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2600B6D1-F0C1-4027-9A48-CD8E5119B40A}" xr6:coauthVersionLast="44" xr6:coauthVersionMax="44" xr10:uidLastSave="{00000000-0000-0000-0000-000000000000}"/>
  <workbookProtection workbookAlgorithmName="SHA-512" workbookHashValue="zjeeeRueti5z+j94IFG0mu1IalXGlLjE8Vj+aRDfrYBD/K95nMWWxtFfMJ8rk31hvYjrGfTNOawuE85jmbGKHw==" workbookSaltValue="qhnPn1Z+0gPEjABZ9sKEJ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<sst xmlns="http://schemas.openxmlformats.org/spreadsheetml/2006/main" count="231" uniqueCount="116">
  <si>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</si>
  <si>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</si>
  <si>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</si>
  <si>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</si>
  <si>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</si>
  <si>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</si>
  <si>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</si>
  <si>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</si>
  <si>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</si>
  <si>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</si>
  <si>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</si>
  <si>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</si>
  <si>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</si>
  <si>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</si>
  <si>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</si>
  <si>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</si>
  <si>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</si>
  <si>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</si>
  <si>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</si>
  <si>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</si>
  <si>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</si>
  <si>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</si>
  <si>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</si>
  <si>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</si>
  <si>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</si>
  <si>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</si>
  <si>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</si>
  <si>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</si>
  <si>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</si>
  <si>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</si>
  <si>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</si>
  <si>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</si>
  <si>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</si>
  <si>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</si>
  <si>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</si>
  <si>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</si>
  <si>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</si>
  <si>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</si>
  <si>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</si>
  <si>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</si>
  <si>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</si>
  <si>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</si>
  <si>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</si>
  <si>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</si>
  <si>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</si>
  <si>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</si>
  <si>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</si>
  <si>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</si>
  <si>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</si>
  <si>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</si>
  <si>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</si>
  <si>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</si>
  <si>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</si>
  <si>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</si>
  <si>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</si>
  <si>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</si>
  <si>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</si>
  <si>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</si>
  <si>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</si>
  <si>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</si>
  <si>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</si>
  <si>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</si>
  <si>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</si>
  <si>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</si>
  <si>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</si>
  <si>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</si>
  <si>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</si>
  <si>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</si>
  <si>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</si>
  <si>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</si>
  <si>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</si>
  <si>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</si>
  <si>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</si>
  <si>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</si>
  <si>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</si>
  <si>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</si>
  <si>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</si>
  <si>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</si>
  <si>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</si>
  <si>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</si>
  <si>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</si>
  <si>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</si>
  <si>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</si>
  <si>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</si>
  <si>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</si>
  <si>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</si>
  <si>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</si>
  <si>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</si>
  <si>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</si>
  <si>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</si>
  <si>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</si>
  <si>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</si>
  <si>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</si>
  <si>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</si>
  <si>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</si>
  <si>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</si>
  <si>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</si>
  <si>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</si>
  <si>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</si>
  <si>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</si>
  <si>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</si>
  <si>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</si>
  <si>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</si>
  <si>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</si>
  <si>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</si>
  <si>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</si>
  <si>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</si>
  <si>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</si>
  <si>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</si>
  <si>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</si>
  <si>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</si>
  <si>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</si>
  <si>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</si>
  <si>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農業集落排水の処理施設5箇所のうち、一番古い処理施設が平成3年から供用開始しており、管渠布設等も平成元年頃から布設されているため、管渠の改善等の必要性は今現在では発生していない状況である。
　しかし、今後、管渠の老朽化が進む頃までには改築等の財源を確保するため、経営の健全性・効率性で分析した課題に早急に取り組み、経営を改善させ、基金の積み立てができるように改善を図る。
　また、将来的に公共下水道への接続を検討しているためそれも踏まえ改善を図る。</t>
    <rPh sb="1" eb="3">
      <t>ノウギョウ</t>
    </rPh>
    <rPh sb="3" eb="5">
      <t>シュウラク</t>
    </rPh>
    <rPh sb="5" eb="7">
      <t>ハイスイ</t>
    </rPh>
    <rPh sb="8" eb="10">
      <t>ショリ</t>
    </rPh>
    <rPh sb="10" eb="12">
      <t>シセツ</t>
    </rPh>
    <rPh sb="13" eb="15">
      <t>カショ</t>
    </rPh>
    <rPh sb="19" eb="21">
      <t>イチバン</t>
    </rPh>
    <rPh sb="21" eb="22">
      <t>フル</t>
    </rPh>
    <rPh sb="23" eb="25">
      <t>ショリ</t>
    </rPh>
    <rPh sb="25" eb="27">
      <t>シセツ</t>
    </rPh>
    <rPh sb="28" eb="30">
      <t>ヘイセイ</t>
    </rPh>
    <rPh sb="31" eb="32">
      <t>ネン</t>
    </rPh>
    <rPh sb="34" eb="36">
      <t>キョウヨウ</t>
    </rPh>
    <rPh sb="36" eb="38">
      <t>カイシ</t>
    </rPh>
    <rPh sb="43" eb="45">
      <t>カンキョ</t>
    </rPh>
    <rPh sb="45" eb="47">
      <t>フセツ</t>
    </rPh>
    <rPh sb="47" eb="48">
      <t>トウ</t>
    </rPh>
    <rPh sb="49" eb="51">
      <t>ヘイセイ</t>
    </rPh>
    <rPh sb="51" eb="53">
      <t>ガンネン</t>
    </rPh>
    <rPh sb="53" eb="54">
      <t>コロ</t>
    </rPh>
    <rPh sb="56" eb="58">
      <t>フセツ</t>
    </rPh>
    <rPh sb="66" eb="68">
      <t>カンキョ</t>
    </rPh>
    <rPh sb="69" eb="71">
      <t>カイゼン</t>
    </rPh>
    <rPh sb="71" eb="72">
      <t>トウ</t>
    </rPh>
    <rPh sb="73" eb="76">
      <t>ヒツヨウセイ</t>
    </rPh>
    <rPh sb="77" eb="78">
      <t>イマ</t>
    </rPh>
    <rPh sb="78" eb="80">
      <t>ゲンザイ</t>
    </rPh>
    <rPh sb="82" eb="84">
      <t>ハッセイ</t>
    </rPh>
    <rPh sb="89" eb="91">
      <t>ジョウキョウ</t>
    </rPh>
    <rPh sb="101" eb="103">
      <t>コンゴ</t>
    </rPh>
    <rPh sb="104" eb="106">
      <t>カンキョ</t>
    </rPh>
    <rPh sb="107" eb="110">
      <t>ロウキュウカ</t>
    </rPh>
    <rPh sb="111" eb="112">
      <t>スス</t>
    </rPh>
    <rPh sb="113" eb="114">
      <t>コロ</t>
    </rPh>
    <rPh sb="118" eb="120">
      <t>カイチク</t>
    </rPh>
    <rPh sb="120" eb="121">
      <t>トウ</t>
    </rPh>
    <rPh sb="122" eb="124">
      <t>ザイゲン</t>
    </rPh>
    <rPh sb="125" eb="127">
      <t>カクホ</t>
    </rPh>
    <rPh sb="132" eb="134">
      <t>ケイエイ</t>
    </rPh>
    <rPh sb="153" eb="154">
      <t>ト</t>
    </rPh>
    <rPh sb="155" eb="156">
      <t>ク</t>
    </rPh>
    <rPh sb="158" eb="160">
      <t>ケイエイ</t>
    </rPh>
    <rPh sb="161" eb="163">
      <t>カイゼン</t>
    </rPh>
    <rPh sb="166" eb="168">
      <t>キキン</t>
    </rPh>
    <rPh sb="169" eb="170">
      <t>ツ</t>
    </rPh>
    <rPh sb="171" eb="172">
      <t>タ</t>
    </rPh>
    <rPh sb="180" eb="182">
      <t>カイゼン</t>
    </rPh>
    <rPh sb="183" eb="184">
      <t>ハカ</t>
    </rPh>
    <rPh sb="191" eb="194">
      <t>ショウライテキ</t>
    </rPh>
    <rPh sb="195" eb="197">
      <t>コウキョウ</t>
    </rPh>
    <rPh sb="197" eb="200">
      <t>ゲスイドウ</t>
    </rPh>
    <rPh sb="202" eb="204">
      <t>セツゾク</t>
    </rPh>
    <rPh sb="205" eb="207">
      <t>ケントウ</t>
    </rPh>
    <rPh sb="216" eb="217">
      <t>フ</t>
    </rPh>
    <rPh sb="219" eb="221">
      <t>カイゼン</t>
    </rPh>
    <rPh sb="222" eb="223">
      <t>ハカ</t>
    </rPh>
    <phoneticPr fontId="4"/>
  </si>
  <si>
    <t>　今後の課題として、更なる経費削減を進めながら使用料の確保に向け加入促進も含めた経営の改善を図り、経費回収率や施設利用率の増加に務める。
　また、今後は公共下水道への接続を目指して、早急な管渠の布設や老朽化に伴う処理施設の維持・更新が必要となる。そして、長期的な基本計画である経営戦略の改定を実施し、経営の健全化を図るための取り組みを進めていく。</t>
    <rPh sb="1" eb="3">
      <t>コンゴ</t>
    </rPh>
    <rPh sb="4" eb="6">
      <t>カダイ</t>
    </rPh>
    <rPh sb="10" eb="11">
      <t>サラ</t>
    </rPh>
    <rPh sb="13" eb="17">
      <t>ケイヒサクゲン</t>
    </rPh>
    <rPh sb="18" eb="19">
      <t>スス</t>
    </rPh>
    <rPh sb="23" eb="26">
      <t>シヨウリョウ</t>
    </rPh>
    <rPh sb="27" eb="29">
      <t>カクホ</t>
    </rPh>
    <rPh sb="30" eb="31">
      <t>ム</t>
    </rPh>
    <rPh sb="32" eb="34">
      <t>カニュウ</t>
    </rPh>
    <rPh sb="34" eb="36">
      <t>ソクシン</t>
    </rPh>
    <rPh sb="37" eb="38">
      <t>フク</t>
    </rPh>
    <rPh sb="40" eb="42">
      <t>ケイエイ</t>
    </rPh>
    <rPh sb="43" eb="45">
      <t>カイゼン</t>
    </rPh>
    <rPh sb="46" eb="47">
      <t>ハカ</t>
    </rPh>
    <rPh sb="49" eb="51">
      <t>ケイヒ</t>
    </rPh>
    <rPh sb="51" eb="54">
      <t>カイシュウリツ</t>
    </rPh>
    <rPh sb="55" eb="57">
      <t>シセツ</t>
    </rPh>
    <rPh sb="57" eb="60">
      <t>リヨウリツ</t>
    </rPh>
    <rPh sb="61" eb="63">
      <t>ゾウカ</t>
    </rPh>
    <rPh sb="64" eb="65">
      <t>ツト</t>
    </rPh>
    <rPh sb="73" eb="75">
      <t>コンゴ</t>
    </rPh>
    <rPh sb="76" eb="81">
      <t>コウキョウゲスイドウ</t>
    </rPh>
    <rPh sb="83" eb="85">
      <t>セツゾク</t>
    </rPh>
    <rPh sb="86" eb="88">
      <t>メザ</t>
    </rPh>
    <rPh sb="91" eb="93">
      <t>ソウキュウ</t>
    </rPh>
    <rPh sb="94" eb="96">
      <t>カンキョ</t>
    </rPh>
    <rPh sb="97" eb="99">
      <t>フセツ</t>
    </rPh>
    <rPh sb="100" eb="103">
      <t>ロウキュウカ</t>
    </rPh>
    <rPh sb="104" eb="105">
      <t>トモナ</t>
    </rPh>
    <rPh sb="106" eb="108">
      <t>ショリ</t>
    </rPh>
    <rPh sb="108" eb="110">
      <t>シセツ</t>
    </rPh>
    <rPh sb="111" eb="113">
      <t>イジ</t>
    </rPh>
    <rPh sb="114" eb="116">
      <t>コウシン</t>
    </rPh>
    <rPh sb="117" eb="119">
      <t>ヒツヨウ</t>
    </rPh>
    <rPh sb="127" eb="130">
      <t>チョウキテキ</t>
    </rPh>
    <rPh sb="131" eb="133">
      <t>キホン</t>
    </rPh>
    <rPh sb="133" eb="135">
      <t>ケイカク</t>
    </rPh>
    <rPh sb="138" eb="140">
      <t>ケイエイ</t>
    </rPh>
    <rPh sb="140" eb="142">
      <t>センリャク</t>
    </rPh>
    <rPh sb="143" eb="145">
      <t>カイテイ</t>
    </rPh>
    <rPh sb="146" eb="148">
      <t>ジッシ</t>
    </rPh>
    <rPh sb="150" eb="152">
      <t>ケイエイ</t>
    </rPh>
    <rPh sb="153" eb="156">
      <t>ケンゼンカ</t>
    </rPh>
    <rPh sb="157" eb="158">
      <t>ハカ</t>
    </rPh>
    <rPh sb="162" eb="163">
      <t>ト</t>
    </rPh>
    <rPh sb="164" eb="165">
      <t>ク</t>
    </rPh>
    <rPh sb="167" eb="168">
      <t>スス</t>
    </rPh>
    <phoneticPr fontId="4"/>
  </si>
  <si>
    <t>　経費回収率や汚水処理原価は昨年度と同様の状況となっている。また、施設利用率及び水洗化率に関しても類似団体に比べ低推移のままであり、改善すべき点が多々見られる。
　経費回収率に関しては、適正な使用料収入の確保及び汚水処理費削減が必要である。また、汚水処理原価も同様に汚水処理費の削減と接続率の向上による有収水量の増加が必要なため、一層の計画改善を図る必要がある。
　施設利用率及び水洗化率の向上は、一部の地域においては水洗化率が9割を超えているが、地域全体でみると未だ低い状況のため、水洗化率の向上が必要である。しかし、管渠の布設整備事業は令和６年度までとなっており、以降の水洗化率の大幅な上昇が見込めない状況である。だが、下水道の普及率が増加するため、今後水洗化率は増加傾向となる見込みである。
　また、施設利用率では、平成22年から供用開始した施設の利用率が計画よりも低く、一部稼働していない状況が大幅な利用率低下の一因となっている。そのため、今後は未加入世帯への積極的な加入促進に努め、新規加入者を確保していく。</t>
    <rPh sb="1" eb="3">
      <t>ケイヒ</t>
    </rPh>
    <rPh sb="3" eb="5">
      <t>カイシュウ</t>
    </rPh>
    <rPh sb="5" eb="6">
      <t>リツ</t>
    </rPh>
    <rPh sb="7" eb="9">
      <t>オスイ</t>
    </rPh>
    <rPh sb="9" eb="11">
      <t>ショリ</t>
    </rPh>
    <rPh sb="11" eb="13">
      <t>ゲンカ</t>
    </rPh>
    <rPh sb="14" eb="17">
      <t>サクネンド</t>
    </rPh>
    <rPh sb="18" eb="20">
      <t>ドウヨウ</t>
    </rPh>
    <rPh sb="21" eb="23">
      <t>ジョウキョウ</t>
    </rPh>
    <rPh sb="33" eb="35">
      <t>シセツ</t>
    </rPh>
    <rPh sb="35" eb="38">
      <t>リヨウリツ</t>
    </rPh>
    <rPh sb="38" eb="39">
      <t>オヨ</t>
    </rPh>
    <rPh sb="40" eb="43">
      <t>スイセンカ</t>
    </rPh>
    <rPh sb="43" eb="44">
      <t>リツ</t>
    </rPh>
    <rPh sb="45" eb="46">
      <t>カン</t>
    </rPh>
    <rPh sb="49" eb="51">
      <t>ルイジ</t>
    </rPh>
    <rPh sb="51" eb="53">
      <t>ダンタイ</t>
    </rPh>
    <rPh sb="54" eb="55">
      <t>クラ</t>
    </rPh>
    <rPh sb="56" eb="57">
      <t>テイ</t>
    </rPh>
    <rPh sb="57" eb="59">
      <t>スイイ</t>
    </rPh>
    <rPh sb="66" eb="68">
      <t>カイゼン</t>
    </rPh>
    <rPh sb="71" eb="72">
      <t>テン</t>
    </rPh>
    <rPh sb="73" eb="75">
      <t>タタ</t>
    </rPh>
    <rPh sb="75" eb="76">
      <t>ミ</t>
    </rPh>
    <rPh sb="82" eb="84">
      <t>ケイヒ</t>
    </rPh>
    <rPh sb="84" eb="87">
      <t>カイシュウリツ</t>
    </rPh>
    <rPh sb="88" eb="89">
      <t>カン</t>
    </rPh>
    <rPh sb="93" eb="95">
      <t>テキセイ</t>
    </rPh>
    <rPh sb="96" eb="99">
      <t>シヨウリョウ</t>
    </rPh>
    <rPh sb="99" eb="101">
      <t>シュウニュウ</t>
    </rPh>
    <rPh sb="102" eb="104">
      <t>カクホ</t>
    </rPh>
    <rPh sb="104" eb="105">
      <t>オヨ</t>
    </rPh>
    <rPh sb="106" eb="108">
      <t>オスイ</t>
    </rPh>
    <rPh sb="108" eb="111">
      <t>ショリヒ</t>
    </rPh>
    <rPh sb="111" eb="113">
      <t>サクゲン</t>
    </rPh>
    <rPh sb="114" eb="116">
      <t>ヒツヨウ</t>
    </rPh>
    <rPh sb="123" eb="125">
      <t>オスイ</t>
    </rPh>
    <rPh sb="125" eb="127">
      <t>ショリ</t>
    </rPh>
    <rPh sb="127" eb="129">
      <t>ゲンカ</t>
    </rPh>
    <rPh sb="130" eb="132">
      <t>ドウヨウ</t>
    </rPh>
    <rPh sb="133" eb="135">
      <t>オスイ</t>
    </rPh>
    <rPh sb="135" eb="138">
      <t>ショリヒ</t>
    </rPh>
    <rPh sb="139" eb="141">
      <t>サクゲン</t>
    </rPh>
    <rPh sb="142" eb="144">
      <t>セツゾク</t>
    </rPh>
    <rPh sb="144" eb="145">
      <t>リツ</t>
    </rPh>
    <rPh sb="146" eb="148">
      <t>コウジョウ</t>
    </rPh>
    <rPh sb="153" eb="155">
      <t>スイリョウ</t>
    </rPh>
    <rPh sb="156" eb="158">
      <t>ゾウカ</t>
    </rPh>
    <rPh sb="159" eb="161">
      <t>ヒツヨウ</t>
    </rPh>
    <rPh sb="165" eb="167">
      <t>イッソウ</t>
    </rPh>
    <rPh sb="168" eb="170">
      <t>ケイカク</t>
    </rPh>
    <rPh sb="170" eb="172">
      <t>カイゼン</t>
    </rPh>
    <rPh sb="173" eb="174">
      <t>ハカ</t>
    </rPh>
    <rPh sb="175" eb="177">
      <t>ヒツヨウ</t>
    </rPh>
    <rPh sb="183" eb="185">
      <t>シセツ</t>
    </rPh>
    <rPh sb="185" eb="188">
      <t>リヨウリツ</t>
    </rPh>
    <rPh sb="188" eb="189">
      <t>オヨ</t>
    </rPh>
    <rPh sb="190" eb="193">
      <t>スイセンカ</t>
    </rPh>
    <rPh sb="193" eb="194">
      <t>リツ</t>
    </rPh>
    <rPh sb="195" eb="197">
      <t>コウジョウ</t>
    </rPh>
    <rPh sb="199" eb="201">
      <t>イチブ</t>
    </rPh>
    <rPh sb="202" eb="204">
      <t>チイキ</t>
    </rPh>
    <rPh sb="209" eb="212">
      <t>スイセンカ</t>
    </rPh>
    <rPh sb="212" eb="213">
      <t>リツ</t>
    </rPh>
    <rPh sb="215" eb="216">
      <t>ワリ</t>
    </rPh>
    <rPh sb="217" eb="218">
      <t>コ</t>
    </rPh>
    <rPh sb="224" eb="226">
      <t>チイキ</t>
    </rPh>
    <rPh sb="226" eb="228">
      <t>ゼンタイ</t>
    </rPh>
    <rPh sb="232" eb="233">
      <t>イマ</t>
    </rPh>
    <rPh sb="234" eb="235">
      <t>ヒク</t>
    </rPh>
    <rPh sb="236" eb="238">
      <t>ジョウキョウ</t>
    </rPh>
    <rPh sb="242" eb="245">
      <t>スイセンカ</t>
    </rPh>
    <rPh sb="245" eb="246">
      <t>リツ</t>
    </rPh>
    <rPh sb="247" eb="249">
      <t>コウジョウ</t>
    </rPh>
    <rPh sb="250" eb="252">
      <t>ヒツヨウ</t>
    </rPh>
    <rPh sb="260" eb="262">
      <t>カンキョ</t>
    </rPh>
    <rPh sb="263" eb="265">
      <t>フセツ</t>
    </rPh>
    <rPh sb="265" eb="267">
      <t>セイビ</t>
    </rPh>
    <rPh sb="267" eb="269">
      <t>ジギョウ</t>
    </rPh>
    <rPh sb="270" eb="272">
      <t>レイワ</t>
    </rPh>
    <rPh sb="273" eb="275">
      <t>ネンド</t>
    </rPh>
    <rPh sb="284" eb="286">
      <t>イコウ</t>
    </rPh>
    <rPh sb="287" eb="290">
      <t>スイセンカ</t>
    </rPh>
    <rPh sb="290" eb="291">
      <t>リツ</t>
    </rPh>
    <rPh sb="292" eb="294">
      <t>オオハバ</t>
    </rPh>
    <rPh sb="295" eb="297">
      <t>ジョウショウ</t>
    </rPh>
    <rPh sb="298" eb="300">
      <t>ミコ</t>
    </rPh>
    <rPh sb="303" eb="305">
      <t>ジョウキョウ</t>
    </rPh>
    <rPh sb="312" eb="315">
      <t>ゲスイドウ</t>
    </rPh>
    <rPh sb="316" eb="319">
      <t>フキュウリツ</t>
    </rPh>
    <rPh sb="320" eb="322">
      <t>ゾウカ</t>
    </rPh>
    <rPh sb="327" eb="329">
      <t>コンゴ</t>
    </rPh>
    <rPh sb="329" eb="332">
      <t>スイセンカ</t>
    </rPh>
    <rPh sb="332" eb="333">
      <t>リツ</t>
    </rPh>
    <rPh sb="334" eb="336">
      <t>ゾウカ</t>
    </rPh>
    <rPh sb="336" eb="338">
      <t>ケイコウ</t>
    </rPh>
    <rPh sb="341" eb="343">
      <t>ミコ</t>
    </rPh>
    <rPh sb="353" eb="358">
      <t>シセツリヨウリツ</t>
    </rPh>
    <rPh sb="361" eb="363">
      <t>ヘイセイ</t>
    </rPh>
    <rPh sb="365" eb="366">
      <t>ネン</t>
    </rPh>
    <rPh sb="368" eb="370">
      <t>キョウヨウ</t>
    </rPh>
    <rPh sb="370" eb="372">
      <t>カイシ</t>
    </rPh>
    <rPh sb="374" eb="376">
      <t>シセツ</t>
    </rPh>
    <rPh sb="377" eb="380">
      <t>リヨウリツ</t>
    </rPh>
    <rPh sb="381" eb="383">
      <t>ケイカク</t>
    </rPh>
    <rPh sb="386" eb="387">
      <t>ヒク</t>
    </rPh>
    <rPh sb="389" eb="391">
      <t>イチブ</t>
    </rPh>
    <rPh sb="391" eb="393">
      <t>カドウ</t>
    </rPh>
    <rPh sb="398" eb="400">
      <t>ジョウキョウ</t>
    </rPh>
    <rPh sb="401" eb="403">
      <t>オオハバ</t>
    </rPh>
    <rPh sb="404" eb="407">
      <t>リヨウリツ</t>
    </rPh>
    <rPh sb="407" eb="409">
      <t>テイカ</t>
    </rPh>
    <rPh sb="410" eb="412">
      <t>イチイン</t>
    </rPh>
    <rPh sb="424" eb="426">
      <t>コンゴ</t>
    </rPh>
    <rPh sb="427" eb="430">
      <t>ミカニュウ</t>
    </rPh>
    <rPh sb="430" eb="432">
      <t>セタイ</t>
    </rPh>
    <rPh sb="434" eb="437">
      <t>セッキョクテキ</t>
    </rPh>
    <rPh sb="438" eb="440">
      <t>カニュウ</t>
    </rPh>
    <rPh sb="440" eb="442">
      <t>ソクシン</t>
    </rPh>
    <rPh sb="443" eb="444">
      <t>ツト</t>
    </rPh>
    <rPh sb="446" eb="448">
      <t>シンキ</t>
    </rPh>
    <rPh sb="448" eb="451">
      <t>カニュウシャ</t>
    </rPh>
    <rPh sb="452" eb="45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</si>
</sst>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F-4BB9-BC5D-E028C09295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A96F-4BB9-BC5D-E028C09295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36.82</c:v>
                </c:pt>
                <c:pt idx="1">
                  <c:v>39.64</c:v>
                </c:pt>
                <c:pt idx="2">
                  <c:v>39.17</c:v>
                </c:pt>
                <c:pt idx="3">
                  <c:v>41.18</c:v>
                </c:pt>
                <c:pt idx="4">
                  <c:v>39.29</c:v>
                </c:pt>
              </c:numCache>
            </c:numRef>
          </c:val>
          <c:extLst>
            <c:ext xmlns:c16="http://schemas.microsoft.com/office/drawing/2014/chart" uri="{C3380CC4-5D6E-409C-BE32-E72D297353CC}">
              <c16:uniqueId val="{00000000-88D7-4F1F-8CE5-8FCA1F955E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88D7-4F1F-8CE5-8FCA1F955E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64.98</c:v>
                </c:pt>
                <c:pt idx="1">
                  <c:v>67.040000000000006</c:v>
                </c:pt>
                <c:pt idx="2">
                  <c:v>66.510000000000005</c:v>
                </c:pt>
                <c:pt idx="3">
                  <c:v>66.55</c:v>
                </c:pt>
                <c:pt idx="4">
                  <c:v>69.34</c:v>
                </c:pt>
              </c:numCache>
            </c:numRef>
          </c:val>
          <c:extLst>
            <c:ext xmlns:c16="http://schemas.microsoft.com/office/drawing/2014/chart" uri="{C3380CC4-5D6E-409C-BE32-E72D297353CC}">
              <c16:uniqueId val="{00000000-9FCF-458F-BBF5-31ADB1EF92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9FCF-458F-BBF5-31ADB1EF92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132.58000000000001</c:v>
                </c:pt>
                <c:pt idx="1">
                  <c:v>132.24</c:v>
                </c:pt>
                <c:pt idx="2">
                  <c:v>136.66999999999999</c:v>
                </c:pt>
                <c:pt idx="3">
                  <c:v>134.26</c:v>
                </c:pt>
                <c:pt idx="4">
                  <c:v>146.49</c:v>
                </c:pt>
              </c:numCache>
            </c:numRef>
          </c:val>
          <c:extLst>
            <c:ext xmlns:c16="http://schemas.microsoft.com/office/drawing/2014/chart" uri="{C3380CC4-5D6E-409C-BE32-E72D297353CC}">
              <c16:uniqueId val="{00000000-27A8-4102-82E3-22582523A8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27A8-4102-82E3-22582523A8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27.47</c:v>
                </c:pt>
                <c:pt idx="1">
                  <c:v>29.48</c:v>
                </c:pt>
                <c:pt idx="2">
                  <c:v>31.48</c:v>
                </c:pt>
                <c:pt idx="3">
                  <c:v>33.5</c:v>
                </c:pt>
                <c:pt idx="4">
                  <c:v>35.44</c:v>
                </c:pt>
              </c:numCache>
            </c:numRef>
          </c:val>
          <c:extLst>
            <c:ext xmlns:c16="http://schemas.microsoft.com/office/drawing/2014/chart" uri="{C3380CC4-5D6E-409C-BE32-E72D297353CC}">
              <c16:uniqueId val="{00000000-6ED1-4AB9-9521-8F50E16A6E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6ED1-4AB9-9521-8F50E16A6E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9-4A3E-BEAA-76AA53558B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E9-4A3E-BEAA-76AA53558B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525.58000000000004</c:v>
                </c:pt>
                <c:pt idx="1">
                  <c:v>317.67</c:v>
                </c:pt>
                <c:pt idx="2">
                  <c:v>102.15</c:v>
                </c:pt>
                <c:pt idx="3" formatCode="#,##0.00;&quot;△&quot;#,##0.00">
                  <c:v>0</c:v>
                </c:pt>
                <c:pt idx="4" formatCode="#,##0.00;&quot;△&quot;#,##0.00">
                  <c:v>0</c:v>
                </c:pt>
              </c:numCache>
            </c:numRef>
          </c:val>
          <c:extLst>
            <c:ext xmlns:c16="http://schemas.microsoft.com/office/drawing/2014/chart" uri="{C3380CC4-5D6E-409C-BE32-E72D297353CC}">
              <c16:uniqueId val="{00000000-E712-4C76-A497-96911844F1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E712-4C76-A497-96911844F1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50.68</c:v>
                </c:pt>
                <c:pt idx="1">
                  <c:v>42.97</c:v>
                </c:pt>
                <c:pt idx="2">
                  <c:v>41.47</c:v>
                </c:pt>
                <c:pt idx="3">
                  <c:v>34.46</c:v>
                </c:pt>
                <c:pt idx="4">
                  <c:v>43.36</c:v>
                </c:pt>
              </c:numCache>
            </c:numRef>
          </c:val>
          <c:extLst>
            <c:ext xmlns:c16="http://schemas.microsoft.com/office/drawing/2014/chart" uri="{C3380CC4-5D6E-409C-BE32-E72D297353CC}">
              <c16:uniqueId val="{00000000-FD04-4F9B-875A-D57BE015D6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FD04-4F9B-875A-D57BE015D6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1354.28</c:v>
                </c:pt>
                <c:pt idx="1">
                  <c:v>736.13</c:v>
                </c:pt>
                <c:pt idx="2">
                  <c:v>468.71</c:v>
                </c:pt>
                <c:pt idx="3">
                  <c:v>710.02</c:v>
                </c:pt>
                <c:pt idx="4">
                  <c:v>578.53</c:v>
                </c:pt>
              </c:numCache>
            </c:numRef>
          </c:val>
          <c:extLst>
            <c:ext xmlns:c16="http://schemas.microsoft.com/office/drawing/2014/chart" uri="{C3380CC4-5D6E-409C-BE32-E72D297353CC}">
              <c16:uniqueId val="{00000000-C72D-4FA0-AD3C-C3E1310AE2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C72D-4FA0-AD3C-C3E1310AE2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67.069999999999993</c:v>
                </c:pt>
                <c:pt idx="1">
                  <c:v>66.81</c:v>
                </c:pt>
                <c:pt idx="2">
                  <c:v>47.92</c:v>
                </c:pt>
                <c:pt idx="3">
                  <c:v>46.69</c:v>
                </c:pt>
                <c:pt idx="4">
                  <c:v>51.11</c:v>
                </c:pt>
              </c:numCache>
            </c:numRef>
          </c:val>
          <c:extLst>
            <c:ext xmlns:c16="http://schemas.microsoft.com/office/drawing/2014/chart" uri="{C3380CC4-5D6E-409C-BE32-E72D297353CC}">
              <c16:uniqueId val="{00000000-6007-47DD-9D19-89D0768931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6007-47DD-9D19-89D0768931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213.73</c:v>
                </c:pt>
                <c:pt idx="1">
                  <c:v>213.92</c:v>
                </c:pt>
                <c:pt idx="2">
                  <c:v>298.88</c:v>
                </c:pt>
                <c:pt idx="3">
                  <c:v>307.61</c:v>
                </c:pt>
                <c:pt idx="4">
                  <c:v>281.51</c:v>
                </c:pt>
              </c:numCache>
            </c:numRef>
          </c:val>
          <c:extLst>
            <c:ext xmlns:c16="http://schemas.microsoft.com/office/drawing/2014/chart" uri="{C3380CC4-5D6E-409C-BE32-E72D297353CC}">
              <c16:uniqueId val="{00000000-BBEF-4023-8607-A4087925CD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BBEF-4023-8607-A4087925CD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鶴田町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11756</v>
      </c>
      <c r="AM8" s="45"/>
      <c r="AN8" s="45"/>
      <c r="AO8" s="45"/>
      <c r="AP8" s="45"/>
      <c r="AQ8" s="45"/>
      <c r="AR8" s="45"/>
      <c r="AS8" s="45"/>
      <c r="AT8" s="44">
        <f>データ!T6</f>
        <v>46.43</v>
      </c>
      <c r="AU8" s="44"/>
      <c r="AV8" s="44"/>
      <c r="AW8" s="44"/>
      <c r="AX8" s="44"/>
      <c r="AY8" s="44"/>
      <c r="AZ8" s="44"/>
      <c r="BA8" s="44"/>
      <c r="BB8" s="44">
        <f>データ!U6</f>
        <v>253.2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54.58</v>
      </c>
      <c r="J10" s="44"/>
      <c r="K10" s="44"/>
      <c r="L10" s="44"/>
      <c r="M10" s="44"/>
      <c r="N10" s="44"/>
      <c r="O10" s="44"/>
      <c r="P10" s="44">
        <f>データ!P6</f>
        <v>44.46</v>
      </c>
      <c r="Q10" s="44"/>
      <c r="R10" s="44"/>
      <c r="S10" s="44"/>
      <c r="T10" s="44"/>
      <c r="U10" s="44"/>
      <c r="V10" s="44"/>
      <c r="W10" s="44">
        <f>データ!Q6</f>
        <v>77.849999999999994</v>
      </c>
      <c r="X10" s="44"/>
      <c r="Y10" s="44"/>
      <c r="Z10" s="44"/>
      <c r="AA10" s="44"/>
      <c r="AB10" s="44"/>
      <c r="AC10" s="44"/>
      <c r="AD10" s="45">
        <f>データ!R6</f>
        <v>2860</v>
      </c>
      <c r="AE10" s="45"/>
      <c r="AF10" s="45"/>
      <c r="AG10" s="45"/>
      <c r="AH10" s="45"/>
      <c r="AI10" s="45"/>
      <c r="AJ10" s="45"/>
      <c r="AK10" s="2"/>
      <c r="AL10" s="45">
        <f>データ!V6</f>
        <v>5193</v>
      </c>
      <c r="AM10" s="45"/>
      <c r="AN10" s="45"/>
      <c r="AO10" s="45"/>
      <c r="AP10" s="45"/>
      <c r="AQ10" s="45"/>
      <c r="AR10" s="45"/>
      <c r="AS10" s="45"/>
      <c r="AT10" s="44">
        <f>データ!W6</f>
        <v>3.13</v>
      </c>
      <c r="AU10" s="44"/>
      <c r="AV10" s="44"/>
      <c r="AW10" s="44"/>
      <c r="AX10" s="44"/>
      <c r="AY10" s="44"/>
      <c r="AZ10" s="44"/>
      <c r="BA10" s="44"/>
      <c r="BB10" s="44">
        <f>データ!X6</f>
        <v>1659.11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gQ9mwibLNe045XTNhIx3b8kX2DMcH4k+gNjWadpO1dSJN3RGcAn2EQx7L2SPvyB/vj7dXayrBpWUqAgB9eAOw==" saltValue="jrkdvDMl9cs2xMnLk5l+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23841</v>
      </c>
      <c r="D6" s="19">
        <f t="shared" si="3"/>
        <v>46</v>
      </c>
      <c r="E6" s="19">
        <f t="shared" si="3"/>
        <v>17</v>
      </c>
      <c r="F6" s="19">
        <f t="shared" si="3"/>
        <v>5</v>
      </c>
      <c r="G6" s="19">
        <f t="shared" si="3"/>
        <v>0</v>
      </c>
      <c r="H6" s="19" t="str">
        <f t="shared" si="3"/>
        <v>青森県　鶴田町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54.58</v>
      </c>
      <c r="P6" s="20">
        <f t="shared" si="3"/>
        <v>44.46</v>
      </c>
      <c r="Q6" s="20">
        <f t="shared" si="3"/>
        <v>77.849999999999994</v>
      </c>
      <c r="R6" s="20">
        <f t="shared" si="3"/>
        <v>2860</v>
      </c>
      <c r="S6" s="20">
        <f t="shared" si="3"/>
        <v>11756</v>
      </c>
      <c r="T6" s="20">
        <f t="shared" si="3"/>
        <v>46.43</v>
      </c>
      <c r="U6" s="20">
        <f t="shared" si="3"/>
        <v>253.2</v>
      </c>
      <c r="V6" s="20">
        <f t="shared" si="3"/>
        <v>5193</v>
      </c>
      <c r="W6" s="20">
        <f t="shared" si="3"/>
        <v>3.13</v>
      </c>
      <c r="X6" s="20">
        <f t="shared" si="3"/>
        <v>1659.11</v>
      </c>
      <c r="Y6" s="21">
        <f>IF(Y7="",NA(),Y7)</f>
        <v>132.58000000000001</v>
      </c>
      <c r="Z6" s="21">
        <f t="shared" ref="Z6:AH6" si="4">IF(Z7="",NA(),Z7)</f>
        <v>132.24</v>
      </c>
      <c r="AA6" s="21">
        <f t="shared" si="4"/>
        <v>136.66999999999999</v>
      </c>
      <c r="AB6" s="21">
        <f t="shared" si="4"/>
        <v>134.26</v>
      </c>
      <c r="AC6" s="21">
        <f t="shared" si="4"/>
        <v>146.49</v>
      </c>
      <c r="AD6" s="21">
        <f t="shared" si="4"/>
        <v>103.6</v>
      </c>
      <c r="AE6" s="21">
        <f t="shared" si="4"/>
        <v>106.37</v>
      </c>
      <c r="AF6" s="21">
        <f t="shared" si="4"/>
        <v>102.11</v>
      </c>
      <c r="AG6" s="21">
        <f t="shared" si="4"/>
        <v>101.91</v>
      </c>
      <c r="AH6" s="21">
        <f t="shared" si="4"/>
        <v>103.07</v>
      </c>
      <c r="AI6" s="20" t="str">
        <f>IF(AI7="","",IF(AI7="-","【-】","【"&amp;SUBSTITUTE(TEXT(AI7,"#,##0.00"),"-","△")&amp;"】"))</f>
        <v>【104.44】</v>
      </c>
      <c r="AJ6" s="21">
        <f>IF(AJ7="",NA(),AJ7)</f>
        <v>525.58000000000004</v>
      </c>
      <c r="AK6" s="21">
        <f t="shared" ref="AK6:AS6" si="5">IF(AK7="",NA(),AK7)</f>
        <v>317.67</v>
      </c>
      <c r="AL6" s="21">
        <f t="shared" si="5"/>
        <v>102.15</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50.68</v>
      </c>
      <c r="AV6" s="21">
        <f t="shared" ref="AV6:BD6" si="6">IF(AV7="",NA(),AV7)</f>
        <v>42.97</v>
      </c>
      <c r="AW6" s="21">
        <f t="shared" si="6"/>
        <v>41.47</v>
      </c>
      <c r="AX6" s="21">
        <f t="shared" si="6"/>
        <v>34.46</v>
      </c>
      <c r="AY6" s="21">
        <f t="shared" si="6"/>
        <v>43.36</v>
      </c>
      <c r="AZ6" s="21">
        <f t="shared" si="6"/>
        <v>26.99</v>
      </c>
      <c r="BA6" s="21">
        <f t="shared" si="6"/>
        <v>29.13</v>
      </c>
      <c r="BB6" s="21">
        <f t="shared" si="6"/>
        <v>33.58</v>
      </c>
      <c r="BC6" s="21">
        <f t="shared" si="6"/>
        <v>35.42</v>
      </c>
      <c r="BD6" s="21">
        <f t="shared" si="6"/>
        <v>39.82</v>
      </c>
      <c r="BE6" s="20" t="str">
        <f>IF(BE7="","",IF(BE7="-","【-】","【"&amp;SUBSTITUTE(TEXT(BE7,"#,##0.00"),"-","△")&amp;"】"))</f>
        <v>【42.02】</v>
      </c>
      <c r="BF6" s="21">
        <f>IF(BF7="",NA(),BF7)</f>
        <v>1354.28</v>
      </c>
      <c r="BG6" s="21">
        <f t="shared" ref="BG6:BO6" si="7">IF(BG7="",NA(),BG7)</f>
        <v>736.13</v>
      </c>
      <c r="BH6" s="21">
        <f t="shared" si="7"/>
        <v>468.71</v>
      </c>
      <c r="BI6" s="21">
        <f t="shared" si="7"/>
        <v>710.02</v>
      </c>
      <c r="BJ6" s="21">
        <f t="shared" si="7"/>
        <v>578.53</v>
      </c>
      <c r="BK6" s="21">
        <f t="shared" si="7"/>
        <v>826.83</v>
      </c>
      <c r="BL6" s="21">
        <f t="shared" si="7"/>
        <v>867.83</v>
      </c>
      <c r="BM6" s="21">
        <f t="shared" si="7"/>
        <v>778.81</v>
      </c>
      <c r="BN6" s="21">
        <f t="shared" si="7"/>
        <v>718.49</v>
      </c>
      <c r="BO6" s="21">
        <f t="shared" si="7"/>
        <v>743.31</v>
      </c>
      <c r="BP6" s="20" t="str">
        <f>IF(BP7="","",IF(BP7="-","【-】","【"&amp;SUBSTITUTE(TEXT(BP7,"#,##0.00"),"-","△")&amp;"】"))</f>
        <v>【785.10】</v>
      </c>
      <c r="BQ6" s="21">
        <f>IF(BQ7="",NA(),BQ7)</f>
        <v>67.069999999999993</v>
      </c>
      <c r="BR6" s="21">
        <f t="shared" ref="BR6:BZ6" si="8">IF(BR7="",NA(),BR7)</f>
        <v>66.81</v>
      </c>
      <c r="BS6" s="21">
        <f t="shared" si="8"/>
        <v>47.92</v>
      </c>
      <c r="BT6" s="21">
        <f t="shared" si="8"/>
        <v>46.69</v>
      </c>
      <c r="BU6" s="21">
        <f t="shared" si="8"/>
        <v>51.11</v>
      </c>
      <c r="BV6" s="21">
        <f t="shared" si="8"/>
        <v>57.31</v>
      </c>
      <c r="BW6" s="21">
        <f t="shared" si="8"/>
        <v>57.08</v>
      </c>
      <c r="BX6" s="21">
        <f t="shared" si="8"/>
        <v>67.23</v>
      </c>
      <c r="BY6" s="21">
        <f t="shared" si="8"/>
        <v>61.82</v>
      </c>
      <c r="BZ6" s="21">
        <f t="shared" si="8"/>
        <v>61.15</v>
      </c>
      <c r="CA6" s="20" t="str">
        <f>IF(CA7="","",IF(CA7="-","【-】","【"&amp;SUBSTITUTE(TEXT(CA7,"#,##0.00"),"-","△")&amp;"】"))</f>
        <v>【56.93】</v>
      </c>
      <c r="CB6" s="21">
        <f>IF(CB7="",NA(),CB7)</f>
        <v>213.73</v>
      </c>
      <c r="CC6" s="21">
        <f t="shared" ref="CC6:CK6" si="9">IF(CC7="",NA(),CC7)</f>
        <v>213.92</v>
      </c>
      <c r="CD6" s="21">
        <f t="shared" si="9"/>
        <v>298.88</v>
      </c>
      <c r="CE6" s="21">
        <f t="shared" si="9"/>
        <v>307.61</v>
      </c>
      <c r="CF6" s="21">
        <f t="shared" si="9"/>
        <v>281.51</v>
      </c>
      <c r="CG6" s="21">
        <f t="shared" si="9"/>
        <v>273.52</v>
      </c>
      <c r="CH6" s="21">
        <f t="shared" si="9"/>
        <v>274.99</v>
      </c>
      <c r="CI6" s="21">
        <f t="shared" si="9"/>
        <v>228.21</v>
      </c>
      <c r="CJ6" s="21">
        <f t="shared" si="9"/>
        <v>246.9</v>
      </c>
      <c r="CK6" s="21">
        <f t="shared" si="9"/>
        <v>250.43</v>
      </c>
      <c r="CL6" s="20" t="str">
        <f>IF(CL7="","",IF(CL7="-","【-】","【"&amp;SUBSTITUTE(TEXT(CL7,"#,##0.00"),"-","△")&amp;"】"))</f>
        <v>【271.15】</v>
      </c>
      <c r="CM6" s="21">
        <f>IF(CM7="",NA(),CM7)</f>
        <v>36.82</v>
      </c>
      <c r="CN6" s="21">
        <f t="shared" ref="CN6:CV6" si="10">IF(CN7="",NA(),CN7)</f>
        <v>39.64</v>
      </c>
      <c r="CO6" s="21">
        <f t="shared" si="10"/>
        <v>39.17</v>
      </c>
      <c r="CP6" s="21">
        <f t="shared" si="10"/>
        <v>41.18</v>
      </c>
      <c r="CQ6" s="21">
        <f t="shared" si="10"/>
        <v>39.29</v>
      </c>
      <c r="CR6" s="21">
        <f t="shared" si="10"/>
        <v>50.14</v>
      </c>
      <c r="CS6" s="21">
        <f t="shared" si="10"/>
        <v>54.83</v>
      </c>
      <c r="CT6" s="21">
        <f t="shared" si="10"/>
        <v>54.54</v>
      </c>
      <c r="CU6" s="21">
        <f t="shared" si="10"/>
        <v>52.9</v>
      </c>
      <c r="CV6" s="21">
        <f t="shared" si="10"/>
        <v>52.63</v>
      </c>
      <c r="CW6" s="20" t="str">
        <f>IF(CW7="","",IF(CW7="-","【-】","【"&amp;SUBSTITUTE(TEXT(CW7,"#,##0.00"),"-","△")&amp;"】"))</f>
        <v>【49.87】</v>
      </c>
      <c r="CX6" s="21">
        <f>IF(CX7="",NA(),CX7)</f>
        <v>64.98</v>
      </c>
      <c r="CY6" s="21">
        <f t="shared" ref="CY6:DG6" si="11">IF(CY7="",NA(),CY7)</f>
        <v>67.040000000000006</v>
      </c>
      <c r="CZ6" s="21">
        <f t="shared" si="11"/>
        <v>66.510000000000005</v>
      </c>
      <c r="DA6" s="21">
        <f t="shared" si="11"/>
        <v>66.55</v>
      </c>
      <c r="DB6" s="21">
        <f t="shared" si="11"/>
        <v>69.34</v>
      </c>
      <c r="DC6" s="21">
        <f t="shared" si="11"/>
        <v>84.98</v>
      </c>
      <c r="DD6" s="21">
        <f t="shared" si="11"/>
        <v>84.7</v>
      </c>
      <c r="DE6" s="21">
        <f t="shared" si="11"/>
        <v>90.3</v>
      </c>
      <c r="DF6" s="21">
        <f t="shared" si="11"/>
        <v>90.3</v>
      </c>
      <c r="DG6" s="21">
        <f t="shared" si="11"/>
        <v>90.32</v>
      </c>
      <c r="DH6" s="20" t="str">
        <f>IF(DH7="","",IF(DH7="-","【-】","【"&amp;SUBSTITUTE(TEXT(DH7,"#,##0.00"),"-","△")&amp;"】"))</f>
        <v>【87.54】</v>
      </c>
      <c r="DI6" s="21">
        <f>IF(DI7="",NA(),DI7)</f>
        <v>27.47</v>
      </c>
      <c r="DJ6" s="21">
        <f t="shared" ref="DJ6:DR6" si="12">IF(DJ7="",NA(),DJ7)</f>
        <v>29.48</v>
      </c>
      <c r="DK6" s="21">
        <f t="shared" si="12"/>
        <v>31.48</v>
      </c>
      <c r="DL6" s="21">
        <f t="shared" si="12"/>
        <v>33.5</v>
      </c>
      <c r="DM6" s="21">
        <f t="shared" si="12"/>
        <v>35.44</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23841</v>
      </c>
      <c r="D7" s="23">
        <v>46</v>
      </c>
      <c r="E7" s="23">
        <v>17</v>
      </c>
      <c r="F7" s="23">
        <v>5</v>
      </c>
      <c r="G7" s="23">
        <v>0</v>
      </c>
      <c r="H7" s="23" t="s">
        <v>96</v>
      </c>
      <c r="I7" s="23" t="s">
        <v>97</v>
      </c>
      <c r="J7" s="23" t="s">
        <v>98</v>
      </c>
      <c r="K7" s="23" t="s">
        <v>99</v>
      </c>
      <c r="L7" s="23" t="s">
        <v>100</v>
      </c>
      <c r="M7" s="23" t="s">
        <v>101</v>
      </c>
      <c r="N7" s="24" t="s">
        <v>102</v>
      </c>
      <c r="O7" s="24">
        <v>54.58</v>
      </c>
      <c r="P7" s="24">
        <v>44.46</v>
      </c>
      <c r="Q7" s="24">
        <v>77.849999999999994</v>
      </c>
      <c r="R7" s="24">
        <v>2860</v>
      </c>
      <c r="S7" s="24">
        <v>11756</v>
      </c>
      <c r="T7" s="24">
        <v>46.43</v>
      </c>
      <c r="U7" s="24">
        <v>253.2</v>
      </c>
      <c r="V7" s="24">
        <v>5193</v>
      </c>
      <c r="W7" s="24">
        <v>3.13</v>
      </c>
      <c r="X7" s="24">
        <v>1659.11</v>
      </c>
      <c r="Y7" s="24">
        <v>132.58000000000001</v>
      </c>
      <c r="Z7" s="24">
        <v>132.24</v>
      </c>
      <c r="AA7" s="24">
        <v>136.66999999999999</v>
      </c>
      <c r="AB7" s="24">
        <v>134.26</v>
      </c>
      <c r="AC7" s="24">
        <v>146.49</v>
      </c>
      <c r="AD7" s="24">
        <v>103.6</v>
      </c>
      <c r="AE7" s="24">
        <v>106.37</v>
      </c>
      <c r="AF7" s="24">
        <v>102.11</v>
      </c>
      <c r="AG7" s="24">
        <v>101.91</v>
      </c>
      <c r="AH7" s="24">
        <v>103.07</v>
      </c>
      <c r="AI7" s="24">
        <v>104.44</v>
      </c>
      <c r="AJ7" s="24">
        <v>525.58000000000004</v>
      </c>
      <c r="AK7" s="24">
        <v>317.67</v>
      </c>
      <c r="AL7" s="24">
        <v>102.15</v>
      </c>
      <c r="AM7" s="24">
        <v>0</v>
      </c>
      <c r="AN7" s="24">
        <v>0</v>
      </c>
      <c r="AO7" s="24">
        <v>193.99</v>
      </c>
      <c r="AP7" s="24">
        <v>139.02000000000001</v>
      </c>
      <c r="AQ7" s="24">
        <v>124.9</v>
      </c>
      <c r="AR7" s="24">
        <v>124.8</v>
      </c>
      <c r="AS7" s="24">
        <v>120.64</v>
      </c>
      <c r="AT7" s="24">
        <v>124.06</v>
      </c>
      <c r="AU7" s="24">
        <v>50.68</v>
      </c>
      <c r="AV7" s="24">
        <v>42.97</v>
      </c>
      <c r="AW7" s="24">
        <v>41.47</v>
      </c>
      <c r="AX7" s="24">
        <v>34.46</v>
      </c>
      <c r="AY7" s="24">
        <v>43.36</v>
      </c>
      <c r="AZ7" s="24">
        <v>26.99</v>
      </c>
      <c r="BA7" s="24">
        <v>29.13</v>
      </c>
      <c r="BB7" s="24">
        <v>33.58</v>
      </c>
      <c r="BC7" s="24">
        <v>35.42</v>
      </c>
      <c r="BD7" s="24">
        <v>39.82</v>
      </c>
      <c r="BE7" s="24">
        <v>42.02</v>
      </c>
      <c r="BF7" s="24">
        <v>1354.28</v>
      </c>
      <c r="BG7" s="24">
        <v>736.13</v>
      </c>
      <c r="BH7" s="24">
        <v>468.71</v>
      </c>
      <c r="BI7" s="24">
        <v>710.02</v>
      </c>
      <c r="BJ7" s="24">
        <v>578.53</v>
      </c>
      <c r="BK7" s="24">
        <v>826.83</v>
      </c>
      <c r="BL7" s="24">
        <v>867.83</v>
      </c>
      <c r="BM7" s="24">
        <v>778.81</v>
      </c>
      <c r="BN7" s="24">
        <v>718.49</v>
      </c>
      <c r="BO7" s="24">
        <v>743.31</v>
      </c>
      <c r="BP7" s="24">
        <v>785.1</v>
      </c>
      <c r="BQ7" s="24">
        <v>67.069999999999993</v>
      </c>
      <c r="BR7" s="24">
        <v>66.81</v>
      </c>
      <c r="BS7" s="24">
        <v>47.92</v>
      </c>
      <c r="BT7" s="24">
        <v>46.69</v>
      </c>
      <c r="BU7" s="24">
        <v>51.11</v>
      </c>
      <c r="BV7" s="24">
        <v>57.31</v>
      </c>
      <c r="BW7" s="24">
        <v>57.08</v>
      </c>
      <c r="BX7" s="24">
        <v>67.23</v>
      </c>
      <c r="BY7" s="24">
        <v>61.82</v>
      </c>
      <c r="BZ7" s="24">
        <v>61.15</v>
      </c>
      <c r="CA7" s="24">
        <v>56.93</v>
      </c>
      <c r="CB7" s="24">
        <v>213.73</v>
      </c>
      <c r="CC7" s="24">
        <v>213.92</v>
      </c>
      <c r="CD7" s="24">
        <v>298.88</v>
      </c>
      <c r="CE7" s="24">
        <v>307.61</v>
      </c>
      <c r="CF7" s="24">
        <v>281.51</v>
      </c>
      <c r="CG7" s="24">
        <v>273.52</v>
      </c>
      <c r="CH7" s="24">
        <v>274.99</v>
      </c>
      <c r="CI7" s="24">
        <v>228.21</v>
      </c>
      <c r="CJ7" s="24">
        <v>246.9</v>
      </c>
      <c r="CK7" s="24">
        <v>250.43</v>
      </c>
      <c r="CL7" s="24">
        <v>271.14999999999998</v>
      </c>
      <c r="CM7" s="24">
        <v>36.82</v>
      </c>
      <c r="CN7" s="24">
        <v>39.64</v>
      </c>
      <c r="CO7" s="24">
        <v>39.17</v>
      </c>
      <c r="CP7" s="24">
        <v>41.18</v>
      </c>
      <c r="CQ7" s="24">
        <v>39.29</v>
      </c>
      <c r="CR7" s="24">
        <v>50.14</v>
      </c>
      <c r="CS7" s="24">
        <v>54.83</v>
      </c>
      <c r="CT7" s="24">
        <v>54.54</v>
      </c>
      <c r="CU7" s="24">
        <v>52.9</v>
      </c>
      <c r="CV7" s="24">
        <v>52.63</v>
      </c>
      <c r="CW7" s="24">
        <v>49.87</v>
      </c>
      <c r="CX7" s="24">
        <v>64.98</v>
      </c>
      <c r="CY7" s="24">
        <v>67.040000000000006</v>
      </c>
      <c r="CZ7" s="24">
        <v>66.510000000000005</v>
      </c>
      <c r="DA7" s="24">
        <v>66.55</v>
      </c>
      <c r="DB7" s="24">
        <v>69.34</v>
      </c>
      <c r="DC7" s="24">
        <v>84.98</v>
      </c>
      <c r="DD7" s="24">
        <v>84.7</v>
      </c>
      <c r="DE7" s="24">
        <v>90.3</v>
      </c>
      <c r="DF7" s="24">
        <v>90.3</v>
      </c>
      <c r="DG7" s="24">
        <v>90.32</v>
      </c>
      <c r="DH7" s="24">
        <v>87.54</v>
      </c>
      <c r="DI7" s="24">
        <v>27.47</v>
      </c>
      <c r="DJ7" s="24">
        <v>29.48</v>
      </c>
      <c r="DK7" s="24">
        <v>31.48</v>
      </c>
      <c r="DL7" s="24">
        <v>33.5</v>
      </c>
      <c r="DM7" s="24">
        <v>35.44</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康太</cp:lastModifiedBy>
  <dcterms:created xsi:type="dcterms:W3CDTF">2024-12-19T01:27:12Z</dcterms:created>
  <dcterms:modified xsi:type="dcterms:W3CDTF">2025-01-24T01:57:29Z</dcterms:modified>
  <cp:category/>
</cp:coreProperties>
</file>