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6\06_建設課\88_下水道関係\08　調査関係\02　市町村課\R6年度（2024）\20250124_【県市町村課25（水）17時〆】公営企業に係る経営比較分析表（令和5年度決算）の分析等について（依頼）\04_修正\02_修正\"/>
    </mc:Choice>
  </mc:AlternateContent>
  <workbookProtection workbookAlgorithmName="SHA-512" workbookHashValue="hzNnkgxaeFmMqGDLxYXhPWPmAyfgEC1y+oJA5DbIXJ9sqzmAGUaXkY9U622j/anTj8oGjN6hrL6Q3AbydgGWZA==" workbookSaltValue="hbo7+UOCWQRMPVFK3y30Aw==" workbookSpinCount="100000" lockStructure="1"/>
  <bookViews>
    <workbookView xWindow="0" yWindow="0" windowWidth="28800" windowHeight="1230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<sst xmlns="http://schemas.openxmlformats.org/spreadsheetml/2006/main" count="319" uniqueCount="115">
  <si>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</si>
  <si>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</si>
  <si>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</si>
  <si>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</si>
  <si>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</si>
  <si>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</si>
  <si>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</si>
  <si>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</si>
  <si>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</si>
  <si>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</si>
  <si>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</si>
  <si>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</si>
  <si>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</si>
  <si>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</si>
  <si>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</si>
  <si>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</si>
  <si>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</si>
  <si>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</si>
  <si>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</si>
  <si>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</si>
  <si>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</si>
  <si>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</si>
  <si>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</si>
  <si>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</si>
  <si>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</si>
  <si>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</si>
  <si>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</si>
  <si>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</si>
  <si>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</si>
  <si>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</si>
  <si>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</si>
  <si>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</si>
  <si>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</si>
  <si>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</si>
  <si>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</si>
  <si>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</si>
  <si>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</si>
  <si>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</si>
  <si>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</si>
  <si>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</si>
  <si>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</si>
  <si>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</si>
  <si>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</si>
  <si>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</si>
  <si>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</si>
  <si>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</si>
  <si>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</si>
  <si>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</si>
  <si>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</si>
  <si>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</si>
  <si>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</si>
  <si>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</si>
  <si>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</si>
  <si>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</si>
  <si>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</si>
  <si>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</si>
  <si>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</si>
  <si>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</si>
  <si>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</si>
  <si>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</si>
  <si>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</si>
  <si>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</si>
  <si>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</si>
  <si>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</si>
  <si>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</si>
  <si>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</si>
  <si>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</si>
  <si>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</si>
  <si>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</si>
  <si>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</si>
  <si>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</si>
  <si>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</si>
  <si>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</si>
  <si>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</si>
  <si>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</si>
  <si>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</si>
  <si>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</si>
  <si>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</si>
  <si>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</si>
  <si>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</si>
  <si>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</si>
  <si>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</si>
  <si>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</si>
  <si>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</si>
  <si>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</si>
  <si>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</si>
  <si>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</si>
  <si>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</si>
  <si>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</si>
  <si>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</si>
  <si>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</si>
  <si>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</si>
  <si>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</si>
  <si>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</si>
  <si>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</si>
  <si>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</si>
  <si>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外ヶ浜町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</si>
  <si>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</si>
  <si>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</si>
  <si>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</si>
  <si>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</si>
  <si>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</si>
  <si>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</si>
  <si>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</si>
  <si>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</si>
  <si>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</si>
  <si>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</si>
  <si>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</si>
  <si>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</si>
  <si>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</si>
  <si>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</si>
  <si>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</si>
  <si>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供用開始から10年以上が経過しており、平成29年
度にストックマネジメント計画を策定し、各施設の
長寿命化を図っている。施設改築等の財源の確保や
経営に与える影響等を踏まえた分析を行った上で、
施設の改築や点検・調査等を進めていく。
　管渠については、最も古いもので布設からの経過
年数が25年以上という現状なので、管路の標準耐用
年数が50年であるということを考慮すると、現段階
では更新しない予定である。</t>
    <phoneticPr fontId="4"/>
  </si>
  <si>
    <t>　多額の企業債残高により収入の大部分を一般会計
からの繰入金が占めていることや施設の維持管理費
の増加によって、非常に厳しい経営状態であるた
め、使用料や汚水処理費等の見直しを検討していく
ことが必要であると考えられる。現状を把握し、将
来の見込み等を踏まえた上で、経営改善に向けた取
り組みを行っていく。
　施設の老朽化による改築については、ストックマ
ネジメント計画に基づきながら計画的に更新し、電
気・機械設備等の長寿命化を図っていく。</t>
    <phoneticPr fontId="4"/>
  </si>
  <si>
    <t>①経常収支比率は100％を超える状況だが令和5年度
は単年度の収支不足が生じたため、基準外繰入を実
施している。事業規模に対して下水道使用料が少な
いことが原因である。
③流動比率は、流動負債の約98.9％が企業債の償還
であるため比率の改善は困難であるが、使用料増加
に向けて加入促進を努めていく。
④企業債残高対事業規模比率は、類似団体の約6.1
倍であり、依然として高い比率となっている。これ
は事業規模を大きく上回る企業債残高であり、厳し
い財政状況である。
⑤経費回収率は、類似団体と比較すると約79.4％下
回っている。前年度に比べて約72.2％の減少だが減
価償却等が主な要因である。
⑥汚水処理原価は、類似団体と比較すると約4.3倍
上回っている。汚水処理費の削減に向けて取組みし
ていく。
⑧水洗化率は、類似団体と比較すると大幅な差があ
るが前年度と比べると1.21％上回っている。処理区
域内は、世帯数の減少と高齢世帯の増加が著しいた
め、下水道の加入促進を行い、水洗化率の向上に努
めていく。</t>
    <rPh sb="152" eb="155">
      <t>キギョウサイ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</si>
</sst>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7-42C4-B9BA-1F3164C63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7-42C4-B9BA-1F3164C63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E-4036-9EB8-7F1B85214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E-4036-9EB8-7F1B85214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D-451E-A3C4-EABDCBD48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D-451E-A3C4-EABDCBD48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0-4952-B112-E54F1AF4D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30-4952-B112-E54F1AF4D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E-4150-AEB5-702783CEA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E-4150-AEB5-702783CEA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7-46E9-BDA2-91FC7CFBA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37-46E9-BDA2-91FC7CFBA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7-4BB8-BD98-1B0AFD73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7-4BB8-BD98-1B0AFD73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E-4961-A334-ABA5C0703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961-A334-ABA5C0703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7135.65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C-4185-B696-84FD7CDF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C-4185-B696-84FD7CDF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F-4858-AF47-6A532E932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F-4858-AF47-6A532E932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C-4690-86BE-10CB900B6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C-4690-86BE-10CB900B6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T8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青森県　外ヶ浜町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特定環境保全公共下水道</v>
      </c>
      <c r="Q8" s="34"/>
      <c r="R8" s="34"/>
      <c r="S8" s="34"/>
      <c r="T8" s="34"/>
      <c r="U8" s="34"/>
      <c r="V8" s="34"/>
      <c r="W8" s="34" t="str">
        <f>データ!L6</f>
        <v>D2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5152</v>
      </c>
      <c r="AM8" s="36"/>
      <c r="AN8" s="36"/>
      <c r="AO8" s="36"/>
      <c r="AP8" s="36"/>
      <c r="AQ8" s="36"/>
      <c r="AR8" s="36"/>
      <c r="AS8" s="36"/>
      <c r="AT8" s="37">
        <f>データ!T6</f>
        <v>230.3</v>
      </c>
      <c r="AU8" s="37"/>
      <c r="AV8" s="37"/>
      <c r="AW8" s="37"/>
      <c r="AX8" s="37"/>
      <c r="AY8" s="37"/>
      <c r="AZ8" s="37"/>
      <c r="BA8" s="37"/>
      <c r="BB8" s="37">
        <f>データ!U6</f>
        <v>22.37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4.28</v>
      </c>
      <c r="J10" s="37"/>
      <c r="K10" s="37"/>
      <c r="L10" s="37"/>
      <c r="M10" s="37"/>
      <c r="N10" s="37"/>
      <c r="O10" s="37"/>
      <c r="P10" s="37">
        <f>データ!P6</f>
        <v>23.57</v>
      </c>
      <c r="Q10" s="37"/>
      <c r="R10" s="37"/>
      <c r="S10" s="37"/>
      <c r="T10" s="37"/>
      <c r="U10" s="37"/>
      <c r="V10" s="37"/>
      <c r="W10" s="37">
        <f>データ!Q6</f>
        <v>70.349999999999994</v>
      </c>
      <c r="X10" s="37"/>
      <c r="Y10" s="37"/>
      <c r="Z10" s="37"/>
      <c r="AA10" s="37"/>
      <c r="AB10" s="37"/>
      <c r="AC10" s="37"/>
      <c r="AD10" s="36">
        <f>データ!R6</f>
        <v>2860</v>
      </c>
      <c r="AE10" s="36"/>
      <c r="AF10" s="36"/>
      <c r="AG10" s="36"/>
      <c r="AH10" s="36"/>
      <c r="AI10" s="36"/>
      <c r="AJ10" s="36"/>
      <c r="AK10" s="2"/>
      <c r="AL10" s="36">
        <f>データ!V6</f>
        <v>1201</v>
      </c>
      <c r="AM10" s="36"/>
      <c r="AN10" s="36"/>
      <c r="AO10" s="36"/>
      <c r="AP10" s="36"/>
      <c r="AQ10" s="36"/>
      <c r="AR10" s="36"/>
      <c r="AS10" s="36"/>
      <c r="AT10" s="37">
        <f>データ!W6</f>
        <v>0.84</v>
      </c>
      <c r="AU10" s="37"/>
      <c r="AV10" s="37"/>
      <c r="AW10" s="37"/>
      <c r="AX10" s="37"/>
      <c r="AY10" s="37"/>
      <c r="AZ10" s="37"/>
      <c r="BA10" s="37"/>
      <c r="BB10" s="37">
        <f>データ!X6</f>
        <v>1429.76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112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113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h/d1DFzS4vza4PIEnx071FlSFQ/Yf5oXXP9lB3vkBWhKr/5h2rldlBG69r/xc403n2S0XgIAFVrmoOWmDs8Zjw==" saltValue="duRK7uo1hhkbOY4vMCyDY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23078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青森県　外ヶ浜町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4.28</v>
      </c>
      <c r="P6" s="20">
        <f t="shared" si="3"/>
        <v>23.57</v>
      </c>
      <c r="Q6" s="20">
        <f t="shared" si="3"/>
        <v>70.349999999999994</v>
      </c>
      <c r="R6" s="20">
        <f t="shared" si="3"/>
        <v>2860</v>
      </c>
      <c r="S6" s="20">
        <f t="shared" si="3"/>
        <v>5152</v>
      </c>
      <c r="T6" s="20">
        <f t="shared" si="3"/>
        <v>230.3</v>
      </c>
      <c r="U6" s="20">
        <f t="shared" si="3"/>
        <v>22.37</v>
      </c>
      <c r="V6" s="20">
        <f t="shared" si="3"/>
        <v>1201</v>
      </c>
      <c r="W6" s="20">
        <f t="shared" si="3"/>
        <v>0.84</v>
      </c>
      <c r="X6" s="20">
        <f t="shared" si="3"/>
        <v>1429.76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114.34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-1.62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7135.65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14.58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1005.1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83.28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42.38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57.58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23078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4.28</v>
      </c>
      <c r="P7" s="24">
        <v>23.57</v>
      </c>
      <c r="Q7" s="24">
        <v>70.349999999999994</v>
      </c>
      <c r="R7" s="24">
        <v>2860</v>
      </c>
      <c r="S7" s="24">
        <v>5152</v>
      </c>
      <c r="T7" s="24">
        <v>230.3</v>
      </c>
      <c r="U7" s="24">
        <v>22.37</v>
      </c>
      <c r="V7" s="24">
        <v>1201</v>
      </c>
      <c r="W7" s="24">
        <v>0.84</v>
      </c>
      <c r="X7" s="24">
        <v>1429.76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114.34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107.11</v>
      </c>
      <c r="AI7" s="24">
        <v>105.09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69.540000000000006</v>
      </c>
      <c r="AT7" s="24">
        <v>65.73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-1.62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50.63</v>
      </c>
      <c r="BE7" s="24">
        <v>48.91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7135.65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1168.69</v>
      </c>
      <c r="BP7" s="24">
        <v>1156.82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14.58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70.709999999999994</v>
      </c>
      <c r="CA7" s="24">
        <v>75.33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1005.1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233.15</v>
      </c>
      <c r="CL7" s="24">
        <v>215.73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83.28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42.09</v>
      </c>
      <c r="CW7" s="24">
        <v>43.28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42.38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84.73</v>
      </c>
      <c r="DH7" s="24">
        <v>86.21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57.58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26.77</v>
      </c>
      <c r="DS7" s="24">
        <v>29.62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7.0000000000000007E-2</v>
      </c>
      <c r="ED7" s="24">
        <v>0.09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0.06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2025-01-24T07:09:13Z</dcterms:created>
  <dcterms:modified xsi:type="dcterms:W3CDTF">2025-02-13T07:02:24Z</dcterms:modified>
  <cp:category/>
</cp:coreProperties>
</file>