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92.168.14.52\FileServer\下水道課\101_財務会計\51_経営比較分析表\2024(令和5年度分)\【経営比較分析表】つがる市下水道 0214訂正後\"/>
    </mc:Choice>
  </mc:AlternateContent>
  <xr:revisionPtr revIDLastSave="0" documentId="13_ncr:1_{70AFCADC-4322-40C5-8BE8-98F02AE767F1}" xr6:coauthVersionLast="44" xr6:coauthVersionMax="44" xr10:uidLastSave="{00000000-0000-0000-0000-000000000000}"/>
  <workbookProtection workbookAlgorithmName="SHA-512" workbookHashValue="iY2su1eHAHbnplF1Pt6MO5/xywk6W451F/zF4k68ezZU80BHw5dnTwfTmQIkWFfIDO1yLaJ529BKXuSZ/JGoUA==" workbookSaltValue="0MpxhTenODRbqgobz2a8TA=="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E85" i="4"/>
  <c r="BB10" i="4"/>
  <c r="AT10" i="4"/>
  <c r="P10" i="4"/>
  <c r="AT8" i="4"/>
  <c r="W8" i="4"/>
  <c r="P8" i="4"/>
  <c r="B6"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<sst xmlns="http://schemas.openxmlformats.org/spreadsheetml/2006/main" count="253" uniqueCount="115">
  <si>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</si>
  <si>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</si>
  <si>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</si>
  <si>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</si>
  <si>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</si>
  <si>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</si>
  <si>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</si>
  <si>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</si>
  <si>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</si>
  <si>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</si>
  <si>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</si>
  <si>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</si>
  <si>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</si>
  <si>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</si>
  <si>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</si>
  <si>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</si>
  <si>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</si>
  <si>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</si>
  <si>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</si>
  <si>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</si>
  <si>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</si>
  <si>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</si>
  <si>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</si>
  <si>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</si>
  <si>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</si>
  <si>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</si>
  <si>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</si>
  <si>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</si>
  <si>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</si>
  <si>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</si>
  <si>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</si>
  <si>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</si>
  <si>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</si>
  <si>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</si>
  <si>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</si>
  <si>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</si>
  <si>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</si>
  <si>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</si>
  <si>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</si>
  <si>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</si>
  <si>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</si>
  <si>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</si>
  <si>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</si>
  <si>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</si>
  <si>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</si>
  <si>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</si>
  <si>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</si>
  <si>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</si>
  <si>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</si>
  <si>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</si>
  <si>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</si>
  <si>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</si>
  <si>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</si>
  <si>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</si>
  <si>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</si>
  <si>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</si>
  <si>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</si>
  <si>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</si>
  <si>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</si>
  <si>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</si>
  <si>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</si>
  <si>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</si>
  <si>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</si>
  <si>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</si>
  <si>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</si>
  <si>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</si>
  <si>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</si>
  <si>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</si>
  <si>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</si>
  <si>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</si>
  <si>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</si>
  <si>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</si>
  <si>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</si>
  <si>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</si>
  <si>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</si>
  <si>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</si>
  <si>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</si>
  <si>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</si>
  <si>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</si>
  <si>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</si>
  <si>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</si>
  <si>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</si>
  <si>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</si>
  <si>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</si>
  <si>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</si>
  <si>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</si>
  <si>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</si>
  <si>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</si>
  <si>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</si>
  <si>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</si>
  <si>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</si>
  <si>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</si>
  <si>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</si>
  <si>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</si>
  <si>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</si>
  <si>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</si>
  <si>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</si>
  <si>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</si>
  <si>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</si>
  <si>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</si>
  <si>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</si>
  <si>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</si>
  <si>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</si>
  <si>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</si>
  <si>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</si>
  <si>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</si>
  <si>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</si>
  <si>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</si>
  <si>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</si>
  <si>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</si>
  <si>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</si>
  <si>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</si>
  <si>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
有形固定資産減価償却率が類似団体を大きく下回るのは、企業会計へ移行した際に各固定資産の取得価格を、その時点での残存価格で計上したことによるものである。
②管渠老朽化率、③管渠改善率
平成10年度に供用開始し、25年経過している。現在整備途中の地区もあり、地方公営企業法上の管渠の耐用年数50年に達していないため、老朽化率は算出されていない。今後の設備投資の平準化を考え、ストックマネジメント計画を活用し、順次管路更生を実施する予定である。</t>
    <rPh sb="1" eb="7">
      <t>ユウケイコテイシサン</t>
    </rPh>
    <rPh sb="7" eb="11">
      <t>ゲンカショウキャク</t>
    </rPh>
    <rPh sb="11" eb="12">
      <t>リツ</t>
    </rPh>
    <rPh sb="13" eb="19">
      <t>ユウケイコテイシサン</t>
    </rPh>
    <rPh sb="19" eb="21">
      <t>ゲンカ</t>
    </rPh>
    <rPh sb="21" eb="23">
      <t>ショウキャク</t>
    </rPh>
    <rPh sb="23" eb="24">
      <t>リツ</t>
    </rPh>
    <rPh sb="25" eb="27">
      <t>ルイジ</t>
    </rPh>
    <rPh sb="27" eb="29">
      <t>ダンタイ</t>
    </rPh>
    <rPh sb="30" eb="31">
      <t>オオ</t>
    </rPh>
    <rPh sb="33" eb="35">
      <t>シタマワ</t>
    </rPh>
    <rPh sb="39" eb="41">
      <t>キギョウ</t>
    </rPh>
    <rPh sb="41" eb="43">
      <t>カイケイ</t>
    </rPh>
    <rPh sb="44" eb="46">
      <t>イコウ</t>
    </rPh>
    <rPh sb="48" eb="49">
      <t>サイ</t>
    </rPh>
    <rPh sb="50" eb="51">
      <t>カク</t>
    </rPh>
    <rPh sb="51" eb="53">
      <t>コテイ</t>
    </rPh>
    <rPh sb="53" eb="55">
      <t>シサン</t>
    </rPh>
    <rPh sb="56" eb="58">
      <t>シュトク</t>
    </rPh>
    <rPh sb="58" eb="60">
      <t>カカク</t>
    </rPh>
    <rPh sb="64" eb="66">
      <t>ジテン</t>
    </rPh>
    <rPh sb="68" eb="70">
      <t>ザンゾン</t>
    </rPh>
    <rPh sb="70" eb="72">
      <t>カカク</t>
    </rPh>
    <rPh sb="73" eb="75">
      <t>ケイジョウ</t>
    </rPh>
    <rPh sb="90" eb="92">
      <t>カンキョ</t>
    </rPh>
    <rPh sb="92" eb="95">
      <t>ロウキュウカ</t>
    </rPh>
    <rPh sb="95" eb="96">
      <t>リツ</t>
    </rPh>
    <rPh sb="98" eb="103">
      <t>カンキョカイゼンリツ</t>
    </rPh>
    <rPh sb="104" eb="106">
      <t>ヘイセイ</t>
    </rPh>
    <rPh sb="108" eb="110">
      <t>ネンド</t>
    </rPh>
    <rPh sb="111" eb="115">
      <t>キョウヨウカイシ</t>
    </rPh>
    <rPh sb="119" eb="120">
      <t>ネン</t>
    </rPh>
    <rPh sb="120" eb="122">
      <t>ケイカ</t>
    </rPh>
    <rPh sb="127" eb="129">
      <t>ゲンザイ</t>
    </rPh>
    <rPh sb="129" eb="133">
      <t>セイビトチュウ</t>
    </rPh>
    <rPh sb="134" eb="136">
      <t>チク</t>
    </rPh>
    <rPh sb="140" eb="148">
      <t>チホウコウエイキギョウホウジョウ</t>
    </rPh>
    <rPh sb="149" eb="151">
      <t>カンキョ</t>
    </rPh>
    <rPh sb="152" eb="156">
      <t>タイヨウネンスウ</t>
    </rPh>
    <rPh sb="160" eb="161">
      <t>タッ</t>
    </rPh>
    <rPh sb="169" eb="173">
      <t>ロウキュウカリツ</t>
    </rPh>
    <rPh sb="174" eb="176">
      <t>サンシュツ</t>
    </rPh>
    <rPh sb="183" eb="185">
      <t>コンゴ</t>
    </rPh>
    <rPh sb="186" eb="190">
      <t>セツビトウシ</t>
    </rPh>
    <rPh sb="191" eb="194">
      <t>ヘイジュンカ</t>
    </rPh>
    <rPh sb="195" eb="196">
      <t>カンガ</t>
    </rPh>
    <rPh sb="208" eb="210">
      <t>ケイカク</t>
    </rPh>
    <rPh sb="211" eb="213">
      <t>カツヨウ</t>
    </rPh>
    <rPh sb="215" eb="217">
      <t>ジュンジ</t>
    </rPh>
    <rPh sb="217" eb="221">
      <t>カンロコウセイ</t>
    </rPh>
    <rPh sb="222" eb="224">
      <t>ジッシ</t>
    </rPh>
    <rPh sb="226" eb="228">
      <t>ヨテイ</t>
    </rPh>
    <phoneticPr fontId="4"/>
  </si>
  <si>
    <t>地域の人口減少や少子高齢化に伴い、有収水量の減少、使用料収入の減少が見込まれる中、処理場機器の更新や、管渠の更新を控え、収支や一般会計からの繰入金に多大な影響をもたらすことが考えられる。
そのため、処理施設の能力見直しや統廃合、維持管理の共同化、ストックマネジメント計画や経営戦略、汚水処理構想を鑑み計画的に設備投資を行い、事業を継続していく。</t>
    <rPh sb="0" eb="2">
      <t>チイキ</t>
    </rPh>
    <rPh sb="3" eb="7">
      <t>ジンコウゲンショウ</t>
    </rPh>
    <rPh sb="8" eb="13">
      <t>ショウシコウレイカ</t>
    </rPh>
    <rPh sb="14" eb="15">
      <t>トモナ</t>
    </rPh>
    <rPh sb="17" eb="21">
      <t>ユウシュウスイリョウ</t>
    </rPh>
    <rPh sb="22" eb="24">
      <t>ゲンショウ</t>
    </rPh>
    <rPh sb="25" eb="30">
      <t>シヨウリョウシュウニュウ</t>
    </rPh>
    <rPh sb="31" eb="33">
      <t>ゲンショウ</t>
    </rPh>
    <rPh sb="34" eb="36">
      <t>ミコ</t>
    </rPh>
    <rPh sb="39" eb="40">
      <t>ナカ</t>
    </rPh>
    <rPh sb="41" eb="46">
      <t>ショリジョウキキ</t>
    </rPh>
    <rPh sb="47" eb="49">
      <t>コウシン</t>
    </rPh>
    <rPh sb="51" eb="53">
      <t>カンキョ</t>
    </rPh>
    <rPh sb="54" eb="56">
      <t>コウシン</t>
    </rPh>
    <rPh sb="57" eb="58">
      <t>ヒカ</t>
    </rPh>
    <rPh sb="60" eb="62">
      <t>シュウシ</t>
    </rPh>
    <rPh sb="63" eb="67">
      <t>イッパンカイケイ</t>
    </rPh>
    <rPh sb="70" eb="73">
      <t>クリイレキン</t>
    </rPh>
    <rPh sb="74" eb="76">
      <t>タダイ</t>
    </rPh>
    <rPh sb="77" eb="79">
      <t>エイキョウ</t>
    </rPh>
    <rPh sb="87" eb="88">
      <t>カンガ</t>
    </rPh>
    <rPh sb="99" eb="101">
      <t>ショリ</t>
    </rPh>
    <rPh sb="101" eb="103">
      <t>シセツ</t>
    </rPh>
    <rPh sb="104" eb="106">
      <t>ノウリョク</t>
    </rPh>
    <rPh sb="106" eb="108">
      <t>ミナオ</t>
    </rPh>
    <rPh sb="110" eb="113">
      <t>トウハイゴウ</t>
    </rPh>
    <rPh sb="114" eb="118">
      <t>イジカンリ</t>
    </rPh>
    <rPh sb="119" eb="122">
      <t>キョウドウカ</t>
    </rPh>
    <rPh sb="133" eb="135">
      <t>ケイカク</t>
    </rPh>
    <rPh sb="136" eb="140">
      <t>ケイエイセンリャク</t>
    </rPh>
    <rPh sb="141" eb="147">
      <t>オスイショリコウソウ</t>
    </rPh>
    <rPh sb="148" eb="149">
      <t>カンガ</t>
    </rPh>
    <rPh sb="150" eb="153">
      <t>ケイカクテキ</t>
    </rPh>
    <rPh sb="154" eb="158">
      <t>セツビトウシ</t>
    </rPh>
    <rPh sb="159" eb="160">
      <t>オコナ</t>
    </rPh>
    <rPh sb="162" eb="164">
      <t>ジギョウ</t>
    </rPh>
    <rPh sb="165" eb="167">
      <t>ケイゾク</t>
    </rPh>
    <phoneticPr fontId="4"/>
  </si>
  <si>
    <t>①経常収支比率、②累積欠損金比率
全国平均及び類似団体平均と比較し良好な結果である。一般会計繰入金が多額となっているため、今後も収支改善を図る必要がある。
③流動比率
前年度より改善し全国平均を上回った。法適用4年目であり、運転資金がある程度確保できる状況になったと考えられる。
④企業債残高対事業規模比率
企業債償還に対して一般会計が負担することになっているため当該値は0となっている。今後の企業債残高については、効率的な施設整備を基本として、可能な限り費用を抑制し、将来の投資に備える財源確保に努めたい。
⑤経費回収率
全国平均及び類似団体平均と比較し上回っているが、維持管理経費等の汚水処理費の増加により前年度より低下しているため、今後も維持管理経費の削減を図っていく。
⑥汚水処理原価
前年度と比較し、使用料収入は伸びているものの、維持管理経費等の汚水処理費の増加により高額になっている。
⑦施設利用率
前年度と同程度であるが、現在整備中の地区の供用開始により、今後増加していくと見込まれる。
⑧水洗化率
全国平均、類似団体を大幅に下回っている。老年世帯の率が高く、水洗化に踏み切れない家庭が多く存在することが考えられるが、今後も水洗化率向上のため普及促進に取り組んでいく。</t>
    <rPh sb="1" eb="7">
      <t>ケイジョウシュウシヒリツ</t>
    </rPh>
    <rPh sb="9" eb="14">
      <t>ルイセキケッソンキン</t>
    </rPh>
    <rPh sb="14" eb="16">
      <t>ヒリツ</t>
    </rPh>
    <rPh sb="17" eb="21">
      <t>ゼンコクヘイキン</t>
    </rPh>
    <rPh sb="21" eb="22">
      <t>オヨ</t>
    </rPh>
    <rPh sb="23" eb="27">
      <t>ルイジダンタイ</t>
    </rPh>
    <rPh sb="27" eb="29">
      <t>ヘイキン</t>
    </rPh>
    <rPh sb="30" eb="32">
      <t>ヒカク</t>
    </rPh>
    <rPh sb="33" eb="35">
      <t>リョウコウ</t>
    </rPh>
    <rPh sb="36" eb="38">
      <t>ケッカ</t>
    </rPh>
    <rPh sb="42" eb="46">
      <t>イッパンカイケイ</t>
    </rPh>
    <rPh sb="46" eb="49">
      <t>クリイレキン</t>
    </rPh>
    <rPh sb="50" eb="52">
      <t>タガク</t>
    </rPh>
    <rPh sb="61" eb="63">
      <t>コンゴ</t>
    </rPh>
    <rPh sb="64" eb="68">
      <t>シュウシカイゼン</t>
    </rPh>
    <rPh sb="69" eb="70">
      <t>ハカ</t>
    </rPh>
    <rPh sb="71" eb="73">
      <t>ヒツヨウ</t>
    </rPh>
    <rPh sb="79" eb="83">
      <t>リュウドウヒリツ</t>
    </rPh>
    <rPh sb="84" eb="87">
      <t>ゼンネンド</t>
    </rPh>
    <rPh sb="89" eb="91">
      <t>カイゼン</t>
    </rPh>
    <rPh sb="92" eb="96">
      <t>ゼンコクヘイキン</t>
    </rPh>
    <rPh sb="97" eb="99">
      <t>ウワマワ</t>
    </rPh>
    <rPh sb="102" eb="105">
      <t>ホウテキヨウ</t>
    </rPh>
    <rPh sb="106" eb="108">
      <t>ネンメ</t>
    </rPh>
    <rPh sb="112" eb="116">
      <t>ウンテンシキン</t>
    </rPh>
    <rPh sb="119" eb="121">
      <t>テイド</t>
    </rPh>
    <rPh sb="121" eb="123">
      <t>カクホ</t>
    </rPh>
    <rPh sb="126" eb="128">
      <t>ジョウキョウ</t>
    </rPh>
    <rPh sb="133" eb="134">
      <t>カンガ</t>
    </rPh>
    <rPh sb="141" eb="144">
      <t>キギョウサイ</t>
    </rPh>
    <rPh sb="144" eb="146">
      <t>ザンダカ</t>
    </rPh>
    <rPh sb="146" eb="147">
      <t>タイ</t>
    </rPh>
    <rPh sb="147" eb="151">
      <t>ジギョウキボ</t>
    </rPh>
    <rPh sb="151" eb="153">
      <t>ヒリツ</t>
    </rPh>
    <rPh sb="154" eb="157">
      <t>キギョウサイ</t>
    </rPh>
    <rPh sb="157" eb="159">
      <t>ショウカン</t>
    </rPh>
    <rPh sb="160" eb="161">
      <t>タイ</t>
    </rPh>
    <rPh sb="163" eb="167">
      <t>イッパンカイケイ</t>
    </rPh>
    <rPh sb="168" eb="170">
      <t>フタン</t>
    </rPh>
    <rPh sb="182" eb="185">
      <t>トウガイチ</t>
    </rPh>
    <rPh sb="194" eb="196">
      <t>コンゴ</t>
    </rPh>
    <rPh sb="197" eb="200">
      <t>キギョウサイ</t>
    </rPh>
    <rPh sb="200" eb="202">
      <t>ザンダカ</t>
    </rPh>
    <rPh sb="208" eb="211">
      <t>コウリツテキ</t>
    </rPh>
    <rPh sb="212" eb="216">
      <t>シセツセイビ</t>
    </rPh>
    <rPh sb="217" eb="219">
      <t>キホン</t>
    </rPh>
    <rPh sb="223" eb="225">
      <t>カノウ</t>
    </rPh>
    <rPh sb="226" eb="227">
      <t>カギ</t>
    </rPh>
    <rPh sb="228" eb="230">
      <t>ヒヨウ</t>
    </rPh>
    <rPh sb="231" eb="233">
      <t>ヨクセイ</t>
    </rPh>
    <rPh sb="235" eb="237">
      <t>ショウライ</t>
    </rPh>
    <rPh sb="238" eb="240">
      <t>トウシ</t>
    </rPh>
    <rPh sb="241" eb="242">
      <t>ソナ</t>
    </rPh>
    <rPh sb="244" eb="246">
      <t>ザイゲン</t>
    </rPh>
    <rPh sb="246" eb="248">
      <t>カクホ</t>
    </rPh>
    <rPh sb="249" eb="250">
      <t>ツト</t>
    </rPh>
    <rPh sb="256" eb="261">
      <t>ケイヒカイシュウリツ</t>
    </rPh>
    <rPh sb="262" eb="264">
      <t>ゼンコク</t>
    </rPh>
    <rPh sb="264" eb="266">
      <t>ヘイキン</t>
    </rPh>
    <rPh sb="266" eb="267">
      <t>オヨ</t>
    </rPh>
    <rPh sb="278" eb="280">
      <t>ウワマワ</t>
    </rPh>
    <rPh sb="286" eb="292">
      <t>イジカンリケイヒ</t>
    </rPh>
    <rPh sb="292" eb="293">
      <t>ナド</t>
    </rPh>
    <rPh sb="294" eb="299">
      <t>オスイショリヒ</t>
    </rPh>
    <rPh sb="300" eb="302">
      <t>ゾウカ</t>
    </rPh>
    <rPh sb="305" eb="308">
      <t>ゼンネンド</t>
    </rPh>
    <rPh sb="310" eb="312">
      <t>テイカ</t>
    </rPh>
    <rPh sb="347" eb="350">
      <t>ゼンネンド</t>
    </rPh>
    <rPh sb="351" eb="353">
      <t>ヒカク</t>
    </rPh>
    <rPh sb="355" eb="358">
      <t>シヨウリョウ</t>
    </rPh>
    <rPh sb="358" eb="360">
      <t>シュウニュウ</t>
    </rPh>
    <rPh sb="361" eb="362">
      <t>ノ</t>
    </rPh>
    <rPh sb="370" eb="374">
      <t>イジカンリ</t>
    </rPh>
    <rPh sb="374" eb="376">
      <t>ケイヒ</t>
    </rPh>
    <rPh sb="376" eb="377">
      <t>トウ</t>
    </rPh>
    <rPh sb="378" eb="383">
      <t>オスイショリヒ</t>
    </rPh>
    <rPh sb="384" eb="386">
      <t>ゾウカ</t>
    </rPh>
    <rPh sb="389" eb="391">
      <t>コウガク</t>
    </rPh>
    <rPh sb="400" eb="402">
      <t>シセツ</t>
    </rPh>
    <rPh sb="402" eb="405">
      <t>リヨウリツ</t>
    </rPh>
    <rPh sb="406" eb="409">
      <t>ゼンネンド</t>
    </rPh>
    <rPh sb="410" eb="413">
      <t>ドウテイド</t>
    </rPh>
    <rPh sb="418" eb="420">
      <t>ゲンザイ</t>
    </rPh>
    <rPh sb="420" eb="423">
      <t>セイビチュウ</t>
    </rPh>
    <rPh sb="424" eb="426">
      <t>チク</t>
    </rPh>
    <rPh sb="427" eb="431">
      <t>キョウヨウカイシ</t>
    </rPh>
    <rPh sb="435" eb="437">
      <t>コンゴ</t>
    </rPh>
    <rPh sb="437" eb="439">
      <t>ゾウカ</t>
    </rPh>
    <rPh sb="444" eb="446">
      <t>ミコ</t>
    </rPh>
    <rPh sb="452" eb="456">
      <t>スイセンカリツ</t>
    </rPh>
    <rPh sb="457" eb="461">
      <t>ゼンコクヘイキン</t>
    </rPh>
    <rPh sb="462" eb="466">
      <t>ルイジダンタイ</t>
    </rPh>
    <rPh sb="467" eb="469">
      <t>オオハバ</t>
    </rPh>
    <rPh sb="470" eb="472">
      <t>シタマワ</t>
    </rPh>
    <rPh sb="477" eb="481">
      <t>ロウネンセタイ</t>
    </rPh>
    <rPh sb="482" eb="483">
      <t>リツ</t>
    </rPh>
    <rPh sb="484" eb="485">
      <t>タカ</t>
    </rPh>
    <rPh sb="487" eb="490">
      <t>スイセンカ</t>
    </rPh>
    <rPh sb="491" eb="492">
      <t>フ</t>
    </rPh>
    <rPh sb="493" eb="494">
      <t>キ</t>
    </rPh>
    <rPh sb="497" eb="499">
      <t>カテイ</t>
    </rPh>
    <rPh sb="500" eb="501">
      <t>オオ</t>
    </rPh>
    <rPh sb="502" eb="504">
      <t>ソンザイ</t>
    </rPh>
    <rPh sb="509" eb="510">
      <t>カンガ</t>
    </rPh>
    <rPh sb="516" eb="518">
      <t>コンゴ</t>
    </rPh>
    <rPh sb="519" eb="523">
      <t>スイセンカリツ</t>
    </rPh>
    <rPh sb="523" eb="525">
      <t>コウジョウ</t>
    </rPh>
    <rPh sb="528" eb="532">
      <t>フキュウソクシン</t>
    </rPh>
    <rPh sb="533" eb="534">
      <t>ト</t>
    </rPh>
    <rPh sb="535" eb="53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</si>
</sst>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0.68</c:v>
                </c:pt>
                <c:pt idx="3">
                  <c:v>0</c:v>
                </c:pt>
                <c:pt idx="4" formatCode="#,##0.00;&quot;△&quot;#,##0.00;&quot;-&quot;">
                  <c:v>0.17</c:v>
                </c:pt>
              </c:numCache>
            </c:numRef>
          </c:val>
          <c:extLst>
            <c:ext xmlns:c16="http://schemas.microsoft.com/office/drawing/2014/chart" uri="{C3380CC4-5D6E-409C-BE32-E72D297353CC}">
              <c16:uniqueId val="{00000000-FB2F-4988-81EC-21D4B60D1C4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FB2F-4988-81EC-21D4B60D1C4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44.84</c:v>
                </c:pt>
                <c:pt idx="2">
                  <c:v>50.33</c:v>
                </c:pt>
                <c:pt idx="3">
                  <c:v>52.89</c:v>
                </c:pt>
                <c:pt idx="4">
                  <c:v>52.6</c:v>
                </c:pt>
              </c:numCache>
            </c:numRef>
          </c:val>
          <c:extLst>
            <c:ext xmlns:c16="http://schemas.microsoft.com/office/drawing/2014/chart" uri="{C3380CC4-5D6E-409C-BE32-E72D297353CC}">
              <c16:uniqueId val="{00000000-7054-4911-98A8-414B612250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7054-4911-98A8-414B612250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62.26</c:v>
                </c:pt>
                <c:pt idx="2">
                  <c:v>60.42</c:v>
                </c:pt>
                <c:pt idx="3">
                  <c:v>55.86</c:v>
                </c:pt>
                <c:pt idx="4">
                  <c:v>58.09</c:v>
                </c:pt>
              </c:numCache>
            </c:numRef>
          </c:val>
          <c:extLst>
            <c:ext xmlns:c16="http://schemas.microsoft.com/office/drawing/2014/chart" uri="{C3380CC4-5D6E-409C-BE32-E72D297353CC}">
              <c16:uniqueId val="{00000000-92E6-4FD5-9C23-9768EE6D568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92E6-4FD5-9C23-9768EE6D568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95.43</c:v>
                </c:pt>
                <c:pt idx="2">
                  <c:v>109.29</c:v>
                </c:pt>
                <c:pt idx="3">
                  <c:v>107.69</c:v>
                </c:pt>
                <c:pt idx="4">
                  <c:v>107.29</c:v>
                </c:pt>
              </c:numCache>
            </c:numRef>
          </c:val>
          <c:extLst>
            <c:ext xmlns:c16="http://schemas.microsoft.com/office/drawing/2014/chart" uri="{C3380CC4-5D6E-409C-BE32-E72D297353CC}">
              <c16:uniqueId val="{00000000-8EFF-4B21-B7A5-8660314B8E2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8EFF-4B21-B7A5-8660314B8E2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3.2</c:v>
                </c:pt>
                <c:pt idx="2">
                  <c:v>6.13</c:v>
                </c:pt>
                <c:pt idx="3">
                  <c:v>8.86</c:v>
                </c:pt>
                <c:pt idx="4">
                  <c:v>11.52</c:v>
                </c:pt>
              </c:numCache>
            </c:numRef>
          </c:val>
          <c:extLst>
            <c:ext xmlns:c16="http://schemas.microsoft.com/office/drawing/2014/chart" uri="{C3380CC4-5D6E-409C-BE32-E72D297353CC}">
              <c16:uniqueId val="{00000000-CF3F-4E3D-AFC6-2CDA41D225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CF3F-4E3D-AFC6-2CDA41D225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F30-4923-A98E-B55E4697D9B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7F30-4923-A98E-B55E4697D9B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21.71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B79-46D2-8DD0-AEE8A170D5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5B79-46D2-8DD0-AEE8A170D5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26.52</c:v>
                </c:pt>
                <c:pt idx="2">
                  <c:v>39.5</c:v>
                </c:pt>
                <c:pt idx="3">
                  <c:v>70.2</c:v>
                </c:pt>
                <c:pt idx="4">
                  <c:v>84.67</c:v>
                </c:pt>
              </c:numCache>
            </c:numRef>
          </c:val>
          <c:extLst>
            <c:ext xmlns:c16="http://schemas.microsoft.com/office/drawing/2014/chart" uri="{C3380CC4-5D6E-409C-BE32-E72D297353CC}">
              <c16:uniqueId val="{00000000-A915-409E-A063-F0321B09DDC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A915-409E-A063-F0321B09DDC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12D-4233-A80D-CDA9BFD01A0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F12D-4233-A80D-CDA9BFD01A0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73.28</c:v>
                </c:pt>
                <c:pt idx="2">
                  <c:v>137.75</c:v>
                </c:pt>
                <c:pt idx="3">
                  <c:v>125.78</c:v>
                </c:pt>
                <c:pt idx="4">
                  <c:v>100</c:v>
                </c:pt>
              </c:numCache>
            </c:numRef>
          </c:val>
          <c:extLst>
            <c:ext xmlns:c16="http://schemas.microsoft.com/office/drawing/2014/chart" uri="{C3380CC4-5D6E-409C-BE32-E72D297353CC}">
              <c16:uniqueId val="{00000000-3E54-4215-B364-24639B99DE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3E54-4215-B364-24639B99DE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202.07</c:v>
                </c:pt>
                <c:pt idx="2">
                  <c:v>112.82</c:v>
                </c:pt>
                <c:pt idx="3">
                  <c:v>124.15</c:v>
                </c:pt>
                <c:pt idx="4">
                  <c:v>156.74</c:v>
                </c:pt>
              </c:numCache>
            </c:numRef>
          </c:val>
          <c:extLst>
            <c:ext xmlns:c16="http://schemas.microsoft.com/office/drawing/2014/chart" uri="{C3380CC4-5D6E-409C-BE32-E72D297353CC}">
              <c16:uniqueId val="{00000000-2530-4546-B2AC-14C449718CF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2530-4546-B2AC-14C449718CF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青森県　つがる市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29472</v>
      </c>
      <c r="AM8" s="41"/>
      <c r="AN8" s="41"/>
      <c r="AO8" s="41"/>
      <c r="AP8" s="41"/>
      <c r="AQ8" s="41"/>
      <c r="AR8" s="41"/>
      <c r="AS8" s="41"/>
      <c r="AT8" s="34">
        <f>データ!T6</f>
        <v>253.55</v>
      </c>
      <c r="AU8" s="34"/>
      <c r="AV8" s="34"/>
      <c r="AW8" s="34"/>
      <c r="AX8" s="34"/>
      <c r="AY8" s="34"/>
      <c r="AZ8" s="34"/>
      <c r="BA8" s="34"/>
      <c r="BB8" s="34">
        <f>データ!U6</f>
        <v>116.24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55.83</v>
      </c>
      <c r="J10" s="34"/>
      <c r="K10" s="34"/>
      <c r="L10" s="34"/>
      <c r="M10" s="34"/>
      <c r="N10" s="34"/>
      <c r="O10" s="34"/>
      <c r="P10" s="34">
        <f>データ!P6</f>
        <v>25.35</v>
      </c>
      <c r="Q10" s="34"/>
      <c r="R10" s="34"/>
      <c r="S10" s="34"/>
      <c r="T10" s="34"/>
      <c r="U10" s="34"/>
      <c r="V10" s="34"/>
      <c r="W10" s="34">
        <f>データ!Q6</f>
        <v>79.2</v>
      </c>
      <c r="X10" s="34"/>
      <c r="Y10" s="34"/>
      <c r="Z10" s="34"/>
      <c r="AA10" s="34"/>
      <c r="AB10" s="34"/>
      <c r="AC10" s="34"/>
      <c r="AD10" s="41">
        <f>データ!R6</f>
        <v>3410</v>
      </c>
      <c r="AE10" s="41"/>
      <c r="AF10" s="41"/>
      <c r="AG10" s="41"/>
      <c r="AH10" s="41"/>
      <c r="AI10" s="41"/>
      <c r="AJ10" s="41"/>
      <c r="AK10" s="2"/>
      <c r="AL10" s="41">
        <f>データ!V6</f>
        <v>7400</v>
      </c>
      <c r="AM10" s="41"/>
      <c r="AN10" s="41"/>
      <c r="AO10" s="41"/>
      <c r="AP10" s="41"/>
      <c r="AQ10" s="41"/>
      <c r="AR10" s="41"/>
      <c r="AS10" s="41"/>
      <c r="AT10" s="34">
        <f>データ!W6</f>
        <v>3.2</v>
      </c>
      <c r="AU10" s="34"/>
      <c r="AV10" s="34"/>
      <c r="AW10" s="34"/>
      <c r="AX10" s="34"/>
      <c r="AY10" s="34"/>
      <c r="AZ10" s="34"/>
      <c r="BA10" s="34"/>
      <c r="BB10" s="34">
        <f>データ!X6</f>
        <v>2312.5</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114</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vSS0rmOKH617loGg5+gh1ZJVwys9tLJAJhJTOwVGEiCvhQqZCteu2r6KlJ01LDgrgE520lqCo0gLwOpZiulD3g==" saltValue="F8ycwVrJUJStklyLH9JAO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22098</v>
      </c>
      <c r="D6" s="19">
        <f t="shared" si="3"/>
        <v>46</v>
      </c>
      <c r="E6" s="19">
        <f t="shared" si="3"/>
        <v>17</v>
      </c>
      <c r="F6" s="19">
        <f t="shared" si="3"/>
        <v>1</v>
      </c>
      <c r="G6" s="19">
        <f t="shared" si="3"/>
        <v>0</v>
      </c>
      <c r="H6" s="19" t="str">
        <f t="shared" si="3"/>
        <v>青森県　つがる市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55.83</v>
      </c>
      <c r="P6" s="20">
        <f t="shared" si="3"/>
        <v>25.35</v>
      </c>
      <c r="Q6" s="20">
        <f t="shared" si="3"/>
        <v>79.2</v>
      </c>
      <c r="R6" s="20">
        <f t="shared" si="3"/>
        <v>3410</v>
      </c>
      <c r="S6" s="20">
        <f t="shared" si="3"/>
        <v>29472</v>
      </c>
      <c r="T6" s="20">
        <f t="shared" si="3"/>
        <v>253.55</v>
      </c>
      <c r="U6" s="20">
        <f t="shared" si="3"/>
        <v>116.24</v>
      </c>
      <c r="V6" s="20">
        <f t="shared" si="3"/>
        <v>7400</v>
      </c>
      <c r="W6" s="20">
        <f t="shared" si="3"/>
        <v>3.2</v>
      </c>
      <c r="X6" s="20">
        <f t="shared" si="3"/>
        <v>2312.5</v>
      </c>
      <c r="Y6" s="21" t="str">
        <f>IF(Y7="",NA(),Y7)</f>
        <v>-</v>
      </c>
      <c r="Z6" s="21">
        <f t="shared" ref="Z6:AH6" si="4">IF(Z7="",NA(),Z7)</f>
        <v>95.43</v>
      </c>
      <c r="AA6" s="21">
        <f t="shared" si="4"/>
        <v>109.29</v>
      </c>
      <c r="AB6" s="21">
        <f t="shared" si="4"/>
        <v>107.69</v>
      </c>
      <c r="AC6" s="21">
        <f t="shared" si="4"/>
        <v>107.29</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1">
        <f t="shared" ref="AK6:AS6" si="5">IF(AK7="",NA(),AK7)</f>
        <v>21.71</v>
      </c>
      <c r="AL6" s="20">
        <f t="shared" si="5"/>
        <v>0</v>
      </c>
      <c r="AM6" s="20">
        <f t="shared" si="5"/>
        <v>0</v>
      </c>
      <c r="AN6" s="20">
        <f t="shared" si="5"/>
        <v>0</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26.52</v>
      </c>
      <c r="AW6" s="21">
        <f t="shared" si="6"/>
        <v>39.5</v>
      </c>
      <c r="AX6" s="21">
        <f t="shared" si="6"/>
        <v>70.2</v>
      </c>
      <c r="AY6" s="21">
        <f t="shared" si="6"/>
        <v>84.67</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73.28</v>
      </c>
      <c r="BS6" s="21">
        <f t="shared" si="8"/>
        <v>137.75</v>
      </c>
      <c r="BT6" s="21">
        <f t="shared" si="8"/>
        <v>125.78</v>
      </c>
      <c r="BU6" s="21">
        <f t="shared" si="8"/>
        <v>100</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202.07</v>
      </c>
      <c r="CD6" s="21">
        <f t="shared" si="9"/>
        <v>112.82</v>
      </c>
      <c r="CE6" s="21">
        <f t="shared" si="9"/>
        <v>124.15</v>
      </c>
      <c r="CF6" s="21">
        <f t="shared" si="9"/>
        <v>156.74</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f t="shared" ref="CN6:CV6" si="10">IF(CN7="",NA(),CN7)</f>
        <v>44.84</v>
      </c>
      <c r="CO6" s="21">
        <f t="shared" si="10"/>
        <v>50.33</v>
      </c>
      <c r="CP6" s="21">
        <f t="shared" si="10"/>
        <v>52.89</v>
      </c>
      <c r="CQ6" s="21">
        <f t="shared" si="10"/>
        <v>52.6</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62.26</v>
      </c>
      <c r="CZ6" s="21">
        <f t="shared" si="11"/>
        <v>60.42</v>
      </c>
      <c r="DA6" s="21">
        <f t="shared" si="11"/>
        <v>55.86</v>
      </c>
      <c r="DB6" s="21">
        <f t="shared" si="11"/>
        <v>58.09</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3.2</v>
      </c>
      <c r="DK6" s="21">
        <f t="shared" si="12"/>
        <v>6.13</v>
      </c>
      <c r="DL6" s="21">
        <f t="shared" si="12"/>
        <v>8.86</v>
      </c>
      <c r="DM6" s="21">
        <f t="shared" si="12"/>
        <v>11.52</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1">
        <f t="shared" si="14"/>
        <v>0.68</v>
      </c>
      <c r="EH6" s="20">
        <f t="shared" si="14"/>
        <v>0</v>
      </c>
      <c r="EI6" s="21">
        <f t="shared" si="14"/>
        <v>0.17</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22098</v>
      </c>
      <c r="D7" s="23">
        <v>46</v>
      </c>
      <c r="E7" s="23">
        <v>17</v>
      </c>
      <c r="F7" s="23">
        <v>1</v>
      </c>
      <c r="G7" s="23">
        <v>0</v>
      </c>
      <c r="H7" s="23" t="s">
        <v>96</v>
      </c>
      <c r="I7" s="23" t="s">
        <v>97</v>
      </c>
      <c r="J7" s="23" t="s">
        <v>98</v>
      </c>
      <c r="K7" s="23" t="s">
        <v>99</v>
      </c>
      <c r="L7" s="23" t="s">
        <v>100</v>
      </c>
      <c r="M7" s="23" t="s">
        <v>101</v>
      </c>
      <c r="N7" s="24" t="s">
        <v>102</v>
      </c>
      <c r="O7" s="24">
        <v>55.83</v>
      </c>
      <c r="P7" s="24">
        <v>25.35</v>
      </c>
      <c r="Q7" s="24">
        <v>79.2</v>
      </c>
      <c r="R7" s="24">
        <v>3410</v>
      </c>
      <c r="S7" s="24">
        <v>29472</v>
      </c>
      <c r="T7" s="24">
        <v>253.55</v>
      </c>
      <c r="U7" s="24">
        <v>116.24</v>
      </c>
      <c r="V7" s="24">
        <v>7400</v>
      </c>
      <c r="W7" s="24">
        <v>3.2</v>
      </c>
      <c r="X7" s="24">
        <v>2312.5</v>
      </c>
      <c r="Y7" s="24" t="s">
        <v>102</v>
      </c>
      <c r="Z7" s="24">
        <v>95.43</v>
      </c>
      <c r="AA7" s="24">
        <v>109.29</v>
      </c>
      <c r="AB7" s="24">
        <v>107.69</v>
      </c>
      <c r="AC7" s="24">
        <v>107.29</v>
      </c>
      <c r="AD7" s="24" t="s">
        <v>102</v>
      </c>
      <c r="AE7" s="24">
        <v>107.81</v>
      </c>
      <c r="AF7" s="24">
        <v>107.54</v>
      </c>
      <c r="AG7" s="24">
        <v>107.19</v>
      </c>
      <c r="AH7" s="24">
        <v>107.04</v>
      </c>
      <c r="AI7" s="24">
        <v>105.91</v>
      </c>
      <c r="AJ7" s="24" t="s">
        <v>102</v>
      </c>
      <c r="AK7" s="24">
        <v>21.71</v>
      </c>
      <c r="AL7" s="24">
        <v>0</v>
      </c>
      <c r="AM7" s="24">
        <v>0</v>
      </c>
      <c r="AN7" s="24">
        <v>0</v>
      </c>
      <c r="AO7" s="24" t="s">
        <v>102</v>
      </c>
      <c r="AP7" s="24">
        <v>18.2</v>
      </c>
      <c r="AQ7" s="24">
        <v>19.059999999999999</v>
      </c>
      <c r="AR7" s="24">
        <v>31.07</v>
      </c>
      <c r="AS7" s="24">
        <v>37.43</v>
      </c>
      <c r="AT7" s="24">
        <v>3.03</v>
      </c>
      <c r="AU7" s="24" t="s">
        <v>102</v>
      </c>
      <c r="AV7" s="24">
        <v>26.52</v>
      </c>
      <c r="AW7" s="24">
        <v>39.5</v>
      </c>
      <c r="AX7" s="24">
        <v>70.2</v>
      </c>
      <c r="AY7" s="24">
        <v>84.67</v>
      </c>
      <c r="AZ7" s="24" t="s">
        <v>102</v>
      </c>
      <c r="BA7" s="24">
        <v>48.56</v>
      </c>
      <c r="BB7" s="24">
        <v>47.58</v>
      </c>
      <c r="BC7" s="24">
        <v>51.09</v>
      </c>
      <c r="BD7" s="24">
        <v>57.42</v>
      </c>
      <c r="BE7" s="24">
        <v>78.430000000000007</v>
      </c>
      <c r="BF7" s="24" t="s">
        <v>102</v>
      </c>
      <c r="BG7" s="24">
        <v>0</v>
      </c>
      <c r="BH7" s="24">
        <v>0</v>
      </c>
      <c r="BI7" s="24">
        <v>0</v>
      </c>
      <c r="BJ7" s="24">
        <v>0</v>
      </c>
      <c r="BK7" s="24" t="s">
        <v>102</v>
      </c>
      <c r="BL7" s="24">
        <v>1245.0999999999999</v>
      </c>
      <c r="BM7" s="24">
        <v>1108.8</v>
      </c>
      <c r="BN7" s="24">
        <v>1194.56</v>
      </c>
      <c r="BO7" s="24">
        <v>1174.6099999999999</v>
      </c>
      <c r="BP7" s="24">
        <v>630.82000000000005</v>
      </c>
      <c r="BQ7" s="24" t="s">
        <v>102</v>
      </c>
      <c r="BR7" s="24">
        <v>73.28</v>
      </c>
      <c r="BS7" s="24">
        <v>137.75</v>
      </c>
      <c r="BT7" s="24">
        <v>125.78</v>
      </c>
      <c r="BU7" s="24">
        <v>100</v>
      </c>
      <c r="BV7" s="24" t="s">
        <v>102</v>
      </c>
      <c r="BW7" s="24">
        <v>79.77</v>
      </c>
      <c r="BX7" s="24">
        <v>79.63</v>
      </c>
      <c r="BY7" s="24">
        <v>76.78</v>
      </c>
      <c r="BZ7" s="24">
        <v>75.41</v>
      </c>
      <c r="CA7" s="24">
        <v>97.81</v>
      </c>
      <c r="CB7" s="24" t="s">
        <v>102</v>
      </c>
      <c r="CC7" s="24">
        <v>202.07</v>
      </c>
      <c r="CD7" s="24">
        <v>112.82</v>
      </c>
      <c r="CE7" s="24">
        <v>124.15</v>
      </c>
      <c r="CF7" s="24">
        <v>156.74</v>
      </c>
      <c r="CG7" s="24" t="s">
        <v>102</v>
      </c>
      <c r="CH7" s="24">
        <v>214.56</v>
      </c>
      <c r="CI7" s="24">
        <v>213.66</v>
      </c>
      <c r="CJ7" s="24">
        <v>224.31</v>
      </c>
      <c r="CK7" s="24">
        <v>223.48</v>
      </c>
      <c r="CL7" s="24">
        <v>138.75</v>
      </c>
      <c r="CM7" s="24" t="s">
        <v>102</v>
      </c>
      <c r="CN7" s="24">
        <v>44.84</v>
      </c>
      <c r="CO7" s="24">
        <v>50.33</v>
      </c>
      <c r="CP7" s="24">
        <v>52.89</v>
      </c>
      <c r="CQ7" s="24">
        <v>52.6</v>
      </c>
      <c r="CR7" s="24" t="s">
        <v>102</v>
      </c>
      <c r="CS7" s="24">
        <v>49.47</v>
      </c>
      <c r="CT7" s="24">
        <v>48.19</v>
      </c>
      <c r="CU7" s="24">
        <v>47.32</v>
      </c>
      <c r="CV7" s="24">
        <v>48.03</v>
      </c>
      <c r="CW7" s="24">
        <v>58.94</v>
      </c>
      <c r="CX7" s="24" t="s">
        <v>102</v>
      </c>
      <c r="CY7" s="24">
        <v>62.26</v>
      </c>
      <c r="CZ7" s="24">
        <v>60.42</v>
      </c>
      <c r="DA7" s="24">
        <v>55.86</v>
      </c>
      <c r="DB7" s="24">
        <v>58.09</v>
      </c>
      <c r="DC7" s="24" t="s">
        <v>102</v>
      </c>
      <c r="DD7" s="24">
        <v>82.06</v>
      </c>
      <c r="DE7" s="24">
        <v>82.26</v>
      </c>
      <c r="DF7" s="24">
        <v>81.33</v>
      </c>
      <c r="DG7" s="24">
        <v>80.95</v>
      </c>
      <c r="DH7" s="24">
        <v>95.91</v>
      </c>
      <c r="DI7" s="24" t="s">
        <v>102</v>
      </c>
      <c r="DJ7" s="24">
        <v>3.2</v>
      </c>
      <c r="DK7" s="24">
        <v>6.13</v>
      </c>
      <c r="DL7" s="24">
        <v>8.86</v>
      </c>
      <c r="DM7" s="24">
        <v>11.52</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v>
      </c>
      <c r="EG7" s="24">
        <v>0.68</v>
      </c>
      <c r="EH7" s="24">
        <v>0</v>
      </c>
      <c r="EI7" s="24">
        <v>0.17</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新岡 祐哉</cp:lastModifiedBy>
  <cp:lastPrinted>2025-02-04T00:33:29Z</cp:lastPrinted>
  <dcterms:created xsi:type="dcterms:W3CDTF">2025-01-24T06:57:41Z</dcterms:created>
  <dcterms:modified xsi:type="dcterms:W3CDTF">2025-02-17T00:24:11Z</dcterms:modified>
  <cp:category/>
</cp:coreProperties>
</file>