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_sekikawa\Desktop\【経営比較分析表】2023_022039_46_1718\"/>
    </mc:Choice>
  </mc:AlternateContent>
  <workbookProtection workbookAlgorithmName="SHA-512" workbookHashValue="aMqh0hu4GzyXKpVzd47/S11/vrMIavefUK4mIsosX2fX4+GeKG+11uVVdKSwKpX3QyoQVhIU3KwjpKOVL18gwg==" workbookSaltValue="FHzrCHTLatrRy9J4fCVmy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<sst xmlns="http://schemas.openxmlformats.org/spreadsheetml/2006/main" count="253" uniqueCount="116">
  <si>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</si>
  <si>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</si>
  <si>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</si>
  <si>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</si>
  <si>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</si>
  <si>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</si>
  <si>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</si>
  <si>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</si>
  <si>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</si>
  <si>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</si>
  <si>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</si>
  <si>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</si>
  <si>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</si>
  <si>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</si>
  <si>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</si>
  <si>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</si>
  <si>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</si>
  <si>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</si>
  <si>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</si>
  <si>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</si>
  <si>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</si>
  <si>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</si>
  <si>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</si>
  <si>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</si>
  <si>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</si>
  <si>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</si>
  <si>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</si>
  <si>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</si>
  <si>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</si>
  <si>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</si>
  <si>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</si>
  <si>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</si>
  <si>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</si>
  <si>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</si>
  <si>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</si>
  <si>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</si>
  <si>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</si>
  <si>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</si>
  <si>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</si>
  <si>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</si>
  <si>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</si>
  <si>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</si>
  <si>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</si>
  <si>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</si>
  <si>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</si>
  <si>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</si>
  <si>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</si>
  <si>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</si>
  <si>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</si>
  <si>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</si>
  <si>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</si>
  <si>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</si>
  <si>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</si>
  <si>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</si>
  <si>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</si>
  <si>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</si>
  <si>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</si>
  <si>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</si>
  <si>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</si>
  <si>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</si>
  <si>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</si>
  <si>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</si>
  <si>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</si>
  <si>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</si>
  <si>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</si>
  <si>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</si>
  <si>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</si>
  <si>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</si>
  <si>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</si>
  <si>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</si>
  <si>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</si>
  <si>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</si>
  <si>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</si>
  <si>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</si>
  <si>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</si>
  <si>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</si>
  <si>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</si>
  <si>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</si>
  <si>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</si>
  <si>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</si>
  <si>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</si>
  <si>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</si>
  <si>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</si>
  <si>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</si>
  <si>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</si>
  <si>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</si>
  <si>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</si>
  <si>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</si>
  <si>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</si>
  <si>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</si>
  <si>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</si>
  <si>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</si>
  <si>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</si>
  <si>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</si>
  <si>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</si>
  <si>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</si>
  <si>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</si>
  <si>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</si>
  <si>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</si>
  <si>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</si>
  <si>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</si>
  <si>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</si>
  <si>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</si>
  <si>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</si>
  <si>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</si>
  <si>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</si>
  <si>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</si>
  <si>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</si>
  <si>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</si>
  <si>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</si>
  <si>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</si>
  <si>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</si>
  <si>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</si>
  <si>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phoneticPr fontId="4"/>
  </si>
  <si>
    <t>①経常収支比率
　使用料収入や一般会計繰入金等の収益で維持管理費や支払利息等の費用を賄えている状態である。
②累積欠損金比率
　前年度に引き続き決算は黒字となったため、累積欠損金は発生していない。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は管渠整備の完了に向け建設投資を進める必要があることから、企業債発行額が増加する予定である。発行額が償還額を上回ることで今後10年程度は残高は増加する見通しであるが、将来負担を考慮しながら、発行額の適切な管理に努める予定である。
⑤経費回収率及び⑥汚水処理原価
　当市の地理的特性により工事費が割高になり汚水処理費に含まれる資本費が大きくなるため、各指標の平均値と差が生じている。使用料収入の確保、経費節減により指標の改善を目指す。
⑦施設利用率
　汚水処理施設の反応タンクの一部を雨水の貯留池に変更し、汚水処理に支障のない形で運用していたため100%を超えていたが、水処理棟をR4年度より供用開始し処理能力が増えたことで100％を下回った。
⑧水洗化率
　概ね83%台で推移しており、類似団体平均値より低くなっている。今後も接続促進に取り組み、指標の向上を目指す。</t>
    <rPh sb="188" eb="190">
      <t>カンキョ</t>
    </rPh>
    <rPh sb="190" eb="192">
      <t>セイビ</t>
    </rPh>
    <rPh sb="193" eb="195">
      <t>カンリョウ</t>
    </rPh>
    <rPh sb="196" eb="197">
      <t>ム</t>
    </rPh>
    <rPh sb="198" eb="200">
      <t>ケンセツ</t>
    </rPh>
    <rPh sb="200" eb="202">
      <t>トウシ</t>
    </rPh>
    <rPh sb="203" eb="204">
      <t>スス</t>
    </rPh>
    <rPh sb="206" eb="208">
      <t>ヒツヨウ</t>
    </rPh>
    <rPh sb="216" eb="219">
      <t>キギョウサイ</t>
    </rPh>
    <rPh sb="219" eb="222">
      <t>ハッコウガク</t>
    </rPh>
    <rPh sb="223" eb="225">
      <t>ゾウカ</t>
    </rPh>
    <rPh sb="227" eb="229">
      <t>ヨテイ</t>
    </rPh>
    <rPh sb="237" eb="240">
      <t>ショウカンガク</t>
    </rPh>
    <rPh sb="241" eb="243">
      <t>ウワマワ</t>
    </rPh>
    <rPh sb="251" eb="254">
      <t>ネンテイド</t>
    </rPh>
    <rPh sb="258" eb="260">
      <t>ゾウカ</t>
    </rPh>
    <rPh sb="270" eb="274">
      <t>ショウライフタン</t>
    </rPh>
    <rPh sb="275" eb="277">
      <t>コウリョ</t>
    </rPh>
    <rPh sb="282" eb="285">
      <t>ハッコウガク</t>
    </rPh>
    <rPh sb="286" eb="288">
      <t>テキセツ</t>
    </rPh>
    <rPh sb="289" eb="291">
      <t>カンリ</t>
    </rPh>
    <rPh sb="292" eb="293">
      <t>ツト</t>
    </rPh>
    <rPh sb="295" eb="297">
      <t>ヨテイ</t>
    </rPh>
    <rPh sb="361" eb="364">
      <t>カクシヒョウ</t>
    </rPh>
    <rPh sb="365" eb="368">
      <t>ヘイキンチ</t>
    </rPh>
    <rPh sb="369" eb="370">
      <t>サ</t>
    </rPh>
    <rPh sb="371" eb="372">
      <t>ショウ</t>
    </rPh>
    <rPh sb="451" eb="453">
      <t>ウンヨウ</t>
    </rPh>
    <rPh sb="471" eb="475">
      <t>ミズショリトウ</t>
    </rPh>
    <rPh sb="478" eb="480">
      <t>ネンド</t>
    </rPh>
    <rPh sb="482" eb="486">
      <t>キョウヨウカイシ</t>
    </rPh>
    <rPh sb="487" eb="491">
      <t>ショリノウリョク</t>
    </rPh>
    <rPh sb="492" eb="493">
      <t>フ</t>
    </rPh>
    <rPh sb="503" eb="505">
      <t>シタマワ</t>
    </rPh>
    <rPh sb="547" eb="549">
      <t>コンゴ</t>
    </rPh>
    <rPh sb="550" eb="552">
      <t>セツゾク</t>
    </rPh>
    <rPh sb="552" eb="554">
      <t>ソクシン</t>
    </rPh>
    <rPh sb="555" eb="556">
      <t>ト</t>
    </rPh>
    <rPh sb="557" eb="558">
      <t>ク</t>
    </rPh>
    <rPh sb="560" eb="562">
      <t>シヒョウ</t>
    </rPh>
    <rPh sb="563" eb="565">
      <t>コウジョウ</t>
    </rPh>
    <rPh sb="566" eb="568">
      <t>メザ</t>
    </rPh>
    <phoneticPr fontId="4"/>
  </si>
  <si>
    <t>　当市の公共下水道事業は供用開始から40年以上経過しているが、普及率は69.18％と他都市に比べ低いことから、現在も未普及地域の解消に向けて建設事業を継続している状況であるが、今後は管渠整備の完了に向け建設投資を進める必要があることから、事業費が増加する予定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経費節減に努めることで汚水処理原価を下げるとともに、未普及解消工事を進めることで処理区域内人口の増加による普及率の向上と、公共下水道への接続を促すことにより水洗化率の向上並びに使用料収入の確保を図り、将来にわたり継続的かつ安定的な事業経営を目指す。</t>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119" eb="122">
      <t>ジギョウヒ</t>
    </rPh>
    <rPh sb="133" eb="135">
      <t>イッポウ</t>
    </rPh>
    <rPh sb="137" eb="142">
      <t>ロウキュウカタイサク</t>
    </rPh>
    <rPh sb="142" eb="143">
      <t>トウ</t>
    </rPh>
    <rPh sb="150" eb="152">
      <t>ケイヒ</t>
    </rPh>
    <rPh sb="153" eb="155">
      <t>ゾウカ</t>
    </rPh>
    <rPh sb="159" eb="161">
      <t>ミトオ</t>
    </rPh>
    <rPh sb="166" eb="168">
      <t>トウシ</t>
    </rPh>
    <rPh sb="169" eb="175">
      <t>イジカンリケイヒ</t>
    </rPh>
    <rPh sb="176" eb="177">
      <t>カギ</t>
    </rPh>
    <rPh sb="180" eb="182">
      <t>シュウニュウ</t>
    </rPh>
    <rPh sb="183" eb="184">
      <t>マカナ</t>
    </rPh>
    <rPh sb="185" eb="187">
      <t>ヒツヨウ</t>
    </rPh>
    <rPh sb="193" eb="195">
      <t>コッコ</t>
    </rPh>
    <rPh sb="195" eb="198">
      <t>ホジョキン</t>
    </rPh>
    <rPh sb="198" eb="199">
      <t>トウ</t>
    </rPh>
    <rPh sb="200" eb="202">
      <t>ザイゲン</t>
    </rPh>
    <rPh sb="203" eb="205">
      <t>カツヨウ</t>
    </rPh>
    <rPh sb="206" eb="210">
      <t>カダイカイケツ</t>
    </rPh>
    <rPh sb="211" eb="212">
      <t>ツト</t>
    </rPh>
    <rPh sb="217" eb="221">
      <t>ルイジダンタイ</t>
    </rPh>
    <rPh sb="223" eb="225">
      <t>ヒカク</t>
    </rPh>
    <rPh sb="228" eb="234">
      <t>オスイショリゲンカ</t>
    </rPh>
    <rPh sb="235" eb="236">
      <t>タカ</t>
    </rPh>
    <rPh sb="238" eb="242">
      <t>スイセンカリツ</t>
    </rPh>
    <rPh sb="243" eb="244">
      <t>ヒク</t>
    </rPh>
    <rPh sb="246" eb="248">
      <t>カダイ</t>
    </rPh>
    <rPh sb="290" eb="292">
      <t>カイショウ</t>
    </rPh>
    <rPh sb="301" eb="306">
      <t>ショリクイキナイ</t>
    </rPh>
    <rPh sb="306" eb="308">
      <t>ジンコウ</t>
    </rPh>
    <rPh sb="309" eb="311">
      <t>ゾウカ</t>
    </rPh>
    <rPh sb="344" eb="34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</si>
</sst>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formatCode="#,##0.00;&quot;△&quot;#,##0.00">
                  <c:v>0</c:v>
                </c:pt>
                <c:pt idx="4">
                  <c:v>0.01</c:v>
                </c:pt>
              </c:numCache>
            </c:numRef>
          </c:val>
          <c:extLst>
            <c:ext xmlns:c16="http://schemas.microsoft.com/office/drawing/2014/chart" uri="{C3380CC4-5D6E-409C-BE32-E72D297353CC}">
              <c16:uniqueId val="{00000000-9821-435B-998F-037C6BB315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9821-435B-998F-037C6BB315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111.81</c:v>
                </c:pt>
                <c:pt idx="2">
                  <c:v>110.1</c:v>
                </c:pt>
                <c:pt idx="3">
                  <c:v>90.89</c:v>
                </c:pt>
                <c:pt idx="4">
                  <c:v>93.51</c:v>
                </c:pt>
              </c:numCache>
            </c:numRef>
          </c:val>
          <c:extLst>
            <c:ext xmlns:c16="http://schemas.microsoft.com/office/drawing/2014/chart" uri="{C3380CC4-5D6E-409C-BE32-E72D297353CC}">
              <c16:uniqueId val="{00000000-3FC7-41A0-9A43-FE05BC32E1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3FC7-41A0-9A43-FE05BC32E1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84.67</c:v>
                </c:pt>
                <c:pt idx="2">
                  <c:v>83.76</c:v>
                </c:pt>
                <c:pt idx="3">
                  <c:v>83.13</c:v>
                </c:pt>
                <c:pt idx="4">
                  <c:v>83.05</c:v>
                </c:pt>
              </c:numCache>
            </c:numRef>
          </c:val>
          <c:extLst>
            <c:ext xmlns:c16="http://schemas.microsoft.com/office/drawing/2014/chart" uri="{C3380CC4-5D6E-409C-BE32-E72D297353CC}">
              <c16:uniqueId val="{00000000-BF9F-4130-B8FA-4DC963A0F7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BF9F-4130-B8FA-4DC963A0F7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102.84</c:v>
                </c:pt>
                <c:pt idx="2">
                  <c:v>104.38</c:v>
                </c:pt>
                <c:pt idx="3">
                  <c:v>102.87</c:v>
                </c:pt>
                <c:pt idx="4">
                  <c:v>102.9</c:v>
                </c:pt>
              </c:numCache>
            </c:numRef>
          </c:val>
          <c:extLst>
            <c:ext xmlns:c16="http://schemas.microsoft.com/office/drawing/2014/chart" uri="{C3380CC4-5D6E-409C-BE32-E72D297353CC}">
              <c16:uniqueId val="{00000000-D84E-4DC4-AB1E-A223DAD30A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D84E-4DC4-AB1E-A223DAD30A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3.72</c:v>
                </c:pt>
                <c:pt idx="2">
                  <c:v>7.06</c:v>
                </c:pt>
                <c:pt idx="3">
                  <c:v>10.28</c:v>
                </c:pt>
                <c:pt idx="4">
                  <c:v>13.4</c:v>
                </c:pt>
              </c:numCache>
            </c:numRef>
          </c:val>
          <c:extLst>
            <c:ext xmlns:c16="http://schemas.microsoft.com/office/drawing/2014/chart" uri="{C3380CC4-5D6E-409C-BE32-E72D297353CC}">
              <c16:uniqueId val="{00000000-60FD-49FA-9A5B-88B34F56B1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60FD-49FA-9A5B-88B34F56B1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5.96</c:v>
                </c:pt>
                <c:pt idx="2">
                  <c:v>6.2</c:v>
                </c:pt>
                <c:pt idx="3">
                  <c:v>8.14</c:v>
                </c:pt>
                <c:pt idx="4">
                  <c:v>8.33</c:v>
                </c:pt>
              </c:numCache>
            </c:numRef>
          </c:val>
          <c:extLst>
            <c:ext xmlns:c16="http://schemas.microsoft.com/office/drawing/2014/chart" uri="{C3380CC4-5D6E-409C-BE32-E72D297353CC}">
              <c16:uniqueId val="{00000000-02DA-40ED-A7AC-0E65B34747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02DA-40ED-A7AC-0E65B34747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48-4B84-B084-476CDF37CA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E148-4B84-B084-476CDF37CA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12.3</c:v>
                </c:pt>
                <c:pt idx="2">
                  <c:v>18.190000000000001</c:v>
                </c:pt>
                <c:pt idx="3">
                  <c:v>27.17</c:v>
                </c:pt>
                <c:pt idx="4">
                  <c:v>38.43</c:v>
                </c:pt>
              </c:numCache>
            </c:numRef>
          </c:val>
          <c:extLst>
            <c:ext xmlns:c16="http://schemas.microsoft.com/office/drawing/2014/chart" uri="{C3380CC4-5D6E-409C-BE32-E72D297353CC}">
              <c16:uniqueId val="{00000000-E728-4498-B50D-FC28B127B7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E728-4498-B50D-FC28B127B7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2384.63</c:v>
                </c:pt>
                <c:pt idx="2">
                  <c:v>2381.87</c:v>
                </c:pt>
                <c:pt idx="3">
                  <c:v>2407.0300000000002</c:v>
                </c:pt>
                <c:pt idx="4">
                  <c:v>2355.6799999999998</c:v>
                </c:pt>
              </c:numCache>
            </c:numRef>
          </c:val>
          <c:extLst>
            <c:ext xmlns:c16="http://schemas.microsoft.com/office/drawing/2014/chart" uri="{C3380CC4-5D6E-409C-BE32-E72D297353CC}">
              <c16:uniqueId val="{00000000-C754-4067-9FB9-1A25ADDEE4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C754-4067-9FB9-1A25ADDEE4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87.98</c:v>
                </c:pt>
                <c:pt idx="2">
                  <c:v>89.24</c:v>
                </c:pt>
                <c:pt idx="3">
                  <c:v>98.93</c:v>
                </c:pt>
                <c:pt idx="4">
                  <c:v>100</c:v>
                </c:pt>
              </c:numCache>
            </c:numRef>
          </c:val>
          <c:extLst>
            <c:ext xmlns:c16="http://schemas.microsoft.com/office/drawing/2014/chart" uri="{C3380CC4-5D6E-409C-BE32-E72D297353CC}">
              <c16:uniqueId val="{00000000-5FA4-41A2-9685-1EEEA8862A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5FA4-41A2-9685-1EEEA8862A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213.66</c:v>
                </c:pt>
                <c:pt idx="2">
                  <c:v>211.11</c:v>
                </c:pt>
                <c:pt idx="3">
                  <c:v>191.12</c:v>
                </c:pt>
                <c:pt idx="4">
                  <c:v>190.15</c:v>
                </c:pt>
              </c:numCache>
            </c:numRef>
          </c:val>
          <c:extLst>
            <c:ext xmlns:c16="http://schemas.microsoft.com/office/drawing/2014/chart" uri="{C3380CC4-5D6E-409C-BE32-E72D297353CC}">
              <c16:uniqueId val="{00000000-D623-4642-BC72-FFB6246993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D623-4642-BC72-FFB6246993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八戸市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非設置</v>
      </c>
      <c r="AE8" s="71"/>
      <c r="AF8" s="71"/>
      <c r="AG8" s="71"/>
      <c r="AH8" s="71"/>
      <c r="AI8" s="71"/>
      <c r="AJ8" s="71"/>
      <c r="AK8" s="3"/>
      <c r="AL8" s="45">
        <f>データ!S6</f>
        <v>218182</v>
      </c>
      <c r="AM8" s="45"/>
      <c r="AN8" s="45"/>
      <c r="AO8" s="45"/>
      <c r="AP8" s="45"/>
      <c r="AQ8" s="45"/>
      <c r="AR8" s="45"/>
      <c r="AS8" s="45"/>
      <c r="AT8" s="44">
        <f>データ!T6</f>
        <v>305.56</v>
      </c>
      <c r="AU8" s="44"/>
      <c r="AV8" s="44"/>
      <c r="AW8" s="44"/>
      <c r="AX8" s="44"/>
      <c r="AY8" s="44"/>
      <c r="AZ8" s="44"/>
      <c r="BA8" s="44"/>
      <c r="BB8" s="44">
        <f>データ!U6</f>
        <v>714.04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50.98</v>
      </c>
      <c r="J10" s="44"/>
      <c r="K10" s="44"/>
      <c r="L10" s="44"/>
      <c r="M10" s="44"/>
      <c r="N10" s="44"/>
      <c r="O10" s="44"/>
      <c r="P10" s="44">
        <f>データ!P6</f>
        <v>69.180000000000007</v>
      </c>
      <c r="Q10" s="44"/>
      <c r="R10" s="44"/>
      <c r="S10" s="44"/>
      <c r="T10" s="44"/>
      <c r="U10" s="44"/>
      <c r="V10" s="44"/>
      <c r="W10" s="44">
        <f>データ!Q6</f>
        <v>68.86</v>
      </c>
      <c r="X10" s="44"/>
      <c r="Y10" s="44"/>
      <c r="Z10" s="44"/>
      <c r="AA10" s="44"/>
      <c r="AB10" s="44"/>
      <c r="AC10" s="44"/>
      <c r="AD10" s="45">
        <f>データ!R6</f>
        <v>3383</v>
      </c>
      <c r="AE10" s="45"/>
      <c r="AF10" s="45"/>
      <c r="AG10" s="45"/>
      <c r="AH10" s="45"/>
      <c r="AI10" s="45"/>
      <c r="AJ10" s="45"/>
      <c r="AK10" s="2"/>
      <c r="AL10" s="45">
        <f>データ!V6</f>
        <v>149845</v>
      </c>
      <c r="AM10" s="45"/>
      <c r="AN10" s="45"/>
      <c r="AO10" s="45"/>
      <c r="AP10" s="45"/>
      <c r="AQ10" s="45"/>
      <c r="AR10" s="45"/>
      <c r="AS10" s="45"/>
      <c r="AT10" s="44">
        <f>データ!W6</f>
        <v>39.18</v>
      </c>
      <c r="AU10" s="44"/>
      <c r="AV10" s="44"/>
      <c r="AW10" s="44"/>
      <c r="AX10" s="44"/>
      <c r="AY10" s="44"/>
      <c r="AZ10" s="44"/>
      <c r="BA10" s="44"/>
      <c r="BB10" s="44">
        <f>データ!X6</f>
        <v>3824.53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tuRZ8GHLgHYlOwWWyTPR0c9icxleEfaLwI6I9bwl/RKk59slxu57oDCmZfPwt7Ee63az1liNrcL21MWT3gjGg==" saltValue="1bW7/rvxtZmR1RkhbJ9x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22039</v>
      </c>
      <c r="D6" s="19">
        <f t="shared" si="3"/>
        <v>46</v>
      </c>
      <c r="E6" s="19">
        <f t="shared" si="3"/>
        <v>17</v>
      </c>
      <c r="F6" s="19">
        <f t="shared" si="3"/>
        <v>1</v>
      </c>
      <c r="G6" s="19">
        <f t="shared" si="3"/>
        <v>0</v>
      </c>
      <c r="H6" s="19" t="str">
        <f t="shared" si="3"/>
        <v>青森県　八戸市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50.98</v>
      </c>
      <c r="P6" s="20">
        <f t="shared" si="3"/>
        <v>69.180000000000007</v>
      </c>
      <c r="Q6" s="20">
        <f t="shared" si="3"/>
        <v>68.86</v>
      </c>
      <c r="R6" s="20">
        <f t="shared" si="3"/>
        <v>3383</v>
      </c>
      <c r="S6" s="20">
        <f t="shared" si="3"/>
        <v>218182</v>
      </c>
      <c r="T6" s="20">
        <f t="shared" si="3"/>
        <v>305.56</v>
      </c>
      <c r="U6" s="20">
        <f t="shared" si="3"/>
        <v>714.04</v>
      </c>
      <c r="V6" s="20">
        <f t="shared" si="3"/>
        <v>149845</v>
      </c>
      <c r="W6" s="20">
        <f t="shared" si="3"/>
        <v>39.18</v>
      </c>
      <c r="X6" s="20">
        <f t="shared" si="3"/>
        <v>3824.53</v>
      </c>
      <c r="Y6" s="21" t="str">
        <f>IF(Y7="",NA(),Y7)</f>
        <v>-</v>
      </c>
      <c r="Z6" s="21">
        <f t="shared" ref="Z6:AH6" si="4">IF(Z7="",NA(),Z7)</f>
        <v>102.84</v>
      </c>
      <c r="AA6" s="21">
        <f t="shared" si="4"/>
        <v>104.38</v>
      </c>
      <c r="AB6" s="21">
        <f t="shared" si="4"/>
        <v>102.87</v>
      </c>
      <c r="AC6" s="21">
        <f t="shared" si="4"/>
        <v>102.9</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12.3</v>
      </c>
      <c r="AW6" s="21">
        <f t="shared" si="6"/>
        <v>18.190000000000001</v>
      </c>
      <c r="AX6" s="21">
        <f t="shared" si="6"/>
        <v>27.17</v>
      </c>
      <c r="AY6" s="21">
        <f t="shared" si="6"/>
        <v>38.43</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2384.63</v>
      </c>
      <c r="BH6" s="21">
        <f t="shared" si="7"/>
        <v>2381.87</v>
      </c>
      <c r="BI6" s="21">
        <f t="shared" si="7"/>
        <v>2407.0300000000002</v>
      </c>
      <c r="BJ6" s="21">
        <f t="shared" si="7"/>
        <v>2355.6799999999998</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87.98</v>
      </c>
      <c r="BS6" s="21">
        <f t="shared" si="8"/>
        <v>89.24</v>
      </c>
      <c r="BT6" s="21">
        <f t="shared" si="8"/>
        <v>98.93</v>
      </c>
      <c r="BU6" s="21">
        <f t="shared" si="8"/>
        <v>100</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213.66</v>
      </c>
      <c r="CD6" s="21">
        <f t="shared" si="9"/>
        <v>211.11</v>
      </c>
      <c r="CE6" s="21">
        <f t="shared" si="9"/>
        <v>191.12</v>
      </c>
      <c r="CF6" s="21">
        <f t="shared" si="9"/>
        <v>190.15</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f t="shared" ref="CN6:CV6" si="10">IF(CN7="",NA(),CN7)</f>
        <v>111.81</v>
      </c>
      <c r="CO6" s="21">
        <f t="shared" si="10"/>
        <v>110.1</v>
      </c>
      <c r="CP6" s="21">
        <f t="shared" si="10"/>
        <v>90.89</v>
      </c>
      <c r="CQ6" s="21">
        <f t="shared" si="10"/>
        <v>93.51</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84.67</v>
      </c>
      <c r="CZ6" s="21">
        <f t="shared" si="11"/>
        <v>83.76</v>
      </c>
      <c r="DA6" s="21">
        <f t="shared" si="11"/>
        <v>83.13</v>
      </c>
      <c r="DB6" s="21">
        <f t="shared" si="11"/>
        <v>83.05</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3.72</v>
      </c>
      <c r="DK6" s="21">
        <f t="shared" si="12"/>
        <v>7.06</v>
      </c>
      <c r="DL6" s="21">
        <f t="shared" si="12"/>
        <v>10.28</v>
      </c>
      <c r="DM6" s="21">
        <f t="shared" si="12"/>
        <v>13.4</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1">
        <f t="shared" ref="DU6:EC6" si="13">IF(DU7="",NA(),DU7)</f>
        <v>5.96</v>
      </c>
      <c r="DV6" s="21">
        <f t="shared" si="13"/>
        <v>6.2</v>
      </c>
      <c r="DW6" s="21">
        <f t="shared" si="13"/>
        <v>8.14</v>
      </c>
      <c r="DX6" s="21">
        <f t="shared" si="13"/>
        <v>8.33</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0.01</v>
      </c>
      <c r="EG6" s="21">
        <f t="shared" si="14"/>
        <v>0.01</v>
      </c>
      <c r="EH6" s="20">
        <f t="shared" si="14"/>
        <v>0</v>
      </c>
      <c r="EI6" s="21">
        <f t="shared" si="14"/>
        <v>0.01</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22039</v>
      </c>
      <c r="D7" s="23">
        <v>46</v>
      </c>
      <c r="E7" s="23">
        <v>17</v>
      </c>
      <c r="F7" s="23">
        <v>1</v>
      </c>
      <c r="G7" s="23">
        <v>0</v>
      </c>
      <c r="H7" s="23" t="s">
        <v>96</v>
      </c>
      <c r="I7" s="23" t="s">
        <v>97</v>
      </c>
      <c r="J7" s="23" t="s">
        <v>98</v>
      </c>
      <c r="K7" s="23" t="s">
        <v>99</v>
      </c>
      <c r="L7" s="23" t="s">
        <v>100</v>
      </c>
      <c r="M7" s="23" t="s">
        <v>101</v>
      </c>
      <c r="N7" s="24" t="s">
        <v>102</v>
      </c>
      <c r="O7" s="24">
        <v>50.98</v>
      </c>
      <c r="P7" s="24">
        <v>69.180000000000007</v>
      </c>
      <c r="Q7" s="24">
        <v>68.86</v>
      </c>
      <c r="R7" s="24">
        <v>3383</v>
      </c>
      <c r="S7" s="24">
        <v>218182</v>
      </c>
      <c r="T7" s="24">
        <v>305.56</v>
      </c>
      <c r="U7" s="24">
        <v>714.04</v>
      </c>
      <c r="V7" s="24">
        <v>149845</v>
      </c>
      <c r="W7" s="24">
        <v>39.18</v>
      </c>
      <c r="X7" s="24">
        <v>3824.53</v>
      </c>
      <c r="Y7" s="24" t="s">
        <v>102</v>
      </c>
      <c r="Z7" s="24">
        <v>102.84</v>
      </c>
      <c r="AA7" s="24">
        <v>104.38</v>
      </c>
      <c r="AB7" s="24">
        <v>102.87</v>
      </c>
      <c r="AC7" s="24">
        <v>102.9</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12.3</v>
      </c>
      <c r="AW7" s="24">
        <v>18.190000000000001</v>
      </c>
      <c r="AX7" s="24">
        <v>27.17</v>
      </c>
      <c r="AY7" s="24">
        <v>38.43</v>
      </c>
      <c r="AZ7" s="24" t="s">
        <v>102</v>
      </c>
      <c r="BA7" s="24">
        <v>60.82</v>
      </c>
      <c r="BB7" s="24">
        <v>63.48</v>
      </c>
      <c r="BC7" s="24">
        <v>65.510000000000005</v>
      </c>
      <c r="BD7" s="24">
        <v>72.78</v>
      </c>
      <c r="BE7" s="24">
        <v>78.430000000000007</v>
      </c>
      <c r="BF7" s="24" t="s">
        <v>102</v>
      </c>
      <c r="BG7" s="24">
        <v>2384.63</v>
      </c>
      <c r="BH7" s="24">
        <v>2381.87</v>
      </c>
      <c r="BI7" s="24">
        <v>2407.0300000000002</v>
      </c>
      <c r="BJ7" s="24">
        <v>2355.6799999999998</v>
      </c>
      <c r="BK7" s="24" t="s">
        <v>102</v>
      </c>
      <c r="BL7" s="24">
        <v>920.83</v>
      </c>
      <c r="BM7" s="24">
        <v>874.02</v>
      </c>
      <c r="BN7" s="24">
        <v>827.43</v>
      </c>
      <c r="BO7" s="24">
        <v>790.32</v>
      </c>
      <c r="BP7" s="24">
        <v>630.82000000000005</v>
      </c>
      <c r="BQ7" s="24" t="s">
        <v>102</v>
      </c>
      <c r="BR7" s="24">
        <v>87.98</v>
      </c>
      <c r="BS7" s="24">
        <v>89.24</v>
      </c>
      <c r="BT7" s="24">
        <v>98.93</v>
      </c>
      <c r="BU7" s="24">
        <v>100</v>
      </c>
      <c r="BV7" s="24" t="s">
        <v>102</v>
      </c>
      <c r="BW7" s="24">
        <v>99.82</v>
      </c>
      <c r="BX7" s="24">
        <v>100.32</v>
      </c>
      <c r="BY7" s="24">
        <v>99.71</v>
      </c>
      <c r="BZ7" s="24">
        <v>98.7</v>
      </c>
      <c r="CA7" s="24">
        <v>97.81</v>
      </c>
      <c r="CB7" s="24" t="s">
        <v>102</v>
      </c>
      <c r="CC7" s="24">
        <v>213.66</v>
      </c>
      <c r="CD7" s="24">
        <v>211.11</v>
      </c>
      <c r="CE7" s="24">
        <v>191.12</v>
      </c>
      <c r="CF7" s="24">
        <v>190.15</v>
      </c>
      <c r="CG7" s="24" t="s">
        <v>102</v>
      </c>
      <c r="CH7" s="24">
        <v>156.77000000000001</v>
      </c>
      <c r="CI7" s="24">
        <v>157.63999999999999</v>
      </c>
      <c r="CJ7" s="24">
        <v>159.59</v>
      </c>
      <c r="CK7" s="24">
        <v>160.65</v>
      </c>
      <c r="CL7" s="24">
        <v>138.75</v>
      </c>
      <c r="CM7" s="24" t="s">
        <v>102</v>
      </c>
      <c r="CN7" s="24">
        <v>111.81</v>
      </c>
      <c r="CO7" s="24">
        <v>110.1</v>
      </c>
      <c r="CP7" s="24">
        <v>90.89</v>
      </c>
      <c r="CQ7" s="24">
        <v>93.51</v>
      </c>
      <c r="CR7" s="24" t="s">
        <v>102</v>
      </c>
      <c r="CS7" s="24">
        <v>67</v>
      </c>
      <c r="CT7" s="24">
        <v>66.650000000000006</v>
      </c>
      <c r="CU7" s="24">
        <v>64.45</v>
      </c>
      <c r="CV7" s="24">
        <v>65.11</v>
      </c>
      <c r="CW7" s="24">
        <v>58.94</v>
      </c>
      <c r="CX7" s="24" t="s">
        <v>102</v>
      </c>
      <c r="CY7" s="24">
        <v>84.67</v>
      </c>
      <c r="CZ7" s="24">
        <v>83.76</v>
      </c>
      <c r="DA7" s="24">
        <v>83.13</v>
      </c>
      <c r="DB7" s="24">
        <v>83.05</v>
      </c>
      <c r="DC7" s="24" t="s">
        <v>102</v>
      </c>
      <c r="DD7" s="24">
        <v>94.41</v>
      </c>
      <c r="DE7" s="24">
        <v>94.43</v>
      </c>
      <c r="DF7" s="24">
        <v>94.58</v>
      </c>
      <c r="DG7" s="24">
        <v>94.69</v>
      </c>
      <c r="DH7" s="24">
        <v>95.91</v>
      </c>
      <c r="DI7" s="24" t="s">
        <v>102</v>
      </c>
      <c r="DJ7" s="24">
        <v>3.72</v>
      </c>
      <c r="DK7" s="24">
        <v>7.06</v>
      </c>
      <c r="DL7" s="24">
        <v>10.28</v>
      </c>
      <c r="DM7" s="24">
        <v>13.4</v>
      </c>
      <c r="DN7" s="24" t="s">
        <v>102</v>
      </c>
      <c r="DO7" s="24">
        <v>34.15</v>
      </c>
      <c r="DP7" s="24">
        <v>35.53</v>
      </c>
      <c r="DQ7" s="24">
        <v>37.51</v>
      </c>
      <c r="DR7" s="24">
        <v>38.869999999999997</v>
      </c>
      <c r="DS7" s="24">
        <v>41.09</v>
      </c>
      <c r="DT7" s="24" t="s">
        <v>102</v>
      </c>
      <c r="DU7" s="24">
        <v>5.96</v>
      </c>
      <c r="DV7" s="24">
        <v>6.2</v>
      </c>
      <c r="DW7" s="24">
        <v>8.14</v>
      </c>
      <c r="DX7" s="24">
        <v>8.33</v>
      </c>
      <c r="DY7" s="24" t="s">
        <v>102</v>
      </c>
      <c r="DZ7" s="24">
        <v>5.18</v>
      </c>
      <c r="EA7" s="24">
        <v>6.01</v>
      </c>
      <c r="EB7" s="24">
        <v>6.84</v>
      </c>
      <c r="EC7" s="24">
        <v>7.69</v>
      </c>
      <c r="ED7" s="24">
        <v>8.68</v>
      </c>
      <c r="EE7" s="24" t="s">
        <v>102</v>
      </c>
      <c r="EF7" s="24">
        <v>0.01</v>
      </c>
      <c r="EG7" s="24">
        <v>0.01</v>
      </c>
      <c r="EH7" s="24">
        <v>0</v>
      </c>
      <c r="EI7" s="24">
        <v>0.01</v>
      </c>
      <c r="EJ7" s="24" t="s">
        <v>102</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2025-01-29T03:20:39Z</cp:lastPrinted>
  <dcterms:created xsi:type="dcterms:W3CDTF">2025-01-24T06:57:37Z</dcterms:created>
  <dcterms:modified xsi:type="dcterms:W3CDTF">2025-01-29T03:21:20Z</dcterms:modified>
  <cp:category/>
</cp:coreProperties>
</file>