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2\disk1\02【業務係】\業務係\04　報告関係\01　庁外報告関係\【1】青森県\【20】経営比較分析表\R5　経営比較分析表\04 回答（確定）\"/>
    </mc:Choice>
  </mc:AlternateContent>
  <workbookProtection workbookAlgorithmName="SHA-512" workbookHashValue="R1Jj+EvBjk3DZoiFMPqibfW6G8cRj6dMrdQHWlJp8OxdI7S9A2yIkftzAfME6K1K9aFVqk0I2+Trd11ZCEu9gA==" workbookSaltValue="2nNZfYMYwSd+lOTywwDn5Q==" workbookSpinCount="100000" lockStructure="1"/>
  <bookViews>
    <workbookView xWindow="-28920" yWindow="-7410" windowWidth="29040" windowHeight="158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AL8" i="4" s="1"/>
  <c r="R6" i="5"/>
  <c r="AD10" i="4" s="1"/>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BB10" i="4"/>
  <c r="AT10" i="4"/>
  <c r="AL10" i="4"/>
  <c r="W10" i="4"/>
  <c r="P10" i="4"/>
  <c r="I10" i="4"/>
  <c r="BB8" i="4"/>
  <c r="AD8" i="4"/>
  <c r="W8" i="4"/>
  <c r="B8" i="4"/>
  <c r="B6" i="4"/>
</calcChain>
</file>

<file path=xl/sharedStrings.xml><?xml version="1.0" encoding="utf-8"?>
<sst xmlns="http://schemas.openxmlformats.org/spreadsheetml/2006/main" count="275" uniqueCount="119">
  <si>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</si>
  <si>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</si>
  <si>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</si>
  <si>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</si>
  <si>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</si>
  <si>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</si>
  <si>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</si>
  <si>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</si>
  <si>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</si>
  <si>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</si>
  <si>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</si>
  <si>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</si>
  <si>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</si>
  <si>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</si>
  <si>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</si>
  <si>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</si>
  <si>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</si>
  <si>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</si>
  <si>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</si>
  <si>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</si>
  <si>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</si>
  <si>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</si>
  <si>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</si>
  <si>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</si>
  <si>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</si>
  <si>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</si>
  <si>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</si>
  <si>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</si>
  <si>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</si>
  <si>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</si>
  <si>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</si>
  <si>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</si>
  <si>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</si>
  <si>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</si>
  <si>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</si>
  <si>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</si>
  <si>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</si>
  <si>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</si>
  <si>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</si>
  <si>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</si>
  <si>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</si>
  <si>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</si>
  <si>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</si>
  <si>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</si>
  <si>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</si>
  <si>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</si>
  <si>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</si>
  <si>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</si>
  <si>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</si>
  <si>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</si>
  <si>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</si>
  <si>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</si>
  <si>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</si>
  <si>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</si>
  <si>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</si>
  <si>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</si>
  <si>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</si>
  <si>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</si>
  <si>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</si>
  <si>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</si>
  <si>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</si>
  <si>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</si>
  <si>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</si>
  <si>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</si>
  <si>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</si>
  <si>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</si>
  <si>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</si>
  <si>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</si>
  <si>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</si>
  <si>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</si>
  <si>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</si>
  <si>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</si>
  <si>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</si>
  <si>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</si>
  <si>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</si>
  <si>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</si>
  <si>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</si>
  <si>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</si>
  <si>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</si>
  <si>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</si>
  <si>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</si>
  <si>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</si>
  <si>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</si>
  <si>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</si>
  <si>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</si>
  <si>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</si>
  <si>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</si>
  <si>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</si>
  <si>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</si>
  <si>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</si>
  <si>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</si>
  <si>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</si>
  <si>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</si>
  <si>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</si>
  <si>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</si>
  <si>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</si>
  <si>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三沢市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</si>
  <si>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</si>
  <si>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</si>
  <si>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</si>
  <si>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</si>
  <si>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</si>
  <si>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</si>
  <si>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</si>
  <si>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</si>
  <si>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</si>
  <si>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</si>
  <si>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</si>
  <si>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</si>
  <si>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</si>
  <si>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</si>
  <si>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</si>
  <si>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</si>
  <si>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</si>
  <si>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</si>
  <si>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</si>
  <si>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当市の下水道は昭和63年に整備を開始し平成7年から供用を開始している。
　有形固定資産減価償却率が類似団体より大きく下回るのは、企業会計へ移行した際に各固定資産の取得価格を、その時点の残存価格で計上したことによるものである。
　現在のところ著しい管渠の老朽化は認められず、更新も行っていない。
　しかしながら、今後、管渠の更新改良時期が一度に訪れることが予測されるため、老朽管更新が先送りになることのないよう、管渠調査等実施による老朽化状況を把握し、対象路線の施設重要度を反映させ、ストックマネジメント計画を策定することにより、老朽管更新事業計画において適切に年次計画及び財源計画を設定する。</t>
    <rPh sb="121" eb="122">
      <t>イチジル</t>
    </rPh>
    <rPh sb="281" eb="283">
      <t>ネンジ</t>
    </rPh>
    <rPh sb="283" eb="285">
      <t>ケイカク</t>
    </rPh>
    <rPh sb="285" eb="286">
      <t>オヨ</t>
    </rPh>
    <rPh sb="287" eb="289">
      <t>ザイゲン</t>
    </rPh>
    <rPh sb="289" eb="291">
      <t>ケイカク</t>
    </rPh>
    <phoneticPr fontId="4"/>
  </si>
  <si>
    <t>　当市の公共下水道は、平成7年度に供用を開始し、現在の普及率が約73.9％である。
　供用の開始から28年が経過しているが、管渠の著しい老朽化は認められていない。しかしながら、汚水処理施設の機械設備等に関しては、耐用年数を過ぎ、更新が必要なものがある状況である。
　令和5年度において実施した経営戦略の改定による現状予測に基づく投資・財源計画の結果、コスト縮減に努めているものの、経費回収率などが目標を達成しない見通しのため、令和6年度に料金改定について検討を行う。</t>
    <rPh sb="65" eb="66">
      <t>イチジル</t>
    </rPh>
    <rPh sb="72" eb="73">
      <t>ミト</t>
    </rPh>
    <rPh sb="142" eb="144">
      <t>ジッシ</t>
    </rPh>
    <rPh sb="156" eb="158">
      <t>ゲンジョウ</t>
    </rPh>
    <rPh sb="158" eb="160">
      <t>ヨソク</t>
    </rPh>
    <rPh sb="161" eb="162">
      <t>モト</t>
    </rPh>
    <rPh sb="164" eb="166">
      <t>トウシ</t>
    </rPh>
    <rPh sb="167" eb="169">
      <t>ザイゲン</t>
    </rPh>
    <rPh sb="169" eb="171">
      <t>ケイカク</t>
    </rPh>
    <rPh sb="172" eb="174">
      <t>ケッカ</t>
    </rPh>
    <rPh sb="178" eb="180">
      <t>シュクゲン</t>
    </rPh>
    <rPh sb="181" eb="182">
      <t>ツト</t>
    </rPh>
    <rPh sb="190" eb="192">
      <t>ケイヒ</t>
    </rPh>
    <rPh sb="192" eb="194">
      <t>カイシュウ</t>
    </rPh>
    <rPh sb="194" eb="195">
      <t>リツ</t>
    </rPh>
    <rPh sb="198" eb="200">
      <t>モクヒョウ</t>
    </rPh>
    <rPh sb="201" eb="203">
      <t>タッセイ</t>
    </rPh>
    <rPh sb="206" eb="208">
      <t>ミトオ</t>
    </rPh>
    <rPh sb="213" eb="215">
      <t>レイワ</t>
    </rPh>
    <rPh sb="216" eb="217">
      <t>ネン</t>
    </rPh>
    <rPh sb="217" eb="218">
      <t>ド</t>
    </rPh>
    <rPh sb="219" eb="221">
      <t>リョウキン</t>
    </rPh>
    <rPh sb="221" eb="223">
      <t>カイテイ</t>
    </rPh>
    <rPh sb="227" eb="229">
      <t>ケントウ</t>
    </rPh>
    <rPh sb="230" eb="231">
      <t>オコナ</t>
    </rPh>
    <phoneticPr fontId="4"/>
  </si>
  <si>
    <t>　当市の下水道事業は、令和2年度より地方公営企業法を適用したことにより、数値はR02からとなっている。
　①経常収支比率は、不足分を繰入金で補うことにより、100％超を維持している状態のため、赤字に転じ②累積欠損金比率が発生する可能性がある。
　③流動比率については、類似団体と比較すると低いものの企業債の元金償還のピークを超えているため、増加が続く見込みである。
　④企業債残高対事業規模比率については、今後も整備や更新事業を実施するため、適正な投資運営を行えるよう、適切な企業債発行に努める必要がある。
　⑤経費回収率は類似団体と比較すると高いが、100％を下回ることが常態化しているため、令和6年度に料金改定について検討を行う。
　⑥汚水処理原価については、物価高騰等による汚水維持費の増加より汚水資本費の減少が上回る状況が続く見込みのため、改善する可能性がある。⑦施設利用率については、類似団体と同程度であるが、今後も接続率の上昇と共に処理水量も増え続ける見通しだが、令和11年度を目途に減少に転じる見込みのため、適切に施設更新を実施する必要がある。
　⑧水洗化率については、類似団体と比較するとやや高くなっており、微増が続く見込みである。</t>
    <rPh sb="54" eb="56">
      <t>ケイジョウ</t>
    </rPh>
    <rPh sb="56" eb="58">
      <t>シュウシ</t>
    </rPh>
    <rPh sb="58" eb="60">
      <t>ヒリツ</t>
    </rPh>
    <rPh sb="62" eb="65">
      <t>フソクブン</t>
    </rPh>
    <rPh sb="66" eb="68">
      <t>クリイレ</t>
    </rPh>
    <rPh sb="68" eb="69">
      <t>キン</t>
    </rPh>
    <rPh sb="70" eb="71">
      <t>オギナ</t>
    </rPh>
    <rPh sb="82" eb="83">
      <t>コ</t>
    </rPh>
    <rPh sb="84" eb="86">
      <t>イジ</t>
    </rPh>
    <rPh sb="90" eb="92">
      <t>ジョウタイ</t>
    </rPh>
    <rPh sb="149" eb="151">
      <t>キギョウ</t>
    </rPh>
    <rPh sb="151" eb="152">
      <t>サイ</t>
    </rPh>
    <rPh sb="153" eb="155">
      <t>ガンキン</t>
    </rPh>
    <rPh sb="155" eb="157">
      <t>ショウカン</t>
    </rPh>
    <rPh sb="162" eb="163">
      <t>コ</t>
    </rPh>
    <rPh sb="170" eb="172">
      <t>ゾウカ</t>
    </rPh>
    <rPh sb="173" eb="174">
      <t>ツヅ</t>
    </rPh>
    <rPh sb="175" eb="177">
      <t>ミコ</t>
    </rPh>
    <rPh sb="332" eb="334">
      <t>ブッカ</t>
    </rPh>
    <rPh sb="334" eb="336">
      <t>コウトウ</t>
    </rPh>
    <rPh sb="336" eb="337">
      <t>トウ</t>
    </rPh>
    <rPh sb="340" eb="342">
      <t>オスイ</t>
    </rPh>
    <rPh sb="342" eb="344">
      <t>イジ</t>
    </rPh>
    <rPh sb="346" eb="348">
      <t>ゾウカ</t>
    </rPh>
    <rPh sb="350" eb="352">
      <t>オスイ</t>
    </rPh>
    <rPh sb="352" eb="354">
      <t>シホン</t>
    </rPh>
    <rPh sb="354" eb="355">
      <t>ヒ</t>
    </rPh>
    <rPh sb="356" eb="358">
      <t>ゲンショウ</t>
    </rPh>
    <rPh sb="359" eb="361">
      <t>ウワマワ</t>
    </rPh>
    <rPh sb="362" eb="364">
      <t>ジョウキョウ</t>
    </rPh>
    <rPh sb="365" eb="366">
      <t>ツヅ</t>
    </rPh>
    <rPh sb="367" eb="369">
      <t>ミコ</t>
    </rPh>
    <rPh sb="374" eb="376">
      <t>カイゼン</t>
    </rPh>
    <rPh sb="378" eb="380">
      <t>カノウ</t>
    </rPh>
    <rPh sb="380" eb="381">
      <t>セイ</t>
    </rPh>
    <rPh sb="417" eb="419">
      <t>ジョウショウ</t>
    </rPh>
    <rPh sb="420" eb="421">
      <t>トモ</t>
    </rPh>
    <rPh sb="422" eb="424">
      <t>ショリ</t>
    </rPh>
    <rPh sb="424" eb="426">
      <t>スイリョウ</t>
    </rPh>
    <rPh sb="427" eb="428">
      <t>フ</t>
    </rPh>
    <rPh sb="429" eb="430">
      <t>ツヅ</t>
    </rPh>
    <rPh sb="432" eb="434">
      <t>ミトオ</t>
    </rPh>
    <rPh sb="438" eb="440">
      <t>レイワ</t>
    </rPh>
    <rPh sb="442" eb="443">
      <t>ネン</t>
    </rPh>
    <rPh sb="443" eb="444">
      <t>ド</t>
    </rPh>
    <rPh sb="445" eb="447">
      <t>メド</t>
    </rPh>
    <rPh sb="448" eb="450">
      <t>ゲンショウ</t>
    </rPh>
    <rPh sb="451" eb="452">
      <t>テン</t>
    </rPh>
    <rPh sb="454" eb="456">
      <t>ミコ</t>
    </rPh>
    <rPh sb="461" eb="463">
      <t>テキセツ</t>
    </rPh>
    <rPh sb="464" eb="466">
      <t>シセツ</t>
    </rPh>
    <rPh sb="466" eb="468">
      <t>コウシン</t>
    </rPh>
    <rPh sb="469" eb="471">
      <t>ジッシ</t>
    </rPh>
    <rPh sb="473" eb="475">
      <t>ヒツヨウ</t>
    </rPh>
    <rPh sb="512" eb="514">
      <t>ビゾウ</t>
    </rPh>
    <rPh sb="515" eb="516">
      <t>ツヅ</t>
    </rPh>
    <rPh sb="517" eb="519">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</si>
</sst>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7F3-4EC3-894F-6B38E6C864F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27F3-4EC3-894F-6B38E6C864F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49.65</c:v>
                </c:pt>
                <c:pt idx="3">
                  <c:v>50.05</c:v>
                </c:pt>
                <c:pt idx="4">
                  <c:v>48.96</c:v>
                </c:pt>
              </c:numCache>
            </c:numRef>
          </c:val>
          <c:extLst>
            <c:ext xmlns:c16="http://schemas.microsoft.com/office/drawing/2014/chart" uri="{C3380CC4-5D6E-409C-BE32-E72D297353CC}">
              <c16:uniqueId val="{00000000-8FD0-4E66-90C8-FCE78CAE4C3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8FD0-4E66-90C8-FCE78CAE4C3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89.86</c:v>
                </c:pt>
                <c:pt idx="3">
                  <c:v>90.23</c:v>
                </c:pt>
                <c:pt idx="4">
                  <c:v>91.19</c:v>
                </c:pt>
              </c:numCache>
            </c:numRef>
          </c:val>
          <c:extLst>
            <c:ext xmlns:c16="http://schemas.microsoft.com/office/drawing/2014/chart" uri="{C3380CC4-5D6E-409C-BE32-E72D297353CC}">
              <c16:uniqueId val="{00000000-813F-4ED1-83F5-BF0D4CC2F47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813F-4ED1-83F5-BF0D4CC2F47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108.72</c:v>
                </c:pt>
                <c:pt idx="3">
                  <c:v>109.47</c:v>
                </c:pt>
                <c:pt idx="4">
                  <c:v>108.43</c:v>
                </c:pt>
              </c:numCache>
            </c:numRef>
          </c:val>
          <c:extLst>
            <c:ext xmlns:c16="http://schemas.microsoft.com/office/drawing/2014/chart" uri="{C3380CC4-5D6E-409C-BE32-E72D297353CC}">
              <c16:uniqueId val="{00000000-9B93-4056-AD24-30DBB03C3A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9B93-4056-AD24-30DBB03C3A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c:v>
                </c:pt>
                <c:pt idx="3">
                  <c:v>6.69</c:v>
                </c:pt>
                <c:pt idx="4">
                  <c:v>9.7200000000000006</c:v>
                </c:pt>
              </c:numCache>
            </c:numRef>
          </c:val>
          <c:extLst>
            <c:ext xmlns:c16="http://schemas.microsoft.com/office/drawing/2014/chart" uri="{C3380CC4-5D6E-409C-BE32-E72D297353CC}">
              <c16:uniqueId val="{00000000-FA1E-4CE6-B212-5493F66DFA6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FA1E-4CE6-B212-5493F66DFA6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E74-4675-AC57-9FD9EE7ED04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1E74-4675-AC57-9FD9EE7ED04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B8C-4D72-9704-8F55DAA3B1F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4B8C-4D72-9704-8F55DAA3B1F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14.6</c:v>
                </c:pt>
                <c:pt idx="3">
                  <c:v>22.76</c:v>
                </c:pt>
                <c:pt idx="4">
                  <c:v>31.87</c:v>
                </c:pt>
              </c:numCache>
            </c:numRef>
          </c:val>
          <c:extLst>
            <c:ext xmlns:c16="http://schemas.microsoft.com/office/drawing/2014/chart" uri="{C3380CC4-5D6E-409C-BE32-E72D297353CC}">
              <c16:uniqueId val="{00000000-56BE-4F5F-80D7-84E915A3F55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56BE-4F5F-80D7-84E915A3F55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1089.93</c:v>
                </c:pt>
                <c:pt idx="3">
                  <c:v>1030.23</c:v>
                </c:pt>
                <c:pt idx="4">
                  <c:v>1123.22</c:v>
                </c:pt>
              </c:numCache>
            </c:numRef>
          </c:val>
          <c:extLst>
            <c:ext xmlns:c16="http://schemas.microsoft.com/office/drawing/2014/chart" uri="{C3380CC4-5D6E-409C-BE32-E72D297353CC}">
              <c16:uniqueId val="{00000000-BDE9-441E-BC4F-128B6BB2617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BDE9-441E-BC4F-128B6BB2617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96.43</c:v>
                </c:pt>
                <c:pt idx="3">
                  <c:v>96.37</c:v>
                </c:pt>
                <c:pt idx="4">
                  <c:v>96.72</c:v>
                </c:pt>
              </c:numCache>
            </c:numRef>
          </c:val>
          <c:extLst>
            <c:ext xmlns:c16="http://schemas.microsoft.com/office/drawing/2014/chart" uri="{C3380CC4-5D6E-409C-BE32-E72D297353CC}">
              <c16:uniqueId val="{00000000-C5F6-4663-98A0-8699C7328D8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C5F6-4663-98A0-8699C7328D8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181.18</c:v>
                </c:pt>
                <c:pt idx="3">
                  <c:v>182.61</c:v>
                </c:pt>
                <c:pt idx="4">
                  <c:v>184.32</c:v>
                </c:pt>
              </c:numCache>
            </c:numRef>
          </c:val>
          <c:extLst>
            <c:ext xmlns:c16="http://schemas.microsoft.com/office/drawing/2014/chart" uri="{C3380CC4-5D6E-409C-BE32-E72D297353CC}">
              <c16:uniqueId val="{00000000-7736-4702-B1FE-5D74F52001C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7736-4702-B1FE-5D74F52001C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6" zoomScale="115" zoomScaleNormal="115" workbookViewId="0">
      <selection activeCell="CD40" sqref="CD4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三沢市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38274</v>
      </c>
      <c r="AM8" s="45"/>
      <c r="AN8" s="45"/>
      <c r="AO8" s="45"/>
      <c r="AP8" s="45"/>
      <c r="AQ8" s="45"/>
      <c r="AR8" s="45"/>
      <c r="AS8" s="45"/>
      <c r="AT8" s="46">
        <f>データ!T6</f>
        <v>119.39</v>
      </c>
      <c r="AU8" s="46"/>
      <c r="AV8" s="46"/>
      <c r="AW8" s="46"/>
      <c r="AX8" s="46"/>
      <c r="AY8" s="46"/>
      <c r="AZ8" s="46"/>
      <c r="BA8" s="46"/>
      <c r="BB8" s="46">
        <f>データ!U6</f>
        <v>320.58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54.36</v>
      </c>
      <c r="J10" s="46"/>
      <c r="K10" s="46"/>
      <c r="L10" s="46"/>
      <c r="M10" s="46"/>
      <c r="N10" s="46"/>
      <c r="O10" s="46"/>
      <c r="P10" s="46">
        <f>データ!P6</f>
        <v>73.91</v>
      </c>
      <c r="Q10" s="46"/>
      <c r="R10" s="46"/>
      <c r="S10" s="46"/>
      <c r="T10" s="46"/>
      <c r="U10" s="46"/>
      <c r="V10" s="46"/>
      <c r="W10" s="46">
        <f>データ!Q6</f>
        <v>97.35</v>
      </c>
      <c r="X10" s="46"/>
      <c r="Y10" s="46"/>
      <c r="Z10" s="46"/>
      <c r="AA10" s="46"/>
      <c r="AB10" s="46"/>
      <c r="AC10" s="46"/>
      <c r="AD10" s="45">
        <f>データ!R6</f>
        <v>3130</v>
      </c>
      <c r="AE10" s="45"/>
      <c r="AF10" s="45"/>
      <c r="AG10" s="45"/>
      <c r="AH10" s="45"/>
      <c r="AI10" s="45"/>
      <c r="AJ10" s="45"/>
      <c r="AK10" s="2"/>
      <c r="AL10" s="45">
        <f>データ!V6</f>
        <v>27985</v>
      </c>
      <c r="AM10" s="45"/>
      <c r="AN10" s="45"/>
      <c r="AO10" s="45"/>
      <c r="AP10" s="45"/>
      <c r="AQ10" s="45"/>
      <c r="AR10" s="45"/>
      <c r="AS10" s="45"/>
      <c r="AT10" s="46">
        <f>データ!W6</f>
        <v>9.32</v>
      </c>
      <c r="AU10" s="46"/>
      <c r="AV10" s="46"/>
      <c r="AW10" s="46"/>
      <c r="AX10" s="46"/>
      <c r="AY10" s="46"/>
      <c r="AZ10" s="46"/>
      <c r="BA10" s="46"/>
      <c r="BB10" s="46">
        <f>データ!X6</f>
        <v>3002.68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yYHCKIKWTbzrTEeTb76lzx69LCg2BLc23hu5T4mCHtl8q6AIhkuHgG6dDFZ+tSkRTNSw0CxLEhceszUui6KKg==" saltValue="sGz/7CGUjYzIzI3VeTOu9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22071</v>
      </c>
      <c r="D6" s="19">
        <f t="shared" si="3"/>
        <v>46</v>
      </c>
      <c r="E6" s="19">
        <f t="shared" si="3"/>
        <v>17</v>
      </c>
      <c r="F6" s="19">
        <f t="shared" si="3"/>
        <v>1</v>
      </c>
      <c r="G6" s="19">
        <f t="shared" si="3"/>
        <v>0</v>
      </c>
      <c r="H6" s="19" t="str">
        <f t="shared" si="3"/>
        <v>青森県　三沢市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54.36</v>
      </c>
      <c r="P6" s="20">
        <f t="shared" si="3"/>
        <v>73.91</v>
      </c>
      <c r="Q6" s="20">
        <f t="shared" si="3"/>
        <v>97.35</v>
      </c>
      <c r="R6" s="20">
        <f t="shared" si="3"/>
        <v>3130</v>
      </c>
      <c r="S6" s="20">
        <f t="shared" si="3"/>
        <v>38274</v>
      </c>
      <c r="T6" s="20">
        <f t="shared" si="3"/>
        <v>119.39</v>
      </c>
      <c r="U6" s="20">
        <f t="shared" si="3"/>
        <v>320.58</v>
      </c>
      <c r="V6" s="20">
        <f t="shared" si="3"/>
        <v>27985</v>
      </c>
      <c r="W6" s="20">
        <f t="shared" si="3"/>
        <v>9.32</v>
      </c>
      <c r="X6" s="20">
        <f t="shared" si="3"/>
        <v>3002.68</v>
      </c>
      <c r="Y6" s="21" t="str">
        <f>IF(Y7="",NA(),Y7)</f>
        <v>-</v>
      </c>
      <c r="Z6" s="21" t="str">
        <f t="shared" ref="Z6:AH6" si="4">IF(Z7="",NA(),Z7)</f>
        <v>-</v>
      </c>
      <c r="AA6" s="21">
        <f t="shared" si="4"/>
        <v>108.72</v>
      </c>
      <c r="AB6" s="21">
        <f t="shared" si="4"/>
        <v>109.47</v>
      </c>
      <c r="AC6" s="21">
        <f t="shared" si="4"/>
        <v>108.43</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14.6</v>
      </c>
      <c r="AX6" s="21">
        <f t="shared" si="6"/>
        <v>22.76</v>
      </c>
      <c r="AY6" s="21">
        <f t="shared" si="6"/>
        <v>31.87</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1089.93</v>
      </c>
      <c r="BI6" s="21">
        <f t="shared" si="7"/>
        <v>1030.23</v>
      </c>
      <c r="BJ6" s="21">
        <f t="shared" si="7"/>
        <v>1123.22</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96.43</v>
      </c>
      <c r="BT6" s="21">
        <f t="shared" si="8"/>
        <v>96.37</v>
      </c>
      <c r="BU6" s="21">
        <f t="shared" si="8"/>
        <v>96.72</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181.18</v>
      </c>
      <c r="CE6" s="21">
        <f t="shared" si="9"/>
        <v>182.61</v>
      </c>
      <c r="CF6" s="21">
        <f t="shared" si="9"/>
        <v>184.32</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49.65</v>
      </c>
      <c r="CP6" s="21">
        <f t="shared" si="10"/>
        <v>50.05</v>
      </c>
      <c r="CQ6" s="21">
        <f t="shared" si="10"/>
        <v>48.96</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89.86</v>
      </c>
      <c r="DA6" s="21">
        <f t="shared" si="11"/>
        <v>90.23</v>
      </c>
      <c r="DB6" s="21">
        <f t="shared" si="11"/>
        <v>91.19</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3.4</v>
      </c>
      <c r="DL6" s="21">
        <f t="shared" si="12"/>
        <v>6.69</v>
      </c>
      <c r="DM6" s="21">
        <f t="shared" si="12"/>
        <v>9.7200000000000006</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22071</v>
      </c>
      <c r="D7" s="23">
        <v>46</v>
      </c>
      <c r="E7" s="23">
        <v>17</v>
      </c>
      <c r="F7" s="23">
        <v>1</v>
      </c>
      <c r="G7" s="23">
        <v>0</v>
      </c>
      <c r="H7" s="23" t="s">
        <v>96</v>
      </c>
      <c r="I7" s="23" t="s">
        <v>97</v>
      </c>
      <c r="J7" s="23" t="s">
        <v>98</v>
      </c>
      <c r="K7" s="23" t="s">
        <v>99</v>
      </c>
      <c r="L7" s="23" t="s">
        <v>100</v>
      </c>
      <c r="M7" s="23" t="s">
        <v>101</v>
      </c>
      <c r="N7" s="24" t="s">
        <v>102</v>
      </c>
      <c r="O7" s="24">
        <v>54.36</v>
      </c>
      <c r="P7" s="24">
        <v>73.91</v>
      </c>
      <c r="Q7" s="24">
        <v>97.35</v>
      </c>
      <c r="R7" s="24">
        <v>3130</v>
      </c>
      <c r="S7" s="24">
        <v>38274</v>
      </c>
      <c r="T7" s="24">
        <v>119.39</v>
      </c>
      <c r="U7" s="24">
        <v>320.58</v>
      </c>
      <c r="V7" s="24">
        <v>27985</v>
      </c>
      <c r="W7" s="24">
        <v>9.32</v>
      </c>
      <c r="X7" s="24">
        <v>3002.68</v>
      </c>
      <c r="Y7" s="24" t="s">
        <v>102</v>
      </c>
      <c r="Z7" s="24" t="s">
        <v>102</v>
      </c>
      <c r="AA7" s="24">
        <v>108.72</v>
      </c>
      <c r="AB7" s="24">
        <v>109.47</v>
      </c>
      <c r="AC7" s="24">
        <v>108.43</v>
      </c>
      <c r="AD7" s="24" t="s">
        <v>102</v>
      </c>
      <c r="AE7" s="24" t="s">
        <v>102</v>
      </c>
      <c r="AF7" s="24">
        <v>107.21</v>
      </c>
      <c r="AG7" s="24">
        <v>107.08</v>
      </c>
      <c r="AH7" s="24">
        <v>106.08</v>
      </c>
      <c r="AI7" s="24">
        <v>106.11</v>
      </c>
      <c r="AJ7" s="24" t="s">
        <v>102</v>
      </c>
      <c r="AK7" s="24" t="s">
        <v>102</v>
      </c>
      <c r="AL7" s="24">
        <v>0</v>
      </c>
      <c r="AM7" s="24">
        <v>0</v>
      </c>
      <c r="AN7" s="24">
        <v>0</v>
      </c>
      <c r="AO7" s="24" t="s">
        <v>102</v>
      </c>
      <c r="AP7" s="24" t="s">
        <v>102</v>
      </c>
      <c r="AQ7" s="24">
        <v>43.71</v>
      </c>
      <c r="AR7" s="24">
        <v>45.94</v>
      </c>
      <c r="AS7" s="24">
        <v>29.34</v>
      </c>
      <c r="AT7" s="24">
        <v>3.15</v>
      </c>
      <c r="AU7" s="24" t="s">
        <v>102</v>
      </c>
      <c r="AV7" s="24" t="s">
        <v>102</v>
      </c>
      <c r="AW7" s="24">
        <v>14.6</v>
      </c>
      <c r="AX7" s="24">
        <v>22.76</v>
      </c>
      <c r="AY7" s="24">
        <v>31.87</v>
      </c>
      <c r="AZ7" s="24" t="s">
        <v>102</v>
      </c>
      <c r="BA7" s="24" t="s">
        <v>102</v>
      </c>
      <c r="BB7" s="24">
        <v>40.67</v>
      </c>
      <c r="BC7" s="24">
        <v>47.7</v>
      </c>
      <c r="BD7" s="24">
        <v>50.59</v>
      </c>
      <c r="BE7" s="24">
        <v>73.44</v>
      </c>
      <c r="BF7" s="24" t="s">
        <v>102</v>
      </c>
      <c r="BG7" s="24" t="s">
        <v>102</v>
      </c>
      <c r="BH7" s="24">
        <v>1089.93</v>
      </c>
      <c r="BI7" s="24">
        <v>1030.23</v>
      </c>
      <c r="BJ7" s="24">
        <v>1123.22</v>
      </c>
      <c r="BK7" s="24" t="s">
        <v>102</v>
      </c>
      <c r="BL7" s="24" t="s">
        <v>102</v>
      </c>
      <c r="BM7" s="24">
        <v>1050.51</v>
      </c>
      <c r="BN7" s="24">
        <v>1102.01</v>
      </c>
      <c r="BO7" s="24">
        <v>987.36</v>
      </c>
      <c r="BP7" s="24">
        <v>652.82000000000005</v>
      </c>
      <c r="BQ7" s="24" t="s">
        <v>102</v>
      </c>
      <c r="BR7" s="24" t="s">
        <v>102</v>
      </c>
      <c r="BS7" s="24">
        <v>96.43</v>
      </c>
      <c r="BT7" s="24">
        <v>96.37</v>
      </c>
      <c r="BU7" s="24">
        <v>96.72</v>
      </c>
      <c r="BV7" s="24" t="s">
        <v>102</v>
      </c>
      <c r="BW7" s="24" t="s">
        <v>102</v>
      </c>
      <c r="BX7" s="24">
        <v>82.65</v>
      </c>
      <c r="BY7" s="24">
        <v>82.55</v>
      </c>
      <c r="BZ7" s="24">
        <v>83.55</v>
      </c>
      <c r="CA7" s="24">
        <v>97.61</v>
      </c>
      <c r="CB7" s="24" t="s">
        <v>102</v>
      </c>
      <c r="CC7" s="24" t="s">
        <v>102</v>
      </c>
      <c r="CD7" s="24">
        <v>181.18</v>
      </c>
      <c r="CE7" s="24">
        <v>182.61</v>
      </c>
      <c r="CF7" s="24">
        <v>184.32</v>
      </c>
      <c r="CG7" s="24" t="s">
        <v>102</v>
      </c>
      <c r="CH7" s="24" t="s">
        <v>102</v>
      </c>
      <c r="CI7" s="24">
        <v>186.3</v>
      </c>
      <c r="CJ7" s="24">
        <v>188.38</v>
      </c>
      <c r="CK7" s="24">
        <v>185.98</v>
      </c>
      <c r="CL7" s="24">
        <v>138.29</v>
      </c>
      <c r="CM7" s="24" t="s">
        <v>102</v>
      </c>
      <c r="CN7" s="24" t="s">
        <v>102</v>
      </c>
      <c r="CO7" s="24">
        <v>49.65</v>
      </c>
      <c r="CP7" s="24">
        <v>50.05</v>
      </c>
      <c r="CQ7" s="24">
        <v>48.96</v>
      </c>
      <c r="CR7" s="24" t="s">
        <v>102</v>
      </c>
      <c r="CS7" s="24" t="s">
        <v>102</v>
      </c>
      <c r="CT7" s="24">
        <v>50.53</v>
      </c>
      <c r="CU7" s="24">
        <v>51.42</v>
      </c>
      <c r="CV7" s="24">
        <v>48.95</v>
      </c>
      <c r="CW7" s="24">
        <v>59.1</v>
      </c>
      <c r="CX7" s="24" t="s">
        <v>102</v>
      </c>
      <c r="CY7" s="24" t="s">
        <v>102</v>
      </c>
      <c r="CZ7" s="24">
        <v>89.86</v>
      </c>
      <c r="DA7" s="24">
        <v>90.23</v>
      </c>
      <c r="DB7" s="24">
        <v>91.19</v>
      </c>
      <c r="DC7" s="24" t="s">
        <v>102</v>
      </c>
      <c r="DD7" s="24" t="s">
        <v>102</v>
      </c>
      <c r="DE7" s="24">
        <v>82.08</v>
      </c>
      <c r="DF7" s="24">
        <v>81.34</v>
      </c>
      <c r="DG7" s="24">
        <v>81.14</v>
      </c>
      <c r="DH7" s="24">
        <v>95.82</v>
      </c>
      <c r="DI7" s="24" t="s">
        <v>102</v>
      </c>
      <c r="DJ7" s="24" t="s">
        <v>102</v>
      </c>
      <c r="DK7" s="24">
        <v>3.4</v>
      </c>
      <c r="DL7" s="24">
        <v>6.69</v>
      </c>
      <c r="DM7" s="24">
        <v>9.7200000000000006</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2024-02-09T06:02:02Z</cp:lastPrinted>
  <dcterms:created xsi:type="dcterms:W3CDTF">2023-12-12T00:42:19Z</dcterms:created>
  <dcterms:modified xsi:type="dcterms:W3CDTF">2024-02-09T06:07:53Z</dcterms:modified>
  <cp:category/>
</cp:coreProperties>
</file>