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50.239\share\予算関係\公共\◆経営比較分析表\R4決算\02_回答\"/>
    </mc:Choice>
  </mc:AlternateContent>
  <workbookProtection workbookAlgorithmName="SHA-512" workbookHashValue="IYf1IOlssMfFdeg6nt445Rz2Q4tPxCDQNYjdHUbg0IhUhwp6tyERObAsboNNuZR5U0i1ONsiipmDMMeL6Jgg2Q==" workbookSaltValue="0YlPPhXdNCI6N7XWlaze9A==" workbookSpinCount="100000" lockStructure="1"/>
  <bookViews>
    <workbookView xWindow="0" yWindow="0" windowWidth="9525" windowHeight="739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<sst xmlns="http://schemas.openxmlformats.org/spreadsheetml/2006/main" count="275" uniqueCount="118">
  <si>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</si>
  <si>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</si>
  <si>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</si>
  <si>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</si>
  <si>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</si>
  <si>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</si>
  <si>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</si>
  <si>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</si>
  <si>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</si>
  <si>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</si>
  <si>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</si>
  <si>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</si>
  <si>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</si>
  <si>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</si>
  <si>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</si>
  <si>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</si>
  <si>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</si>
  <si>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</si>
  <si>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</si>
  <si>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</si>
  <si>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</si>
  <si>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</si>
  <si>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</si>
  <si>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</si>
  <si>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</si>
  <si>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</si>
  <si>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</si>
  <si>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</si>
  <si>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</si>
  <si>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</si>
  <si>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</si>
  <si>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</si>
  <si>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</si>
  <si>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</si>
  <si>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</si>
  <si>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</si>
  <si>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</si>
  <si>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</si>
  <si>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</si>
  <si>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</si>
  <si>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</si>
  <si>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</si>
  <si>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</si>
  <si>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</si>
  <si>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</si>
  <si>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</si>
  <si>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</si>
  <si>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</si>
  <si>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</si>
  <si>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</si>
  <si>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</si>
  <si>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</si>
  <si>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</si>
  <si>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</si>
  <si>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</si>
  <si>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</si>
  <si>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</si>
  <si>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</si>
  <si>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</si>
  <si>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</si>
  <si>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</si>
  <si>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</si>
  <si>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</si>
  <si>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</si>
  <si>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</si>
  <si>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</si>
  <si>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</si>
  <si>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</si>
  <si>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</si>
  <si>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</si>
  <si>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</si>
  <si>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</si>
  <si>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</si>
  <si>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</si>
  <si>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</si>
  <si>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</si>
  <si>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</si>
  <si>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</si>
  <si>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</si>
  <si>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</si>
  <si>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</si>
  <si>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</si>
  <si>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</si>
  <si>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</si>
  <si>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</si>
  <si>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</si>
  <si>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</si>
  <si>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</si>
  <si>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</si>
  <si>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</si>
  <si>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</si>
  <si>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</si>
  <si>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</si>
  <si>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</si>
  <si>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</si>
  <si>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</si>
  <si>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</si>
  <si>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</si>
  <si>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</si>
  <si>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</si>
  <si>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</si>
  <si>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</si>
  <si>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</si>
  <si>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</si>
  <si>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</si>
  <si>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</si>
  <si>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</si>
  <si>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</si>
  <si>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</si>
  <si>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</si>
  <si>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</si>
  <si>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</si>
  <si>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</si>
  <si>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</si>
  <si>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</si>
  <si>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・今のところ大規模な改築・更新の必要性は無い。
・今後の老朽化対策については、令和元年度に最適整備構想を策定していることから、この構想に基づいて、計画的に実施していく予定である。
・将来の人口減少が見込まれる地域であり、改築・更新を実施してもその経費を回収できるだけの収入を見込むことが困難であるため、現状の施設を適切に維持修繕し、できるだけ長く使用していく。</t>
    <rPh sb="93" eb="95">
      <t>ショウライ</t>
    </rPh>
    <rPh sb="96" eb="100">
      <t>ジンコウゲンショウ</t>
    </rPh>
    <rPh sb="101" eb="103">
      <t>ミコ</t>
    </rPh>
    <rPh sb="106" eb="108">
      <t>チイキ</t>
    </rPh>
    <rPh sb="112" eb="114">
      <t>カイチク</t>
    </rPh>
    <rPh sb="115" eb="117">
      <t>コウシン</t>
    </rPh>
    <rPh sb="118" eb="120">
      <t>ジッシ</t>
    </rPh>
    <rPh sb="125" eb="127">
      <t>ケイヒ</t>
    </rPh>
    <rPh sb="128" eb="130">
      <t>カイシュウ</t>
    </rPh>
    <rPh sb="136" eb="138">
      <t>シュウニュウ</t>
    </rPh>
    <rPh sb="139" eb="141">
      <t>ミコ</t>
    </rPh>
    <rPh sb="145" eb="147">
      <t>コンナン</t>
    </rPh>
    <rPh sb="153" eb="155">
      <t>ゲンジョウ</t>
    </rPh>
    <rPh sb="156" eb="158">
      <t>シセツ</t>
    </rPh>
    <rPh sb="159" eb="161">
      <t>テキセツ</t>
    </rPh>
    <rPh sb="162" eb="164">
      <t>イジ</t>
    </rPh>
    <rPh sb="164" eb="166">
      <t>シュウゼン</t>
    </rPh>
    <rPh sb="173" eb="174">
      <t>ナガ</t>
    </rPh>
    <rPh sb="175" eb="177">
      <t>シヨウ</t>
    </rPh>
    <phoneticPr fontId="4"/>
  </si>
  <si>
    <t>・当市の農業集落排水事業は、農業用用排水の水質保全などを目的に、4地区で実施している。
・処理区域内人口密度が低く、水洗化率も低いため、全体的に効率が悪く、汚水処理原価が高くなり、経費回収率は低い状況である。
・今後の人口減少が見込まれる地域でもあることから、水洗化率が向上したとしても、使用料収入ですべての経費を賄うことは困難である。
・当面は計画的かつ効率的な維持修繕に努める等、更なる経営改善を図り、将来にわたって事業を継続できるよう、安定した事業経営を目指す。</t>
    <phoneticPr fontId="4"/>
  </si>
  <si>
    <t xml:space="preserve">①経常収支比率
・令和4年度も経常利益を計上したが、使用料収入だけでは経費を賄えず、一般会計からの繰入金で補っている状況である。接続率向上による収益の確保や更なる経費節減等の経営改善が必要である。
②累積欠損金比率
・法適用初年度(令和2年度)の赤字分が累積欠損金となっており、令和3年度以降の黒字により、毎年度少しずつ減少している。今後も黒字を継続し、累積欠損金の解消を目指す。
③流動比率
・企業債償還金が多額のため流動比率が低いが、企業債の償還については一般会計からの繰入金で返済する見込みとなっている。
④企業債残高対事業規模比率
・現状は類似団体よりも高い値だが、新規の建設工事は終了しており、大規模な改築更新の見込もないため、今後は企業債残高が減少する見込みである。
⑤経費回収率及び⑥汚水処理原価
・使用料収入の確保と汚水処理経費の節減に努めることで、指標の改善を目指す。
⑦施設利用率
・類似団体平均を下回っており、将来の人口減少も見込まれるため、施設の更新時期を迎えた際は、統廃合や規模の縮小等について検討する必要がある。
⑧水洗化率
・水洗化率は年々、少しずつ上昇している。今後も接続促進に取り組み、指標の改善を目指す。
</t>
    <rPh sb="9" eb="11">
      <t>レイワ</t>
    </rPh>
    <rPh sb="12" eb="14">
      <t>ネンド</t>
    </rPh>
    <rPh sb="15" eb="17">
      <t>ケイジョウ</t>
    </rPh>
    <rPh sb="20" eb="22">
      <t>ケイジョウ</t>
    </rPh>
    <rPh sb="35" eb="37">
      <t>ケイヒ</t>
    </rPh>
    <rPh sb="38" eb="39">
      <t>マカナ</t>
    </rPh>
    <rPh sb="64" eb="67">
      <t>セツゾクリツ</t>
    </rPh>
    <rPh sb="67" eb="69">
      <t>コウジョウ</t>
    </rPh>
    <rPh sb="72" eb="74">
      <t>シュウエキ</t>
    </rPh>
    <rPh sb="75" eb="77">
      <t>カクホ</t>
    </rPh>
    <rPh sb="81" eb="83">
      <t>ケイヒ</t>
    </rPh>
    <rPh sb="109" eb="112">
      <t>ホウテキヨウ</t>
    </rPh>
    <rPh sb="112" eb="115">
      <t>ショネンド</t>
    </rPh>
    <rPh sb="125" eb="126">
      <t>ブン</t>
    </rPh>
    <rPh sb="139" eb="141">
      <t>レイワ</t>
    </rPh>
    <rPh sb="142" eb="144">
      <t>ネンド</t>
    </rPh>
    <rPh sb="144" eb="146">
      <t>イコウ</t>
    </rPh>
    <rPh sb="153" eb="156">
      <t>マイネンド</t>
    </rPh>
    <rPh sb="156" eb="157">
      <t>スコ</t>
    </rPh>
    <rPh sb="160" eb="162">
      <t>ゲンショウ</t>
    </rPh>
    <rPh sb="170" eb="172">
      <t>クロジ</t>
    </rPh>
    <rPh sb="173" eb="175">
      <t>ケイゾク</t>
    </rPh>
    <rPh sb="177" eb="179">
      <t>ルイセキ</t>
    </rPh>
    <rPh sb="179" eb="182">
      <t>ケッソンキン</t>
    </rPh>
    <rPh sb="183" eb="185">
      <t>カイショウ</t>
    </rPh>
    <rPh sb="186" eb="188">
      <t>メザ</t>
    </rPh>
    <rPh sb="311" eb="313">
      <t>ミコミ</t>
    </rPh>
    <rPh sb="332" eb="334">
      <t>ミコ</t>
    </rPh>
    <rPh sb="370" eb="372">
      <t>ケイヒ</t>
    </rPh>
    <rPh sb="373" eb="375">
      <t>セツゲン</t>
    </rPh>
    <rPh sb="416" eb="418">
      <t>ショウライ</t>
    </rPh>
    <rPh sb="419" eb="423">
      <t>ジンコウゲンショウ</t>
    </rPh>
    <rPh sb="424" eb="426">
      <t>ミコ</t>
    </rPh>
    <rPh sb="432" eb="434">
      <t>シセツ</t>
    </rPh>
    <rPh sb="435" eb="439">
      <t>コウシンジキ</t>
    </rPh>
    <rPh sb="440" eb="441">
      <t>ムカ</t>
    </rPh>
    <rPh sb="443" eb="444">
      <t>サイ</t>
    </rPh>
    <rPh sb="446" eb="449">
      <t>トウハイゴウ</t>
    </rPh>
    <rPh sb="450" eb="452">
      <t>キボ</t>
    </rPh>
    <rPh sb="453" eb="455">
      <t>シュクショウ</t>
    </rPh>
    <rPh sb="455" eb="456">
      <t>トウ</t>
    </rPh>
    <rPh sb="460" eb="462">
      <t>ケントウ</t>
    </rPh>
    <rPh sb="464" eb="466">
      <t>ヒツヨウ</t>
    </rPh>
    <rPh sb="478" eb="482">
      <t>スイセンカリツ</t>
    </rPh>
    <rPh sb="483" eb="485">
      <t>ネンネン</t>
    </rPh>
    <rPh sb="486" eb="487">
      <t>スコ</t>
    </rPh>
    <rPh sb="490" eb="492">
      <t>ジョウショウ</t>
    </rPh>
    <rPh sb="497" eb="49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</si>
</sst>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1E1-4293-8137-9421720EBE66}"/>
            </c:ext>
          </c:extLst>
        </c:ser>
        <c:dLbls>
          <c:showLegendKey val="0"/>
          <c:showVal val="0"/>
          <c:showCatName val="0"/>
          <c:showSerName val="0"/>
          <c:showPercent val="0"/>
          <c:showBubbleSize val="0"/>
        </c:dLbls>
        <c:gapWidth val="150"/>
        <c:axId val="399727744"/>
        <c:axId val="39972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xmlns:c16r2="http://schemas.microsoft.com/office/drawing/2015/06/chart">
            <c:ext xmlns:c16="http://schemas.microsoft.com/office/drawing/2014/chart" uri="{C3380CC4-5D6E-409C-BE32-E72D297353CC}">
              <c16:uniqueId val="{00000001-B1E1-4293-8137-9421720EBE66}"/>
            </c:ext>
          </c:extLst>
        </c:ser>
        <c:dLbls>
          <c:showLegendKey val="0"/>
          <c:showVal val="0"/>
          <c:showCatName val="0"/>
          <c:showSerName val="0"/>
          <c:showPercent val="0"/>
          <c:showBubbleSize val="0"/>
        </c:dLbls>
        <c:marker val="1"/>
        <c:smooth val="0"/>
        <c:axId val="399727744"/>
        <c:axId val="399726176"/>
      </c:lineChart>
      <c:dateAx>
        <c:axId val="399727744"/>
        <c:scaling>
          <c:orientation val="minMax"/>
        </c:scaling>
        <c:delete val="1"/>
        <c:axPos val="b"/>
        <c:numFmt formatCode="&quot;H&quot;yy" sourceLinked="1"/>
        <c:majorTickMark val="none"/>
        <c:minorTickMark val="none"/>
        <c:tickLblPos val="none"/>
        <c:crossAx val="399726176"/>
        <c:crosses val="autoZero"/>
        <c:auto val="1"/>
        <c:lblOffset val="100"/>
        <c:baseTimeUnit val="years"/>
      </c:dateAx>
      <c:valAx>
        <c:axId val="3997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7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25.6</c:v>
                </c:pt>
                <c:pt idx="3">
                  <c:v>26.38</c:v>
                </c:pt>
                <c:pt idx="4">
                  <c:v>26.7</c:v>
                </c:pt>
              </c:numCache>
            </c:numRef>
          </c:val>
          <c:extLst xmlns:c16r2="http://schemas.microsoft.com/office/drawing/2015/06/chart">
            <c:ext xmlns:c16="http://schemas.microsoft.com/office/drawing/2014/chart" uri="{C3380CC4-5D6E-409C-BE32-E72D297353CC}">
              <c16:uniqueId val="{00000000-E50E-454B-B3AF-1B685BC7E912}"/>
            </c:ext>
          </c:extLst>
        </c:ser>
        <c:dLbls>
          <c:showLegendKey val="0"/>
          <c:showVal val="0"/>
          <c:showCatName val="0"/>
          <c:showSerName val="0"/>
          <c:showPercent val="0"/>
          <c:showBubbleSize val="0"/>
        </c:dLbls>
        <c:gapWidth val="150"/>
        <c:axId val="341615184"/>
        <c:axId val="34161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xmlns:c16r2="http://schemas.microsoft.com/office/drawing/2015/06/chart">
            <c:ext xmlns:c16="http://schemas.microsoft.com/office/drawing/2014/chart" uri="{C3380CC4-5D6E-409C-BE32-E72D297353CC}">
              <c16:uniqueId val="{00000001-E50E-454B-B3AF-1B685BC7E912}"/>
            </c:ext>
          </c:extLst>
        </c:ser>
        <c:dLbls>
          <c:showLegendKey val="0"/>
          <c:showVal val="0"/>
          <c:showCatName val="0"/>
          <c:showSerName val="0"/>
          <c:showPercent val="0"/>
          <c:showBubbleSize val="0"/>
        </c:dLbls>
        <c:marker val="1"/>
        <c:smooth val="0"/>
        <c:axId val="341615184"/>
        <c:axId val="341614400"/>
      </c:lineChart>
      <c:dateAx>
        <c:axId val="341615184"/>
        <c:scaling>
          <c:orientation val="minMax"/>
        </c:scaling>
        <c:delete val="1"/>
        <c:axPos val="b"/>
        <c:numFmt formatCode="&quot;H&quot;yy" sourceLinked="1"/>
        <c:majorTickMark val="none"/>
        <c:minorTickMark val="none"/>
        <c:tickLblPos val="none"/>
        <c:crossAx val="341614400"/>
        <c:crosses val="autoZero"/>
        <c:auto val="1"/>
        <c:lblOffset val="100"/>
        <c:baseTimeUnit val="years"/>
      </c:dateAx>
      <c:valAx>
        <c:axId val="3416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1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79.78</c:v>
                </c:pt>
                <c:pt idx="3">
                  <c:v>80.37</c:v>
                </c:pt>
                <c:pt idx="4">
                  <c:v>81.13</c:v>
                </c:pt>
              </c:numCache>
            </c:numRef>
          </c:val>
          <c:extLst xmlns:c16r2="http://schemas.microsoft.com/office/drawing/2015/06/chart">
            <c:ext xmlns:c16="http://schemas.microsoft.com/office/drawing/2014/chart" uri="{C3380CC4-5D6E-409C-BE32-E72D297353CC}">
              <c16:uniqueId val="{00000000-6DEE-406F-A116-F11660581627}"/>
            </c:ext>
          </c:extLst>
        </c:ser>
        <c:dLbls>
          <c:showLegendKey val="0"/>
          <c:showVal val="0"/>
          <c:showCatName val="0"/>
          <c:showSerName val="0"/>
          <c:showPercent val="0"/>
          <c:showBubbleSize val="0"/>
        </c:dLbls>
        <c:gapWidth val="150"/>
        <c:axId val="401783072"/>
        <c:axId val="40178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xmlns:c16r2="http://schemas.microsoft.com/office/drawing/2015/06/chart">
            <c:ext xmlns:c16="http://schemas.microsoft.com/office/drawing/2014/chart" uri="{C3380CC4-5D6E-409C-BE32-E72D297353CC}">
              <c16:uniqueId val="{00000001-6DEE-406F-A116-F11660581627}"/>
            </c:ext>
          </c:extLst>
        </c:ser>
        <c:dLbls>
          <c:showLegendKey val="0"/>
          <c:showVal val="0"/>
          <c:showCatName val="0"/>
          <c:showSerName val="0"/>
          <c:showPercent val="0"/>
          <c:showBubbleSize val="0"/>
        </c:dLbls>
        <c:marker val="1"/>
        <c:smooth val="0"/>
        <c:axId val="401783072"/>
        <c:axId val="401786992"/>
      </c:lineChart>
      <c:dateAx>
        <c:axId val="401783072"/>
        <c:scaling>
          <c:orientation val="minMax"/>
        </c:scaling>
        <c:delete val="1"/>
        <c:axPos val="b"/>
        <c:numFmt formatCode="&quot;H&quot;yy" sourceLinked="1"/>
        <c:majorTickMark val="none"/>
        <c:minorTickMark val="none"/>
        <c:tickLblPos val="none"/>
        <c:crossAx val="401786992"/>
        <c:crosses val="autoZero"/>
        <c:auto val="1"/>
        <c:lblOffset val="100"/>
        <c:baseTimeUnit val="years"/>
      </c:dateAx>
      <c:valAx>
        <c:axId val="40178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79.069999999999993</c:v>
                </c:pt>
                <c:pt idx="3">
                  <c:v>100.72</c:v>
                </c:pt>
                <c:pt idx="4">
                  <c:v>100.54</c:v>
                </c:pt>
              </c:numCache>
            </c:numRef>
          </c:val>
          <c:extLst xmlns:c16r2="http://schemas.microsoft.com/office/drawing/2015/06/chart">
            <c:ext xmlns:c16="http://schemas.microsoft.com/office/drawing/2014/chart" uri="{C3380CC4-5D6E-409C-BE32-E72D297353CC}">
              <c16:uniqueId val="{00000000-6DED-4B6D-A109-776BA4F687F7}"/>
            </c:ext>
          </c:extLst>
        </c:ser>
        <c:dLbls>
          <c:showLegendKey val="0"/>
          <c:showVal val="0"/>
          <c:showCatName val="0"/>
          <c:showSerName val="0"/>
          <c:showPercent val="0"/>
          <c:showBubbleSize val="0"/>
        </c:dLbls>
        <c:gapWidth val="150"/>
        <c:axId val="399729704"/>
        <c:axId val="39972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xmlns:c16r2="http://schemas.microsoft.com/office/drawing/2015/06/chart">
            <c:ext xmlns:c16="http://schemas.microsoft.com/office/drawing/2014/chart" uri="{C3380CC4-5D6E-409C-BE32-E72D297353CC}">
              <c16:uniqueId val="{00000001-6DED-4B6D-A109-776BA4F687F7}"/>
            </c:ext>
          </c:extLst>
        </c:ser>
        <c:dLbls>
          <c:showLegendKey val="0"/>
          <c:showVal val="0"/>
          <c:showCatName val="0"/>
          <c:showSerName val="0"/>
          <c:showPercent val="0"/>
          <c:showBubbleSize val="0"/>
        </c:dLbls>
        <c:marker val="1"/>
        <c:smooth val="0"/>
        <c:axId val="399729704"/>
        <c:axId val="399726960"/>
      </c:lineChart>
      <c:dateAx>
        <c:axId val="399729704"/>
        <c:scaling>
          <c:orientation val="minMax"/>
        </c:scaling>
        <c:delete val="1"/>
        <c:axPos val="b"/>
        <c:numFmt formatCode="&quot;H&quot;yy" sourceLinked="1"/>
        <c:majorTickMark val="none"/>
        <c:minorTickMark val="none"/>
        <c:tickLblPos val="none"/>
        <c:crossAx val="399726960"/>
        <c:crosses val="autoZero"/>
        <c:auto val="1"/>
        <c:lblOffset val="100"/>
        <c:baseTimeUnit val="years"/>
      </c:dateAx>
      <c:valAx>
        <c:axId val="39972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72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3.34</c:v>
                </c:pt>
                <c:pt idx="3">
                  <c:v>6.67</c:v>
                </c:pt>
                <c:pt idx="4">
                  <c:v>10.01</c:v>
                </c:pt>
              </c:numCache>
            </c:numRef>
          </c:val>
          <c:extLst xmlns:c16r2="http://schemas.microsoft.com/office/drawing/2015/06/chart">
            <c:ext xmlns:c16="http://schemas.microsoft.com/office/drawing/2014/chart" uri="{C3380CC4-5D6E-409C-BE32-E72D297353CC}">
              <c16:uniqueId val="{00000000-BED8-4C4E-A91C-E7F8AA05105D}"/>
            </c:ext>
          </c:extLst>
        </c:ser>
        <c:dLbls>
          <c:showLegendKey val="0"/>
          <c:showVal val="0"/>
          <c:showCatName val="0"/>
          <c:showSerName val="0"/>
          <c:showPercent val="0"/>
          <c:showBubbleSize val="0"/>
        </c:dLbls>
        <c:gapWidth val="150"/>
        <c:axId val="399727352"/>
        <c:axId val="39973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xmlns:c16r2="http://schemas.microsoft.com/office/drawing/2015/06/chart">
            <c:ext xmlns:c16="http://schemas.microsoft.com/office/drawing/2014/chart" uri="{C3380CC4-5D6E-409C-BE32-E72D297353CC}">
              <c16:uniqueId val="{00000001-BED8-4C4E-A91C-E7F8AA05105D}"/>
            </c:ext>
          </c:extLst>
        </c:ser>
        <c:dLbls>
          <c:showLegendKey val="0"/>
          <c:showVal val="0"/>
          <c:showCatName val="0"/>
          <c:showSerName val="0"/>
          <c:showPercent val="0"/>
          <c:showBubbleSize val="0"/>
        </c:dLbls>
        <c:marker val="1"/>
        <c:smooth val="0"/>
        <c:axId val="399727352"/>
        <c:axId val="399730488"/>
      </c:lineChart>
      <c:dateAx>
        <c:axId val="399727352"/>
        <c:scaling>
          <c:orientation val="minMax"/>
        </c:scaling>
        <c:delete val="1"/>
        <c:axPos val="b"/>
        <c:numFmt formatCode="&quot;H&quot;yy" sourceLinked="1"/>
        <c:majorTickMark val="none"/>
        <c:minorTickMark val="none"/>
        <c:tickLblPos val="none"/>
        <c:crossAx val="399730488"/>
        <c:crosses val="autoZero"/>
        <c:auto val="1"/>
        <c:lblOffset val="100"/>
        <c:baseTimeUnit val="years"/>
      </c:dateAx>
      <c:valAx>
        <c:axId val="39973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72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BC6-40EE-84FE-BAF5B87AA4B8}"/>
            </c:ext>
          </c:extLst>
        </c:ser>
        <c:dLbls>
          <c:showLegendKey val="0"/>
          <c:showVal val="0"/>
          <c:showCatName val="0"/>
          <c:showSerName val="0"/>
          <c:showPercent val="0"/>
          <c:showBubbleSize val="0"/>
        </c:dLbls>
        <c:gapWidth val="150"/>
        <c:axId val="399731272"/>
        <c:axId val="3997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2BC6-40EE-84FE-BAF5B87AA4B8}"/>
            </c:ext>
          </c:extLst>
        </c:ser>
        <c:dLbls>
          <c:showLegendKey val="0"/>
          <c:showVal val="0"/>
          <c:showCatName val="0"/>
          <c:showSerName val="0"/>
          <c:showPercent val="0"/>
          <c:showBubbleSize val="0"/>
        </c:dLbls>
        <c:marker val="1"/>
        <c:smooth val="0"/>
        <c:axId val="399731272"/>
        <c:axId val="399724608"/>
      </c:lineChart>
      <c:dateAx>
        <c:axId val="399731272"/>
        <c:scaling>
          <c:orientation val="minMax"/>
        </c:scaling>
        <c:delete val="1"/>
        <c:axPos val="b"/>
        <c:numFmt formatCode="&quot;H&quot;yy" sourceLinked="1"/>
        <c:majorTickMark val="none"/>
        <c:minorTickMark val="none"/>
        <c:tickLblPos val="none"/>
        <c:crossAx val="399724608"/>
        <c:crosses val="autoZero"/>
        <c:auto val="1"/>
        <c:lblOffset val="100"/>
        <c:baseTimeUnit val="years"/>
      </c:dateAx>
      <c:valAx>
        <c:axId val="3997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73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127.89</c:v>
                </c:pt>
                <c:pt idx="3">
                  <c:v>124.59</c:v>
                </c:pt>
                <c:pt idx="4">
                  <c:v>122.55</c:v>
                </c:pt>
              </c:numCache>
            </c:numRef>
          </c:val>
          <c:extLst xmlns:c16r2="http://schemas.microsoft.com/office/drawing/2015/06/chart">
            <c:ext xmlns:c16="http://schemas.microsoft.com/office/drawing/2014/chart" uri="{C3380CC4-5D6E-409C-BE32-E72D297353CC}">
              <c16:uniqueId val="{00000000-9D0B-4AE1-B52D-DCA0118646BD}"/>
            </c:ext>
          </c:extLst>
        </c:ser>
        <c:dLbls>
          <c:showLegendKey val="0"/>
          <c:showVal val="0"/>
          <c:showCatName val="0"/>
          <c:showSerName val="0"/>
          <c:showPercent val="0"/>
          <c:showBubbleSize val="0"/>
        </c:dLbls>
        <c:gapWidth val="150"/>
        <c:axId val="445084304"/>
        <c:axId val="44507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xmlns:c16r2="http://schemas.microsoft.com/office/drawing/2015/06/chart">
            <c:ext xmlns:c16="http://schemas.microsoft.com/office/drawing/2014/chart" uri="{C3380CC4-5D6E-409C-BE32-E72D297353CC}">
              <c16:uniqueId val="{00000001-9D0B-4AE1-B52D-DCA0118646BD}"/>
            </c:ext>
          </c:extLst>
        </c:ser>
        <c:dLbls>
          <c:showLegendKey val="0"/>
          <c:showVal val="0"/>
          <c:showCatName val="0"/>
          <c:showSerName val="0"/>
          <c:showPercent val="0"/>
          <c:showBubbleSize val="0"/>
        </c:dLbls>
        <c:marker val="1"/>
        <c:smooth val="0"/>
        <c:axId val="445084304"/>
        <c:axId val="445078816"/>
      </c:lineChart>
      <c:dateAx>
        <c:axId val="445084304"/>
        <c:scaling>
          <c:orientation val="minMax"/>
        </c:scaling>
        <c:delete val="1"/>
        <c:axPos val="b"/>
        <c:numFmt formatCode="&quot;H&quot;yy" sourceLinked="1"/>
        <c:majorTickMark val="none"/>
        <c:minorTickMark val="none"/>
        <c:tickLblPos val="none"/>
        <c:crossAx val="445078816"/>
        <c:crosses val="autoZero"/>
        <c:auto val="1"/>
        <c:lblOffset val="100"/>
        <c:baseTimeUnit val="years"/>
      </c:dateAx>
      <c:valAx>
        <c:axId val="4450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8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11.75</c:v>
                </c:pt>
                <c:pt idx="3">
                  <c:v>15.65</c:v>
                </c:pt>
                <c:pt idx="4">
                  <c:v>11.09</c:v>
                </c:pt>
              </c:numCache>
            </c:numRef>
          </c:val>
          <c:extLst xmlns:c16r2="http://schemas.microsoft.com/office/drawing/2015/06/chart">
            <c:ext xmlns:c16="http://schemas.microsoft.com/office/drawing/2014/chart" uri="{C3380CC4-5D6E-409C-BE32-E72D297353CC}">
              <c16:uniqueId val="{00000000-5D01-4369-82B5-74F7A7C927C1}"/>
            </c:ext>
          </c:extLst>
        </c:ser>
        <c:dLbls>
          <c:showLegendKey val="0"/>
          <c:showVal val="0"/>
          <c:showCatName val="0"/>
          <c:showSerName val="0"/>
          <c:showPercent val="0"/>
          <c:showBubbleSize val="0"/>
        </c:dLbls>
        <c:gapWidth val="150"/>
        <c:axId val="445080776"/>
        <c:axId val="44507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xmlns:c16r2="http://schemas.microsoft.com/office/drawing/2015/06/chart">
            <c:ext xmlns:c16="http://schemas.microsoft.com/office/drawing/2014/chart" uri="{C3380CC4-5D6E-409C-BE32-E72D297353CC}">
              <c16:uniqueId val="{00000001-5D01-4369-82B5-74F7A7C927C1}"/>
            </c:ext>
          </c:extLst>
        </c:ser>
        <c:dLbls>
          <c:showLegendKey val="0"/>
          <c:showVal val="0"/>
          <c:showCatName val="0"/>
          <c:showSerName val="0"/>
          <c:showPercent val="0"/>
          <c:showBubbleSize val="0"/>
        </c:dLbls>
        <c:marker val="1"/>
        <c:smooth val="0"/>
        <c:axId val="445080776"/>
        <c:axId val="445079992"/>
      </c:lineChart>
      <c:dateAx>
        <c:axId val="445080776"/>
        <c:scaling>
          <c:orientation val="minMax"/>
        </c:scaling>
        <c:delete val="1"/>
        <c:axPos val="b"/>
        <c:numFmt formatCode="&quot;H&quot;yy" sourceLinked="1"/>
        <c:majorTickMark val="none"/>
        <c:minorTickMark val="none"/>
        <c:tickLblPos val="none"/>
        <c:crossAx val="445079992"/>
        <c:crosses val="autoZero"/>
        <c:auto val="1"/>
        <c:lblOffset val="100"/>
        <c:baseTimeUnit val="years"/>
      </c:dateAx>
      <c:valAx>
        <c:axId val="44507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8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3007.94</c:v>
                </c:pt>
                <c:pt idx="3">
                  <c:v>2853.8</c:v>
                </c:pt>
                <c:pt idx="4">
                  <c:v>2707.76</c:v>
                </c:pt>
              </c:numCache>
            </c:numRef>
          </c:val>
          <c:extLst xmlns:c16r2="http://schemas.microsoft.com/office/drawing/2015/06/chart">
            <c:ext xmlns:c16="http://schemas.microsoft.com/office/drawing/2014/chart" uri="{C3380CC4-5D6E-409C-BE32-E72D297353CC}">
              <c16:uniqueId val="{00000000-3A9E-463B-B6D0-745B37215963}"/>
            </c:ext>
          </c:extLst>
        </c:ser>
        <c:dLbls>
          <c:showLegendKey val="0"/>
          <c:showVal val="0"/>
          <c:showCatName val="0"/>
          <c:showSerName val="0"/>
          <c:showPercent val="0"/>
          <c:showBubbleSize val="0"/>
        </c:dLbls>
        <c:gapWidth val="150"/>
        <c:axId val="445080384"/>
        <c:axId val="44508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xmlns:c16r2="http://schemas.microsoft.com/office/drawing/2015/06/chart">
            <c:ext xmlns:c16="http://schemas.microsoft.com/office/drawing/2014/chart" uri="{C3380CC4-5D6E-409C-BE32-E72D297353CC}">
              <c16:uniqueId val="{00000001-3A9E-463B-B6D0-745B37215963}"/>
            </c:ext>
          </c:extLst>
        </c:ser>
        <c:dLbls>
          <c:showLegendKey val="0"/>
          <c:showVal val="0"/>
          <c:showCatName val="0"/>
          <c:showSerName val="0"/>
          <c:showPercent val="0"/>
          <c:showBubbleSize val="0"/>
        </c:dLbls>
        <c:marker val="1"/>
        <c:smooth val="0"/>
        <c:axId val="445080384"/>
        <c:axId val="445083520"/>
      </c:lineChart>
      <c:dateAx>
        <c:axId val="445080384"/>
        <c:scaling>
          <c:orientation val="minMax"/>
        </c:scaling>
        <c:delete val="1"/>
        <c:axPos val="b"/>
        <c:numFmt formatCode="&quot;H&quot;yy" sourceLinked="1"/>
        <c:majorTickMark val="none"/>
        <c:minorTickMark val="none"/>
        <c:tickLblPos val="none"/>
        <c:crossAx val="445083520"/>
        <c:crosses val="autoZero"/>
        <c:auto val="1"/>
        <c:lblOffset val="100"/>
        <c:baseTimeUnit val="years"/>
      </c:dateAx>
      <c:valAx>
        <c:axId val="4450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53.88</c:v>
                </c:pt>
                <c:pt idx="3">
                  <c:v>51.02</c:v>
                </c:pt>
                <c:pt idx="4">
                  <c:v>50.64</c:v>
                </c:pt>
              </c:numCache>
            </c:numRef>
          </c:val>
          <c:extLst xmlns:c16r2="http://schemas.microsoft.com/office/drawing/2015/06/chart">
            <c:ext xmlns:c16="http://schemas.microsoft.com/office/drawing/2014/chart" uri="{C3380CC4-5D6E-409C-BE32-E72D297353CC}">
              <c16:uniqueId val="{00000000-E783-4C7F-B535-405682B2DF86}"/>
            </c:ext>
          </c:extLst>
        </c:ser>
        <c:dLbls>
          <c:showLegendKey val="0"/>
          <c:showVal val="0"/>
          <c:showCatName val="0"/>
          <c:showSerName val="0"/>
          <c:showPercent val="0"/>
          <c:showBubbleSize val="0"/>
        </c:dLbls>
        <c:gapWidth val="150"/>
        <c:axId val="445081952"/>
        <c:axId val="44507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xmlns:c16r2="http://schemas.microsoft.com/office/drawing/2015/06/chart">
            <c:ext xmlns:c16="http://schemas.microsoft.com/office/drawing/2014/chart" uri="{C3380CC4-5D6E-409C-BE32-E72D297353CC}">
              <c16:uniqueId val="{00000001-E783-4C7F-B535-405682B2DF86}"/>
            </c:ext>
          </c:extLst>
        </c:ser>
        <c:dLbls>
          <c:showLegendKey val="0"/>
          <c:showVal val="0"/>
          <c:showCatName val="0"/>
          <c:showSerName val="0"/>
          <c:showPercent val="0"/>
          <c:showBubbleSize val="0"/>
        </c:dLbls>
        <c:marker val="1"/>
        <c:smooth val="0"/>
        <c:axId val="445081952"/>
        <c:axId val="445077640"/>
      </c:lineChart>
      <c:dateAx>
        <c:axId val="445081952"/>
        <c:scaling>
          <c:orientation val="minMax"/>
        </c:scaling>
        <c:delete val="1"/>
        <c:axPos val="b"/>
        <c:numFmt formatCode="&quot;H&quot;yy" sourceLinked="1"/>
        <c:majorTickMark val="none"/>
        <c:minorTickMark val="none"/>
        <c:tickLblPos val="none"/>
        <c:crossAx val="445077640"/>
        <c:crosses val="autoZero"/>
        <c:auto val="1"/>
        <c:lblOffset val="100"/>
        <c:baseTimeUnit val="years"/>
      </c:dateAx>
      <c:valAx>
        <c:axId val="44507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314.69</c:v>
                </c:pt>
                <c:pt idx="3">
                  <c:v>333.08</c:v>
                </c:pt>
                <c:pt idx="4">
                  <c:v>336.57</c:v>
                </c:pt>
              </c:numCache>
            </c:numRef>
          </c:val>
          <c:extLst xmlns:c16r2="http://schemas.microsoft.com/office/drawing/2015/06/chart">
            <c:ext xmlns:c16="http://schemas.microsoft.com/office/drawing/2014/chart" uri="{C3380CC4-5D6E-409C-BE32-E72D297353CC}">
              <c16:uniqueId val="{00000000-731C-48C5-A771-220E6C154B9A}"/>
            </c:ext>
          </c:extLst>
        </c:ser>
        <c:dLbls>
          <c:showLegendKey val="0"/>
          <c:showVal val="0"/>
          <c:showCatName val="0"/>
          <c:showSerName val="0"/>
          <c:showPercent val="0"/>
          <c:showBubbleSize val="0"/>
        </c:dLbls>
        <c:gapWidth val="150"/>
        <c:axId val="402691152"/>
        <c:axId val="40269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xmlns:c16r2="http://schemas.microsoft.com/office/drawing/2015/06/chart">
            <c:ext xmlns:c16="http://schemas.microsoft.com/office/drawing/2014/chart" uri="{C3380CC4-5D6E-409C-BE32-E72D297353CC}">
              <c16:uniqueId val="{00000001-731C-48C5-A771-220E6C154B9A}"/>
            </c:ext>
          </c:extLst>
        </c:ser>
        <c:dLbls>
          <c:showLegendKey val="0"/>
          <c:showVal val="0"/>
          <c:showCatName val="0"/>
          <c:showSerName val="0"/>
          <c:showPercent val="0"/>
          <c:showBubbleSize val="0"/>
        </c:dLbls>
        <c:marker val="1"/>
        <c:smooth val="0"/>
        <c:axId val="402691152"/>
        <c:axId val="402692328"/>
      </c:lineChart>
      <c:dateAx>
        <c:axId val="402691152"/>
        <c:scaling>
          <c:orientation val="minMax"/>
        </c:scaling>
        <c:delete val="1"/>
        <c:axPos val="b"/>
        <c:numFmt formatCode="&quot;H&quot;yy" sourceLinked="1"/>
        <c:majorTickMark val="none"/>
        <c:minorTickMark val="none"/>
        <c:tickLblPos val="none"/>
        <c:crossAx val="402692328"/>
        <c:crosses val="autoZero"/>
        <c:auto val="1"/>
        <c:lblOffset val="100"/>
        <c:baseTimeUnit val="years"/>
      </c:dateAx>
      <c:valAx>
        <c:axId val="40269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69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八戸市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221229</v>
      </c>
      <c r="AM8" s="55"/>
      <c r="AN8" s="55"/>
      <c r="AO8" s="55"/>
      <c r="AP8" s="55"/>
      <c r="AQ8" s="55"/>
      <c r="AR8" s="55"/>
      <c r="AS8" s="55"/>
      <c r="AT8" s="54">
        <f>データ!T6</f>
        <v>305.56</v>
      </c>
      <c r="AU8" s="54"/>
      <c r="AV8" s="54"/>
      <c r="AW8" s="54"/>
      <c r="AX8" s="54"/>
      <c r="AY8" s="54"/>
      <c r="AZ8" s="54"/>
      <c r="BA8" s="54"/>
      <c r="BB8" s="54">
        <f>データ!U6</f>
        <v>724.01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67.86</v>
      </c>
      <c r="J10" s="54"/>
      <c r="K10" s="54"/>
      <c r="L10" s="54"/>
      <c r="M10" s="54"/>
      <c r="N10" s="54"/>
      <c r="O10" s="54"/>
      <c r="P10" s="54">
        <f>データ!P6</f>
        <v>1.91</v>
      </c>
      <c r="Q10" s="54"/>
      <c r="R10" s="54"/>
      <c r="S10" s="54"/>
      <c r="T10" s="54"/>
      <c r="U10" s="54"/>
      <c r="V10" s="54"/>
      <c r="W10" s="54">
        <f>データ!Q6</f>
        <v>90.98</v>
      </c>
      <c r="X10" s="54"/>
      <c r="Y10" s="54"/>
      <c r="Z10" s="54"/>
      <c r="AA10" s="54"/>
      <c r="AB10" s="54"/>
      <c r="AC10" s="54"/>
      <c r="AD10" s="55">
        <f>データ!R6</f>
        <v>3383</v>
      </c>
      <c r="AE10" s="55"/>
      <c r="AF10" s="55"/>
      <c r="AG10" s="55"/>
      <c r="AH10" s="55"/>
      <c r="AI10" s="55"/>
      <c r="AJ10" s="55"/>
      <c r="AK10" s="2"/>
      <c r="AL10" s="55">
        <f>データ!V6</f>
        <v>4202</v>
      </c>
      <c r="AM10" s="55"/>
      <c r="AN10" s="55"/>
      <c r="AO10" s="55"/>
      <c r="AP10" s="55"/>
      <c r="AQ10" s="55"/>
      <c r="AR10" s="55"/>
      <c r="AS10" s="55"/>
      <c r="AT10" s="54">
        <f>データ!W6</f>
        <v>4.37</v>
      </c>
      <c r="AU10" s="54"/>
      <c r="AV10" s="54"/>
      <c r="AW10" s="54"/>
      <c r="AX10" s="54"/>
      <c r="AY10" s="54"/>
      <c r="AZ10" s="54"/>
      <c r="BA10" s="54"/>
      <c r="BB10" s="54">
        <f>データ!X6</f>
        <v>961.56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5y34+Rnvl7k3Cn4CDb6gjxWNhTSAMBiLd3W/5YgiDRi50vWY8/fWRyDaaHJlKjYNukvV3l+xHUAWdbZ1PLzXew==" saltValue="MHfcVYxHtvwU3KWwZKW4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22039</v>
      </c>
      <c r="D6" s="19">
        <f t="shared" si="3"/>
        <v>46</v>
      </c>
      <c r="E6" s="19">
        <f t="shared" si="3"/>
        <v>17</v>
      </c>
      <c r="F6" s="19">
        <f t="shared" si="3"/>
        <v>5</v>
      </c>
      <c r="G6" s="19">
        <f t="shared" si="3"/>
        <v>0</v>
      </c>
      <c r="H6" s="19" t="str">
        <f t="shared" si="3"/>
        <v>青森県　八戸市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67.86</v>
      </c>
      <c r="P6" s="20">
        <f t="shared" si="3"/>
        <v>1.91</v>
      </c>
      <c r="Q6" s="20">
        <f t="shared" si="3"/>
        <v>90.98</v>
      </c>
      <c r="R6" s="20">
        <f t="shared" si="3"/>
        <v>3383</v>
      </c>
      <c r="S6" s="20">
        <f t="shared" si="3"/>
        <v>221229</v>
      </c>
      <c r="T6" s="20">
        <f t="shared" si="3"/>
        <v>305.56</v>
      </c>
      <c r="U6" s="20">
        <f t="shared" si="3"/>
        <v>724.01</v>
      </c>
      <c r="V6" s="20">
        <f t="shared" si="3"/>
        <v>4202</v>
      </c>
      <c r="W6" s="20">
        <f t="shared" si="3"/>
        <v>4.37</v>
      </c>
      <c r="X6" s="20">
        <f t="shared" si="3"/>
        <v>961.56</v>
      </c>
      <c r="Y6" s="21" t="str">
        <f>IF(Y7="",NA(),Y7)</f>
        <v>-</v>
      </c>
      <c r="Z6" s="21" t="str">
        <f t="shared" ref="Z6:AH6" si="4">IF(Z7="",NA(),Z7)</f>
        <v>-</v>
      </c>
      <c r="AA6" s="21">
        <f t="shared" si="4"/>
        <v>79.069999999999993</v>
      </c>
      <c r="AB6" s="21">
        <f t="shared" si="4"/>
        <v>100.72</v>
      </c>
      <c r="AC6" s="21">
        <f t="shared" si="4"/>
        <v>100.54</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1">
        <f t="shared" si="5"/>
        <v>127.89</v>
      </c>
      <c r="AM6" s="21">
        <f t="shared" si="5"/>
        <v>124.59</v>
      </c>
      <c r="AN6" s="21">
        <f t="shared" si="5"/>
        <v>122.55</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11.75</v>
      </c>
      <c r="AX6" s="21">
        <f t="shared" si="6"/>
        <v>15.65</v>
      </c>
      <c r="AY6" s="21">
        <f t="shared" si="6"/>
        <v>11.09</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3007.94</v>
      </c>
      <c r="BI6" s="21">
        <f t="shared" si="7"/>
        <v>2853.8</v>
      </c>
      <c r="BJ6" s="21">
        <f t="shared" si="7"/>
        <v>2707.76</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53.88</v>
      </c>
      <c r="BT6" s="21">
        <f t="shared" si="8"/>
        <v>51.02</v>
      </c>
      <c r="BU6" s="21">
        <f t="shared" si="8"/>
        <v>50.64</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314.69</v>
      </c>
      <c r="CE6" s="21">
        <f t="shared" si="9"/>
        <v>333.08</v>
      </c>
      <c r="CF6" s="21">
        <f t="shared" si="9"/>
        <v>336.57</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25.6</v>
      </c>
      <c r="CP6" s="21">
        <f t="shared" si="10"/>
        <v>26.38</v>
      </c>
      <c r="CQ6" s="21">
        <f t="shared" si="10"/>
        <v>26.7</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79.78</v>
      </c>
      <c r="DA6" s="21">
        <f t="shared" si="11"/>
        <v>80.37</v>
      </c>
      <c r="DB6" s="21">
        <f t="shared" si="11"/>
        <v>81.13</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3.34</v>
      </c>
      <c r="DL6" s="21">
        <f t="shared" si="12"/>
        <v>6.67</v>
      </c>
      <c r="DM6" s="21">
        <f t="shared" si="12"/>
        <v>10.01</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22039</v>
      </c>
      <c r="D7" s="23">
        <v>46</v>
      </c>
      <c r="E7" s="23">
        <v>17</v>
      </c>
      <c r="F7" s="23">
        <v>5</v>
      </c>
      <c r="G7" s="23">
        <v>0</v>
      </c>
      <c r="H7" s="23" t="s">
        <v>96</v>
      </c>
      <c r="I7" s="23" t="s">
        <v>97</v>
      </c>
      <c r="J7" s="23" t="s">
        <v>98</v>
      </c>
      <c r="K7" s="23" t="s">
        <v>99</v>
      </c>
      <c r="L7" s="23" t="s">
        <v>100</v>
      </c>
      <c r="M7" s="23" t="s">
        <v>101</v>
      </c>
      <c r="N7" s="24" t="s">
        <v>102</v>
      </c>
      <c r="O7" s="24">
        <v>67.86</v>
      </c>
      <c r="P7" s="24">
        <v>1.91</v>
      </c>
      <c r="Q7" s="24">
        <v>90.98</v>
      </c>
      <c r="R7" s="24">
        <v>3383</v>
      </c>
      <c r="S7" s="24">
        <v>221229</v>
      </c>
      <c r="T7" s="24">
        <v>305.56</v>
      </c>
      <c r="U7" s="24">
        <v>724.01</v>
      </c>
      <c r="V7" s="24">
        <v>4202</v>
      </c>
      <c r="W7" s="24">
        <v>4.37</v>
      </c>
      <c r="X7" s="24">
        <v>961.56</v>
      </c>
      <c r="Y7" s="24" t="s">
        <v>102</v>
      </c>
      <c r="Z7" s="24" t="s">
        <v>102</v>
      </c>
      <c r="AA7" s="24">
        <v>79.069999999999993</v>
      </c>
      <c r="AB7" s="24">
        <v>100.72</v>
      </c>
      <c r="AC7" s="24">
        <v>100.54</v>
      </c>
      <c r="AD7" s="24" t="s">
        <v>102</v>
      </c>
      <c r="AE7" s="24" t="s">
        <v>102</v>
      </c>
      <c r="AF7" s="24">
        <v>106.37</v>
      </c>
      <c r="AG7" s="24">
        <v>106.07</v>
      </c>
      <c r="AH7" s="24">
        <v>105.5</v>
      </c>
      <c r="AI7" s="24">
        <v>103.61</v>
      </c>
      <c r="AJ7" s="24" t="s">
        <v>102</v>
      </c>
      <c r="AK7" s="24" t="s">
        <v>102</v>
      </c>
      <c r="AL7" s="24">
        <v>127.89</v>
      </c>
      <c r="AM7" s="24">
        <v>124.59</v>
      </c>
      <c r="AN7" s="24">
        <v>122.55</v>
      </c>
      <c r="AO7" s="24" t="s">
        <v>102</v>
      </c>
      <c r="AP7" s="24" t="s">
        <v>102</v>
      </c>
      <c r="AQ7" s="24">
        <v>139.02000000000001</v>
      </c>
      <c r="AR7" s="24">
        <v>132.04</v>
      </c>
      <c r="AS7" s="24">
        <v>145.43</v>
      </c>
      <c r="AT7" s="24">
        <v>133.62</v>
      </c>
      <c r="AU7" s="24" t="s">
        <v>102</v>
      </c>
      <c r="AV7" s="24" t="s">
        <v>102</v>
      </c>
      <c r="AW7" s="24">
        <v>11.75</v>
      </c>
      <c r="AX7" s="24">
        <v>15.65</v>
      </c>
      <c r="AY7" s="24">
        <v>11.09</v>
      </c>
      <c r="AZ7" s="24" t="s">
        <v>102</v>
      </c>
      <c r="BA7" s="24" t="s">
        <v>102</v>
      </c>
      <c r="BB7" s="24">
        <v>29.13</v>
      </c>
      <c r="BC7" s="24">
        <v>35.69</v>
      </c>
      <c r="BD7" s="24">
        <v>38.4</v>
      </c>
      <c r="BE7" s="24">
        <v>36.94</v>
      </c>
      <c r="BF7" s="24" t="s">
        <v>102</v>
      </c>
      <c r="BG7" s="24" t="s">
        <v>102</v>
      </c>
      <c r="BH7" s="24">
        <v>3007.94</v>
      </c>
      <c r="BI7" s="24">
        <v>2853.8</v>
      </c>
      <c r="BJ7" s="24">
        <v>2707.76</v>
      </c>
      <c r="BK7" s="24" t="s">
        <v>102</v>
      </c>
      <c r="BL7" s="24" t="s">
        <v>102</v>
      </c>
      <c r="BM7" s="24">
        <v>867.83</v>
      </c>
      <c r="BN7" s="24">
        <v>791.76</v>
      </c>
      <c r="BO7" s="24">
        <v>900.82</v>
      </c>
      <c r="BP7" s="24">
        <v>809.19</v>
      </c>
      <c r="BQ7" s="24" t="s">
        <v>102</v>
      </c>
      <c r="BR7" s="24" t="s">
        <v>102</v>
      </c>
      <c r="BS7" s="24">
        <v>53.88</v>
      </c>
      <c r="BT7" s="24">
        <v>51.02</v>
      </c>
      <c r="BU7" s="24">
        <v>50.64</v>
      </c>
      <c r="BV7" s="24" t="s">
        <v>102</v>
      </c>
      <c r="BW7" s="24" t="s">
        <v>102</v>
      </c>
      <c r="BX7" s="24">
        <v>57.08</v>
      </c>
      <c r="BY7" s="24">
        <v>56.26</v>
      </c>
      <c r="BZ7" s="24">
        <v>52.94</v>
      </c>
      <c r="CA7" s="24">
        <v>57.02</v>
      </c>
      <c r="CB7" s="24" t="s">
        <v>102</v>
      </c>
      <c r="CC7" s="24" t="s">
        <v>102</v>
      </c>
      <c r="CD7" s="24">
        <v>314.69</v>
      </c>
      <c r="CE7" s="24">
        <v>333.08</v>
      </c>
      <c r="CF7" s="24">
        <v>336.57</v>
      </c>
      <c r="CG7" s="24" t="s">
        <v>102</v>
      </c>
      <c r="CH7" s="24" t="s">
        <v>102</v>
      </c>
      <c r="CI7" s="24">
        <v>274.99</v>
      </c>
      <c r="CJ7" s="24">
        <v>282.08999999999997</v>
      </c>
      <c r="CK7" s="24">
        <v>303.27999999999997</v>
      </c>
      <c r="CL7" s="24">
        <v>273.68</v>
      </c>
      <c r="CM7" s="24" t="s">
        <v>102</v>
      </c>
      <c r="CN7" s="24" t="s">
        <v>102</v>
      </c>
      <c r="CO7" s="24">
        <v>25.6</v>
      </c>
      <c r="CP7" s="24">
        <v>26.38</v>
      </c>
      <c r="CQ7" s="24">
        <v>26.7</v>
      </c>
      <c r="CR7" s="24" t="s">
        <v>102</v>
      </c>
      <c r="CS7" s="24" t="s">
        <v>102</v>
      </c>
      <c r="CT7" s="24">
        <v>54.83</v>
      </c>
      <c r="CU7" s="24">
        <v>66.53</v>
      </c>
      <c r="CV7" s="24">
        <v>52.35</v>
      </c>
      <c r="CW7" s="24">
        <v>52.55</v>
      </c>
      <c r="CX7" s="24" t="s">
        <v>102</v>
      </c>
      <c r="CY7" s="24" t="s">
        <v>102</v>
      </c>
      <c r="CZ7" s="24">
        <v>79.78</v>
      </c>
      <c r="DA7" s="24">
        <v>80.37</v>
      </c>
      <c r="DB7" s="24">
        <v>81.13</v>
      </c>
      <c r="DC7" s="24" t="s">
        <v>102</v>
      </c>
      <c r="DD7" s="24" t="s">
        <v>102</v>
      </c>
      <c r="DE7" s="24">
        <v>84.7</v>
      </c>
      <c r="DF7" s="24">
        <v>84.67</v>
      </c>
      <c r="DG7" s="24">
        <v>84.39</v>
      </c>
      <c r="DH7" s="24">
        <v>87.3</v>
      </c>
      <c r="DI7" s="24" t="s">
        <v>102</v>
      </c>
      <c r="DJ7" s="24" t="s">
        <v>102</v>
      </c>
      <c r="DK7" s="24">
        <v>3.34</v>
      </c>
      <c r="DL7" s="24">
        <v>6.67</v>
      </c>
      <c r="DM7" s="24">
        <v>10.01</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2024-01-22T06:58:07Z</cp:lastPrinted>
  <dcterms:created xsi:type="dcterms:W3CDTF">2023-12-12T00:59:30Z</dcterms:created>
  <dcterms:modified xsi:type="dcterms:W3CDTF">2024-01-22T07:03:14Z</dcterms:modified>
  <cp:category/>
</cp:coreProperties>
</file>