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c01\共有\00_共有\25_都市計画課\02_上下水道班\07_公営企業・決算統計・経営戦略等\経営比較分析表\R03決算\"/>
    </mc:Choice>
  </mc:AlternateContent>
  <workbookProtection workbookAlgorithmName="SHA-512" workbookHashValue="PVq/gsGIF2kZRjTFQwG3yPCi/tScS7oy2GP3CDix9ntWpL0o1I9P7iMVcsmn+Ea7IEz79HXyz2wL8QUNvJ6BHA==" workbookSaltValue="iDKhJ0sIb84iwf3TYUfI6Q==" workbookSpinCount="100000" lockStructure="1"/>
  <bookViews>
    <workbookView xWindow="0" yWindow="0" windowWidth="20460" windowHeight="7590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AT10" i="4"/>
  <c r="AL10" i="4"/>
  <c r="AD10" i="4"/>
  <c r="W10" i="4"/>
  <c r="I10" i="4"/>
  <c r="B10" i="4"/>
  <c r="BB8" i="4"/>
  <c r="AL8" i="4"/>
  <c r="AD8" i="4"/>
  <c r="P8" i="4"/>
  <c r="I8" i="4"/>
  <c r="B8" i="4"/>
</calcChain>
</file>

<file path=xl/sharedStrings.xml><?xml version="1.0" encoding="utf-8"?>
<sst xmlns="http://schemas.openxmlformats.org/spreadsheetml/2006/main" count="291" uniqueCount="120">
  <si>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</si>
  <si>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</si>
  <si>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</si>
  <si>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</si>
  <si>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</si>
  <si>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</si>
  <si>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</si>
  <si>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</si>
  <si>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</si>
  <si>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</si>
  <si>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</si>
  <si>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</si>
  <si>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</si>
  <si>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</si>
  <si>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</si>
  <si>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</si>
  <si>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</si>
  <si>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</si>
  <si>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</si>
  <si>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</si>
  <si>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</si>
  <si>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</si>
  <si>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</si>
  <si>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</si>
  <si>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</si>
  <si>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</si>
  <si>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</si>
  <si>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</si>
  <si>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</si>
  <si>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</si>
  <si>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</si>
  <si>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</si>
  <si>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</si>
  <si>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</si>
  <si>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</si>
  <si>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</si>
  <si>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</si>
  <si>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</si>
  <si>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</si>
  <si>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</si>
  <si>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</si>
  <si>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</si>
  <si>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</si>
  <si>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</si>
  <si>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</si>
  <si>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</si>
  <si>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</si>
  <si>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</si>
  <si>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</si>
  <si>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</si>
  <si>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</si>
  <si>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</si>
  <si>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</si>
  <si>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</si>
  <si>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</si>
  <si>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</si>
  <si>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</si>
  <si>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</si>
  <si>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</si>
  <si>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</si>
  <si>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</si>
  <si>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</si>
  <si>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</si>
  <si>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</si>
  <si>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</si>
  <si>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</si>
  <si>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</si>
  <si>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</si>
  <si>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</si>
  <si>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</si>
  <si>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</si>
  <si>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</si>
  <si>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</si>
  <si>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</si>
  <si>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</si>
  <si>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</si>
  <si>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</si>
  <si>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</si>
  <si>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</si>
  <si>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</si>
  <si>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</si>
  <si>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</si>
  <si>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</si>
  <si>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</si>
  <si>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</si>
  <si>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</si>
  <si>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</si>
  <si>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</si>
  <si>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</si>
  <si>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</si>
  <si>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</si>
  <si>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</si>
  <si>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</si>
  <si>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</si>
  <si>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</si>
  <si>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</si>
  <si>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</si>
  <si>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五戸町</t>
  </si>
  <si>
    <t>法非適用</t>
  </si>
  <si>
    <t>下水道事業</t>
  </si>
  <si>
    <t>特定地域生活排水処理</t>
  </si>
  <si>
    <t>K3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</si>
  <si>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</si>
  <si>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</si>
  <si>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</si>
  <si>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</si>
  <si>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</si>
  <si>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</si>
  <si>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</si>
  <si>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</si>
  <si>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</si>
  <si>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</si>
  <si>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</si>
  <si>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</si>
  <si>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</si>
  <si>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</si>
  <si>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</si>
  <si>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浄化槽事業は類似団体を下回る経営状況にあるといえる。
本事業は令和3年度から始まった事業であるため、現状は加入者が少なく、使用料以外の収入に依存している部分が大きい状況であるが、今後は加入促進、汚水処理コスト削減を図り、経営改善に取り組んでいく。</t>
    <rPh sb="3" eb="5">
      <t>ジギョウ</t>
    </rPh>
    <rPh sb="6" eb="8">
      <t>ルイジ</t>
    </rPh>
    <rPh sb="8" eb="10">
      <t>ダンタイ</t>
    </rPh>
    <rPh sb="11" eb="13">
      <t>シタマワ</t>
    </rPh>
    <rPh sb="14" eb="16">
      <t>ケイエイ</t>
    </rPh>
    <rPh sb="16" eb="18">
      <t>ジョウキョウ</t>
    </rPh>
    <rPh sb="27" eb="28">
      <t>ホン</t>
    </rPh>
    <rPh sb="28" eb="30">
      <t>ジギョウ</t>
    </rPh>
    <rPh sb="38" eb="39">
      <t>ハジ</t>
    </rPh>
    <rPh sb="50" eb="52">
      <t>ゲンジョウ</t>
    </rPh>
    <rPh sb="53" eb="56">
      <t>カニュウシャ</t>
    </rPh>
    <rPh sb="57" eb="58">
      <t>スク</t>
    </rPh>
    <rPh sb="82" eb="84">
      <t>ジョウキョウ</t>
    </rPh>
    <rPh sb="89" eb="91">
      <t>コンゴ</t>
    </rPh>
    <rPh sb="92" eb="94">
      <t>カニュウ</t>
    </rPh>
    <rPh sb="94" eb="96">
      <t>ソクシン</t>
    </rPh>
    <rPh sb="107" eb="108">
      <t>ハカ</t>
    </rPh>
    <phoneticPr fontId="4"/>
  </si>
  <si>
    <t>①100%を上回っているものの、使用料以外の収入（一般会計繰入金）に依存している割合が高いため、加入促進に努める。
④浄化槽事業は令和3年度からの事業であり営業収益が少ないため、類似団体よりも高い比率となっている。
⑤類似団体よりも下回っており、使用料以外の収入（一般会計繰入金）に依存している割合が高いといえる。
⑥有収水量1㎥当たりの汚水処理原価は、類似団体の平均値より高い数値であるため、汚水処理コストの削減、加入促進に努めて、経営改善を図っていく。
⑦類似団体を上回っているので、今後も適切な施設稼働規模になるよう努める。
⑧水洗化率は類似団体を上回っている。
以上のことから、類似団体を下回る経営状況にあるといえる。浄化槽事業は令和3年度から始まった事業であるため、現状は加入者が少なく、使用料以外の収入に依存している部分が大きい状況であるが、今後は加入促進、汚水処理コスト削減を図り、経営改善に取り組んでいく。</t>
    <rPh sb="53" eb="54">
      <t>ツト</t>
    </rPh>
    <rPh sb="78" eb="80">
      <t>エイギョウ</t>
    </rPh>
    <rPh sb="80" eb="82">
      <t>シュウエキ</t>
    </rPh>
    <rPh sb="83" eb="84">
      <t>スク</t>
    </rPh>
    <rPh sb="89" eb="91">
      <t>ルイジ</t>
    </rPh>
    <rPh sb="91" eb="93">
      <t>ダンタイ</t>
    </rPh>
    <rPh sb="96" eb="97">
      <t>タカ</t>
    </rPh>
    <rPh sb="98" eb="100">
      <t>ヒリツ</t>
    </rPh>
    <rPh sb="109" eb="111">
      <t>ルイジ</t>
    </rPh>
    <rPh sb="111" eb="113">
      <t>ダンタイ</t>
    </rPh>
    <rPh sb="116" eb="118">
      <t>シタマワ</t>
    </rPh>
    <rPh sb="123" eb="126">
      <t>シヨウリョウ</t>
    </rPh>
    <rPh sb="126" eb="128">
      <t>イガイ</t>
    </rPh>
    <rPh sb="129" eb="131">
      <t>シュウニュウ</t>
    </rPh>
    <rPh sb="132" eb="134">
      <t>イッパン</t>
    </rPh>
    <rPh sb="134" eb="136">
      <t>カイケイ</t>
    </rPh>
    <rPh sb="136" eb="138">
      <t>クリイレ</t>
    </rPh>
    <rPh sb="138" eb="139">
      <t>キン</t>
    </rPh>
    <rPh sb="141" eb="143">
      <t>イゾン</t>
    </rPh>
    <rPh sb="147" eb="149">
      <t>ワリアイ</t>
    </rPh>
    <rPh sb="150" eb="151">
      <t>タカ</t>
    </rPh>
    <rPh sb="159" eb="161">
      <t>ユウシュウ</t>
    </rPh>
    <rPh sb="161" eb="163">
      <t>スイリョウ</t>
    </rPh>
    <rPh sb="165" eb="166">
      <t>ア</t>
    </rPh>
    <rPh sb="169" eb="171">
      <t>オスイ</t>
    </rPh>
    <rPh sb="171" eb="173">
      <t>ショリ</t>
    </rPh>
    <rPh sb="173" eb="175">
      <t>ゲンカ</t>
    </rPh>
    <rPh sb="177" eb="179">
      <t>ルイジ</t>
    </rPh>
    <rPh sb="179" eb="181">
      <t>ダンタイ</t>
    </rPh>
    <rPh sb="182" eb="185">
      <t>ヘイキンチ</t>
    </rPh>
    <rPh sb="187" eb="188">
      <t>タカ</t>
    </rPh>
    <rPh sb="189" eb="191">
      <t>スウチ</t>
    </rPh>
    <rPh sb="197" eb="199">
      <t>オスイ</t>
    </rPh>
    <rPh sb="199" eb="201">
      <t>ショリ</t>
    </rPh>
    <rPh sb="205" eb="207">
      <t>サクゲン</t>
    </rPh>
    <rPh sb="213" eb="214">
      <t>ツト</t>
    </rPh>
    <rPh sb="217" eb="219">
      <t>ケイエイ</t>
    </rPh>
    <rPh sb="219" eb="221">
      <t>カイゼン</t>
    </rPh>
    <rPh sb="222" eb="223">
      <t>ハカ</t>
    </rPh>
    <rPh sb="235" eb="236">
      <t>ウエ</t>
    </rPh>
    <rPh sb="244" eb="246">
      <t>コンゴ</t>
    </rPh>
    <rPh sb="267" eb="270">
      <t>スイセンカ</t>
    </rPh>
    <rPh sb="270" eb="271">
      <t>リツ</t>
    </rPh>
    <rPh sb="285" eb="287">
      <t>イジョウ</t>
    </rPh>
    <rPh sb="293" eb="295">
      <t>ルイジ</t>
    </rPh>
    <rPh sb="295" eb="296">
      <t>ダン</t>
    </rPh>
    <rPh sb="296" eb="297">
      <t>タイ</t>
    </rPh>
    <rPh sb="298" eb="300">
      <t>シタマワ</t>
    </rPh>
    <rPh sb="301" eb="303">
      <t>ケイエイ</t>
    </rPh>
    <rPh sb="303" eb="305">
      <t>ジョウキョウ</t>
    </rPh>
    <rPh sb="313" eb="316">
      <t>ジョウカソウ</t>
    </rPh>
    <phoneticPr fontId="4"/>
  </si>
  <si>
    <t>③浄化槽事業は令和3年度からの事業であり、計画的な更新の必要な時期は未定である。</t>
    <rPh sb="1" eb="4">
      <t>ジョウカソウ</t>
    </rPh>
    <rPh sb="4" eb="6">
      <t>ジギョウ</t>
    </rPh>
    <rPh sb="7" eb="9">
      <t>レイワ</t>
    </rPh>
    <rPh sb="10" eb="12">
      <t>ネンド</t>
    </rPh>
    <rPh sb="15" eb="17">
      <t>ジギョウ</t>
    </rPh>
    <rPh sb="21" eb="24">
      <t>ケイカクテキ</t>
    </rPh>
    <rPh sb="25" eb="27">
      <t>コウシン</t>
    </rPh>
    <rPh sb="28" eb="30">
      <t>ヒツヨウ</t>
    </rPh>
    <rPh sb="31" eb="33">
      <t>ジキ</t>
    </rPh>
    <rPh sb="34" eb="36">
      <t>ミテイ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</si>
</sst>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7-4ADB-AE18-5D44FA01F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67-4ADB-AE18-5D44FA01F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72.73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2F-4FAC-99A5-B33C8AB68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58.26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2F-4FAC-99A5-B33C8AB68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71-45EF-A245-C2413FE2E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66.430000000000007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71-45EF-A245-C2413FE2E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109.01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41-46DB-B238-10038D5AA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41-46DB-B238-10038D5AA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0-4DE2-AC07-9B124C974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10-4DE2-AC07-9B124C974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2A-44E2-AD6D-93031C4B62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2A-44E2-AD6D-93031C4B62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7C-43E7-B386-94FBB6848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7C-43E7-B386-94FBB6848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E1-4004-BCC5-E04D85B8B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E1-4004-BCC5-E04D85B8B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2321.4299999999998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E5-46EF-96AC-B083FD406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393.35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E5-46EF-96AC-B083FD406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9-484D-B0F6-E00943586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48.13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79-484D-B0F6-E00943586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3033.61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088-B009-60D9FAB74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301.54000000000002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60-4088-B009-60D9FAB74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【310.14】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【286.17】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N43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青森県　五戸町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データ!I6</f>
        <v>法非適用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特定地域生活排水処理</v>
      </c>
      <c r="Q8" s="35"/>
      <c r="R8" s="35"/>
      <c r="S8" s="35"/>
      <c r="T8" s="35"/>
      <c r="U8" s="35"/>
      <c r="V8" s="35"/>
      <c r="W8" s="35" t="str">
        <f>データ!L6</f>
        <v>K3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16388</v>
      </c>
      <c r="AM8" s="37"/>
      <c r="AN8" s="37"/>
      <c r="AO8" s="37"/>
      <c r="AP8" s="37"/>
      <c r="AQ8" s="37"/>
      <c r="AR8" s="37"/>
      <c r="AS8" s="37"/>
      <c r="AT8" s="38">
        <f>データ!T6</f>
        <v>177.67</v>
      </c>
      <c r="AU8" s="38"/>
      <c r="AV8" s="38"/>
      <c r="AW8" s="38"/>
      <c r="AX8" s="38"/>
      <c r="AY8" s="38"/>
      <c r="AZ8" s="38"/>
      <c r="BA8" s="38"/>
      <c r="BB8" s="38">
        <f>データ!U6</f>
        <v>92.24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 t="str">
        <f>データ!O6</f>
        <v>該当数値なし</v>
      </c>
      <c r="J10" s="38"/>
      <c r="K10" s="38"/>
      <c r="L10" s="38"/>
      <c r="M10" s="38"/>
      <c r="N10" s="38"/>
      <c r="O10" s="38"/>
      <c r="P10" s="38">
        <f>データ!P6</f>
        <v>0.16</v>
      </c>
      <c r="Q10" s="38"/>
      <c r="R10" s="38"/>
      <c r="S10" s="38"/>
      <c r="T10" s="38"/>
      <c r="U10" s="38"/>
      <c r="V10" s="38"/>
      <c r="W10" s="38">
        <f>データ!Q6</f>
        <v>100</v>
      </c>
      <c r="X10" s="38"/>
      <c r="Y10" s="38"/>
      <c r="Z10" s="38"/>
      <c r="AA10" s="38"/>
      <c r="AB10" s="38"/>
      <c r="AC10" s="38"/>
      <c r="AD10" s="37">
        <f>データ!R6</f>
        <v>4510</v>
      </c>
      <c r="AE10" s="37"/>
      <c r="AF10" s="37"/>
      <c r="AG10" s="37"/>
      <c r="AH10" s="37"/>
      <c r="AI10" s="37"/>
      <c r="AJ10" s="37"/>
      <c r="AK10" s="2"/>
      <c r="AL10" s="37">
        <f>データ!V6</f>
        <v>26</v>
      </c>
      <c r="AM10" s="37"/>
      <c r="AN10" s="37"/>
      <c r="AO10" s="37"/>
      <c r="AP10" s="37"/>
      <c r="AQ10" s="37"/>
      <c r="AR10" s="37"/>
      <c r="AS10" s="37"/>
      <c r="AT10" s="38">
        <f>データ!W6</f>
        <v>0.01</v>
      </c>
      <c r="AU10" s="38"/>
      <c r="AV10" s="38"/>
      <c r="AW10" s="38"/>
      <c r="AX10" s="38"/>
      <c r="AY10" s="38"/>
      <c r="AZ10" s="38"/>
      <c r="BA10" s="38"/>
      <c r="BB10" s="38">
        <f>データ!X6</f>
        <v>2600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118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119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117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【310.14】</v>
      </c>
      <c r="I86" s="12" t="str">
        <f>データ!CA6</f>
        <v>【57.71】</v>
      </c>
      <c r="J86" s="12" t="str">
        <f>データ!CL6</f>
        <v>【286.17】</v>
      </c>
      <c r="K86" s="12" t="str">
        <f>データ!CW6</f>
        <v>【56.80】</v>
      </c>
      <c r="L86" s="12" t="str">
        <f>データ!DH6</f>
        <v>【83.38】</v>
      </c>
      <c r="M86" s="12" t="s">
        <v>43</v>
      </c>
      <c r="N86" s="12" t="s">
        <v>43</v>
      </c>
      <c r="O86" s="12" t="str">
        <f>データ!EO6</f>
        <v>【-】</v>
      </c>
    </row>
  </sheetData>
  <sheetProtection algorithmName="SHA-512" hashValue="d3PSnTmn89Ijr08q9pHIFdQB6MSKm85N2hZkh/nZsHF6GcWNVpc0eNjrjn4/eOz7Y7EXTTa4VtiZUqG25epArQ==" saltValue="zfQIF565CISn2xg/lvFNdg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45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46</v>
      </c>
      <c r="B3" s="15" t="s">
        <v>47</v>
      </c>
      <c r="C3" s="15" t="s">
        <v>48</v>
      </c>
      <c r="D3" s="15" t="s">
        <v>49</v>
      </c>
      <c r="E3" s="15" t="s">
        <v>50</v>
      </c>
      <c r="F3" s="15" t="s">
        <v>51</v>
      </c>
      <c r="G3" s="15" t="s">
        <v>52</v>
      </c>
      <c r="H3" s="73" t="s">
        <v>53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54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55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56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57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58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59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60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61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62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63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64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65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66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67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68</v>
      </c>
      <c r="B5" s="17"/>
      <c r="C5" s="17"/>
      <c r="D5" s="17"/>
      <c r="E5" s="17"/>
      <c r="F5" s="17"/>
      <c r="G5" s="17"/>
      <c r="H5" s="18" t="s">
        <v>69</v>
      </c>
      <c r="I5" s="18" t="s">
        <v>70</v>
      </c>
      <c r="J5" s="18" t="s">
        <v>71</v>
      </c>
      <c r="K5" s="18" t="s">
        <v>72</v>
      </c>
      <c r="L5" s="18" t="s">
        <v>73</v>
      </c>
      <c r="M5" s="18" t="s">
        <v>5</v>
      </c>
      <c r="N5" s="18" t="s">
        <v>74</v>
      </c>
      <c r="O5" s="18" t="s">
        <v>75</v>
      </c>
      <c r="P5" s="18" t="s">
        <v>76</v>
      </c>
      <c r="Q5" s="18" t="s">
        <v>77</v>
      </c>
      <c r="R5" s="18" t="s">
        <v>78</v>
      </c>
      <c r="S5" s="18" t="s">
        <v>79</v>
      </c>
      <c r="T5" s="18" t="s">
        <v>80</v>
      </c>
      <c r="U5" s="18" t="s">
        <v>81</v>
      </c>
      <c r="V5" s="18" t="s">
        <v>82</v>
      </c>
      <c r="W5" s="18" t="s">
        <v>83</v>
      </c>
      <c r="X5" s="18" t="s">
        <v>84</v>
      </c>
      <c r="Y5" s="18" t="s">
        <v>85</v>
      </c>
      <c r="Z5" s="18" t="s">
        <v>86</v>
      </c>
      <c r="AA5" s="18" t="s">
        <v>87</v>
      </c>
      <c r="AB5" s="18" t="s">
        <v>88</v>
      </c>
      <c r="AC5" s="18" t="s">
        <v>89</v>
      </c>
      <c r="AD5" s="18" t="s">
        <v>90</v>
      </c>
      <c r="AE5" s="18" t="s">
        <v>91</v>
      </c>
      <c r="AF5" s="18" t="s">
        <v>92</v>
      </c>
      <c r="AG5" s="18" t="s">
        <v>93</v>
      </c>
      <c r="AH5" s="18" t="s">
        <v>94</v>
      </c>
      <c r="AI5" s="18" t="s">
        <v>31</v>
      </c>
      <c r="AJ5" s="18" t="s">
        <v>85</v>
      </c>
      <c r="AK5" s="18" t="s">
        <v>86</v>
      </c>
      <c r="AL5" s="18" t="s">
        <v>87</v>
      </c>
      <c r="AM5" s="18" t="s">
        <v>88</v>
      </c>
      <c r="AN5" s="18" t="s">
        <v>89</v>
      </c>
      <c r="AO5" s="18" t="s">
        <v>90</v>
      </c>
      <c r="AP5" s="18" t="s">
        <v>91</v>
      </c>
      <c r="AQ5" s="18" t="s">
        <v>92</v>
      </c>
      <c r="AR5" s="18" t="s">
        <v>93</v>
      </c>
      <c r="AS5" s="18" t="s">
        <v>94</v>
      </c>
      <c r="AT5" s="18" t="s">
        <v>95</v>
      </c>
      <c r="AU5" s="18" t="s">
        <v>85</v>
      </c>
      <c r="AV5" s="18" t="s">
        <v>86</v>
      </c>
      <c r="AW5" s="18" t="s">
        <v>87</v>
      </c>
      <c r="AX5" s="18" t="s">
        <v>88</v>
      </c>
      <c r="AY5" s="18" t="s">
        <v>89</v>
      </c>
      <c r="AZ5" s="18" t="s">
        <v>90</v>
      </c>
      <c r="BA5" s="18" t="s">
        <v>91</v>
      </c>
      <c r="BB5" s="18" t="s">
        <v>92</v>
      </c>
      <c r="BC5" s="18" t="s">
        <v>93</v>
      </c>
      <c r="BD5" s="18" t="s">
        <v>94</v>
      </c>
      <c r="BE5" s="18" t="s">
        <v>95</v>
      </c>
      <c r="BF5" s="18" t="s">
        <v>85</v>
      </c>
      <c r="BG5" s="18" t="s">
        <v>86</v>
      </c>
      <c r="BH5" s="18" t="s">
        <v>87</v>
      </c>
      <c r="BI5" s="18" t="s">
        <v>88</v>
      </c>
      <c r="BJ5" s="18" t="s">
        <v>89</v>
      </c>
      <c r="BK5" s="18" t="s">
        <v>90</v>
      </c>
      <c r="BL5" s="18" t="s">
        <v>91</v>
      </c>
      <c r="BM5" s="18" t="s">
        <v>92</v>
      </c>
      <c r="BN5" s="18" t="s">
        <v>93</v>
      </c>
      <c r="BO5" s="18" t="s">
        <v>94</v>
      </c>
      <c r="BP5" s="18" t="s">
        <v>95</v>
      </c>
      <c r="BQ5" s="18" t="s">
        <v>85</v>
      </c>
      <c r="BR5" s="18" t="s">
        <v>86</v>
      </c>
      <c r="BS5" s="18" t="s">
        <v>87</v>
      </c>
      <c r="BT5" s="18" t="s">
        <v>88</v>
      </c>
      <c r="BU5" s="18" t="s">
        <v>89</v>
      </c>
      <c r="BV5" s="18" t="s">
        <v>90</v>
      </c>
      <c r="BW5" s="18" t="s">
        <v>91</v>
      </c>
      <c r="BX5" s="18" t="s">
        <v>92</v>
      </c>
      <c r="BY5" s="18" t="s">
        <v>93</v>
      </c>
      <c r="BZ5" s="18" t="s">
        <v>94</v>
      </c>
      <c r="CA5" s="18" t="s">
        <v>95</v>
      </c>
      <c r="CB5" s="18" t="s">
        <v>85</v>
      </c>
      <c r="CC5" s="18" t="s">
        <v>86</v>
      </c>
      <c r="CD5" s="18" t="s">
        <v>87</v>
      </c>
      <c r="CE5" s="18" t="s">
        <v>88</v>
      </c>
      <c r="CF5" s="18" t="s">
        <v>89</v>
      </c>
      <c r="CG5" s="18" t="s">
        <v>90</v>
      </c>
      <c r="CH5" s="18" t="s">
        <v>91</v>
      </c>
      <c r="CI5" s="18" t="s">
        <v>92</v>
      </c>
      <c r="CJ5" s="18" t="s">
        <v>93</v>
      </c>
      <c r="CK5" s="18" t="s">
        <v>94</v>
      </c>
      <c r="CL5" s="18" t="s">
        <v>95</v>
      </c>
      <c r="CM5" s="18" t="s">
        <v>85</v>
      </c>
      <c r="CN5" s="18" t="s">
        <v>86</v>
      </c>
      <c r="CO5" s="18" t="s">
        <v>87</v>
      </c>
      <c r="CP5" s="18" t="s">
        <v>88</v>
      </c>
      <c r="CQ5" s="18" t="s">
        <v>89</v>
      </c>
      <c r="CR5" s="18" t="s">
        <v>90</v>
      </c>
      <c r="CS5" s="18" t="s">
        <v>91</v>
      </c>
      <c r="CT5" s="18" t="s">
        <v>92</v>
      </c>
      <c r="CU5" s="18" t="s">
        <v>93</v>
      </c>
      <c r="CV5" s="18" t="s">
        <v>94</v>
      </c>
      <c r="CW5" s="18" t="s">
        <v>95</v>
      </c>
      <c r="CX5" s="18" t="s">
        <v>85</v>
      </c>
      <c r="CY5" s="18" t="s">
        <v>86</v>
      </c>
      <c r="CZ5" s="18" t="s">
        <v>87</v>
      </c>
      <c r="DA5" s="18" t="s">
        <v>88</v>
      </c>
      <c r="DB5" s="18" t="s">
        <v>89</v>
      </c>
      <c r="DC5" s="18" t="s">
        <v>90</v>
      </c>
      <c r="DD5" s="18" t="s">
        <v>91</v>
      </c>
      <c r="DE5" s="18" t="s">
        <v>92</v>
      </c>
      <c r="DF5" s="18" t="s">
        <v>93</v>
      </c>
      <c r="DG5" s="18" t="s">
        <v>94</v>
      </c>
      <c r="DH5" s="18" t="s">
        <v>95</v>
      </c>
      <c r="DI5" s="18" t="s">
        <v>85</v>
      </c>
      <c r="DJ5" s="18" t="s">
        <v>86</v>
      </c>
      <c r="DK5" s="18" t="s">
        <v>87</v>
      </c>
      <c r="DL5" s="18" t="s">
        <v>88</v>
      </c>
      <c r="DM5" s="18" t="s">
        <v>89</v>
      </c>
      <c r="DN5" s="18" t="s">
        <v>90</v>
      </c>
      <c r="DO5" s="18" t="s">
        <v>91</v>
      </c>
      <c r="DP5" s="18" t="s">
        <v>92</v>
      </c>
      <c r="DQ5" s="18" t="s">
        <v>93</v>
      </c>
      <c r="DR5" s="18" t="s">
        <v>94</v>
      </c>
      <c r="DS5" s="18" t="s">
        <v>95</v>
      </c>
      <c r="DT5" s="18" t="s">
        <v>85</v>
      </c>
      <c r="DU5" s="18" t="s">
        <v>86</v>
      </c>
      <c r="DV5" s="18" t="s">
        <v>87</v>
      </c>
      <c r="DW5" s="18" t="s">
        <v>88</v>
      </c>
      <c r="DX5" s="18" t="s">
        <v>89</v>
      </c>
      <c r="DY5" s="18" t="s">
        <v>90</v>
      </c>
      <c r="DZ5" s="18" t="s">
        <v>91</v>
      </c>
      <c r="EA5" s="18" t="s">
        <v>92</v>
      </c>
      <c r="EB5" s="18" t="s">
        <v>93</v>
      </c>
      <c r="EC5" s="18" t="s">
        <v>94</v>
      </c>
      <c r="ED5" s="18" t="s">
        <v>95</v>
      </c>
      <c r="EE5" s="18" t="s">
        <v>85</v>
      </c>
      <c r="EF5" s="18" t="s">
        <v>86</v>
      </c>
      <c r="EG5" s="18" t="s">
        <v>87</v>
      </c>
      <c r="EH5" s="18" t="s">
        <v>88</v>
      </c>
      <c r="EI5" s="18" t="s">
        <v>89</v>
      </c>
      <c r="EJ5" s="18" t="s">
        <v>90</v>
      </c>
      <c r="EK5" s="18" t="s">
        <v>91</v>
      </c>
      <c r="EL5" s="18" t="s">
        <v>92</v>
      </c>
      <c r="EM5" s="18" t="s">
        <v>93</v>
      </c>
      <c r="EN5" s="18" t="s">
        <v>94</v>
      </c>
      <c r="EO5" s="18" t="s">
        <v>95</v>
      </c>
    </row>
    <row r="6" spans="1:145" s="22" customFormat="1" x14ac:dyDescent="0.15">
      <c r="A6" s="14" t="s">
        <v>96</v>
      </c>
      <c r="B6" s="19">
        <f>B7</f>
        <v>2021</v>
      </c>
      <c r="C6" s="19">
        <f t="shared" ref="C6:X6" si="3">C7</f>
        <v>24422</v>
      </c>
      <c r="D6" s="19">
        <f t="shared" si="3"/>
        <v>47</v>
      </c>
      <c r="E6" s="19">
        <f t="shared" si="3"/>
        <v>18</v>
      </c>
      <c r="F6" s="19">
        <f t="shared" si="3"/>
        <v>0</v>
      </c>
      <c r="G6" s="19">
        <f t="shared" si="3"/>
        <v>0</v>
      </c>
      <c r="H6" s="19" t="str">
        <f t="shared" si="3"/>
        <v>青森県　五戸町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特定地域生活排水処理</v>
      </c>
      <c r="L6" s="19" t="str">
        <f t="shared" si="3"/>
        <v>K3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0.16</v>
      </c>
      <c r="Q6" s="20">
        <f t="shared" si="3"/>
        <v>100</v>
      </c>
      <c r="R6" s="20">
        <f t="shared" si="3"/>
        <v>4510</v>
      </c>
      <c r="S6" s="20">
        <f t="shared" si="3"/>
        <v>16388</v>
      </c>
      <c r="T6" s="20">
        <f t="shared" si="3"/>
        <v>177.67</v>
      </c>
      <c r="U6" s="20">
        <f t="shared" si="3"/>
        <v>92.24</v>
      </c>
      <c r="V6" s="20">
        <f t="shared" si="3"/>
        <v>26</v>
      </c>
      <c r="W6" s="20">
        <f t="shared" si="3"/>
        <v>0.01</v>
      </c>
      <c r="X6" s="20">
        <f t="shared" si="3"/>
        <v>2600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 t="str">
        <f t="shared" si="4"/>
        <v>-</v>
      </c>
      <c r="AC6" s="21">
        <f t="shared" si="4"/>
        <v>109.01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1" t="str">
        <f t="shared" si="7"/>
        <v>-</v>
      </c>
      <c r="BJ6" s="21">
        <f t="shared" si="7"/>
        <v>2321.4299999999998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 t="str">
        <f t="shared" si="7"/>
        <v>-</v>
      </c>
      <c r="BO6" s="21">
        <f t="shared" si="7"/>
        <v>393.35</v>
      </c>
      <c r="BP6" s="20" t="str">
        <f>IF(BP7="","",IF(BP7="-","【-】","【"&amp;SUBSTITUTE(TEXT(BP7,"#,##0.00"),"-","△")&amp;"】"))</f>
        <v>【310.14】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 t="str">
        <f t="shared" si="8"/>
        <v>-</v>
      </c>
      <c r="BU6" s="21">
        <f t="shared" si="8"/>
        <v>1.89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 t="str">
        <f t="shared" si="8"/>
        <v>-</v>
      </c>
      <c r="BZ6" s="21">
        <f t="shared" si="8"/>
        <v>48.13</v>
      </c>
      <c r="CA6" s="20" t="str">
        <f>IF(CA7="","",IF(CA7="-","【-】","【"&amp;SUBSTITUTE(TEXT(CA7,"#,##0.00"),"-","△")&amp;"】"))</f>
        <v>【57.71】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 t="str">
        <f t="shared" si="9"/>
        <v>-</v>
      </c>
      <c r="CF6" s="21">
        <f t="shared" si="9"/>
        <v>3033.61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 t="str">
        <f t="shared" si="9"/>
        <v>-</v>
      </c>
      <c r="CK6" s="21">
        <f t="shared" si="9"/>
        <v>301.54000000000002</v>
      </c>
      <c r="CL6" s="20" t="str">
        <f>IF(CL7="","",IF(CL7="-","【-】","【"&amp;SUBSTITUTE(TEXT(CL7,"#,##0.00"),"-","△")&amp;"】"))</f>
        <v>【286.17】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>
        <f t="shared" si="10"/>
        <v>72.73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 t="str">
        <f t="shared" si="10"/>
        <v>-</v>
      </c>
      <c r="CV6" s="21">
        <f t="shared" si="10"/>
        <v>58.26</v>
      </c>
      <c r="CW6" s="20" t="str">
        <f>IF(CW7="","",IF(CW7="-","【-】","【"&amp;SUBSTITUTE(TEXT(CW7,"#,##0.00"),"-","△")&amp;"】"))</f>
        <v>【56.80】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 t="str">
        <f t="shared" si="11"/>
        <v>-</v>
      </c>
      <c r="DB6" s="21">
        <f t="shared" si="11"/>
        <v>100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 t="str">
        <f t="shared" si="11"/>
        <v>-</v>
      </c>
      <c r="DG6" s="21">
        <f t="shared" si="11"/>
        <v>66.430000000000007</v>
      </c>
      <c r="DH6" s="20" t="str">
        <f>IF(DH7="","",IF(DH7="-","【-】","【"&amp;SUBSTITUTE(TEXT(DH7,"#,##0.00"),"-","△")&amp;"】"))</f>
        <v>【83.38】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5" s="22" customFormat="1" x14ac:dyDescent="0.15">
      <c r="A7" s="14"/>
      <c r="B7" s="23">
        <v>2021</v>
      </c>
      <c r="C7" s="23">
        <v>24422</v>
      </c>
      <c r="D7" s="23">
        <v>47</v>
      </c>
      <c r="E7" s="23">
        <v>18</v>
      </c>
      <c r="F7" s="23">
        <v>0</v>
      </c>
      <c r="G7" s="23">
        <v>0</v>
      </c>
      <c r="H7" s="23" t="s">
        <v>97</v>
      </c>
      <c r="I7" s="23" t="s">
        <v>98</v>
      </c>
      <c r="J7" s="23" t="s">
        <v>99</v>
      </c>
      <c r="K7" s="23" t="s">
        <v>100</v>
      </c>
      <c r="L7" s="23" t="s">
        <v>101</v>
      </c>
      <c r="M7" s="23" t="s">
        <v>102</v>
      </c>
      <c r="N7" s="24" t="s">
        <v>103</v>
      </c>
      <c r="O7" s="24" t="s">
        <v>104</v>
      </c>
      <c r="P7" s="24">
        <v>0.16</v>
      </c>
      <c r="Q7" s="24">
        <v>100</v>
      </c>
      <c r="R7" s="24">
        <v>4510</v>
      </c>
      <c r="S7" s="24">
        <v>16388</v>
      </c>
      <c r="T7" s="24">
        <v>177.67</v>
      </c>
      <c r="U7" s="24">
        <v>92.24</v>
      </c>
      <c r="V7" s="24">
        <v>26</v>
      </c>
      <c r="W7" s="24">
        <v>0.01</v>
      </c>
      <c r="X7" s="24">
        <v>2600</v>
      </c>
      <c r="Y7" s="24" t="s">
        <v>103</v>
      </c>
      <c r="Z7" s="24" t="s">
        <v>103</v>
      </c>
      <c r="AA7" s="24" t="s">
        <v>103</v>
      </c>
      <c r="AB7" s="24" t="s">
        <v>103</v>
      </c>
      <c r="AC7" s="24">
        <v>109.01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 t="s">
        <v>103</v>
      </c>
      <c r="BG7" s="24" t="s">
        <v>103</v>
      </c>
      <c r="BH7" s="24" t="s">
        <v>103</v>
      </c>
      <c r="BI7" s="24" t="s">
        <v>103</v>
      </c>
      <c r="BJ7" s="24">
        <v>2321.4299999999998</v>
      </c>
      <c r="BK7" s="24" t="s">
        <v>103</v>
      </c>
      <c r="BL7" s="24" t="s">
        <v>103</v>
      </c>
      <c r="BM7" s="24" t="s">
        <v>103</v>
      </c>
      <c r="BN7" s="24" t="s">
        <v>103</v>
      </c>
      <c r="BO7" s="24">
        <v>393.35</v>
      </c>
      <c r="BP7" s="24">
        <v>310.14</v>
      </c>
      <c r="BQ7" s="24" t="s">
        <v>103</v>
      </c>
      <c r="BR7" s="24" t="s">
        <v>103</v>
      </c>
      <c r="BS7" s="24" t="s">
        <v>103</v>
      </c>
      <c r="BT7" s="24" t="s">
        <v>103</v>
      </c>
      <c r="BU7" s="24">
        <v>1.89</v>
      </c>
      <c r="BV7" s="24" t="s">
        <v>103</v>
      </c>
      <c r="BW7" s="24" t="s">
        <v>103</v>
      </c>
      <c r="BX7" s="24" t="s">
        <v>103</v>
      </c>
      <c r="BY7" s="24" t="s">
        <v>103</v>
      </c>
      <c r="BZ7" s="24">
        <v>48.13</v>
      </c>
      <c r="CA7" s="24">
        <v>57.71</v>
      </c>
      <c r="CB7" s="24" t="s">
        <v>103</v>
      </c>
      <c r="CC7" s="24" t="s">
        <v>103</v>
      </c>
      <c r="CD7" s="24" t="s">
        <v>103</v>
      </c>
      <c r="CE7" s="24" t="s">
        <v>103</v>
      </c>
      <c r="CF7" s="24">
        <v>3033.61</v>
      </c>
      <c r="CG7" s="24" t="s">
        <v>103</v>
      </c>
      <c r="CH7" s="24" t="s">
        <v>103</v>
      </c>
      <c r="CI7" s="24" t="s">
        <v>103</v>
      </c>
      <c r="CJ7" s="24" t="s">
        <v>103</v>
      </c>
      <c r="CK7" s="24">
        <v>301.54000000000002</v>
      </c>
      <c r="CL7" s="24">
        <v>286.17</v>
      </c>
      <c r="CM7" s="24" t="s">
        <v>103</v>
      </c>
      <c r="CN7" s="24" t="s">
        <v>103</v>
      </c>
      <c r="CO7" s="24" t="s">
        <v>103</v>
      </c>
      <c r="CP7" s="24" t="s">
        <v>103</v>
      </c>
      <c r="CQ7" s="24">
        <v>72.73</v>
      </c>
      <c r="CR7" s="24" t="s">
        <v>103</v>
      </c>
      <c r="CS7" s="24" t="s">
        <v>103</v>
      </c>
      <c r="CT7" s="24" t="s">
        <v>103</v>
      </c>
      <c r="CU7" s="24" t="s">
        <v>103</v>
      </c>
      <c r="CV7" s="24">
        <v>58.26</v>
      </c>
      <c r="CW7" s="24">
        <v>56.8</v>
      </c>
      <c r="CX7" s="24" t="s">
        <v>103</v>
      </c>
      <c r="CY7" s="24" t="s">
        <v>103</v>
      </c>
      <c r="CZ7" s="24" t="s">
        <v>103</v>
      </c>
      <c r="DA7" s="24" t="s">
        <v>103</v>
      </c>
      <c r="DB7" s="24">
        <v>100</v>
      </c>
      <c r="DC7" s="24" t="s">
        <v>103</v>
      </c>
      <c r="DD7" s="24" t="s">
        <v>103</v>
      </c>
      <c r="DE7" s="24" t="s">
        <v>103</v>
      </c>
      <c r="DF7" s="24" t="s">
        <v>103</v>
      </c>
      <c r="DG7" s="24">
        <v>66.430000000000007</v>
      </c>
      <c r="DH7" s="24">
        <v>83.38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 t="s">
        <v>103</v>
      </c>
      <c r="EF7" s="24" t="s">
        <v>103</v>
      </c>
      <c r="EG7" s="24" t="s">
        <v>103</v>
      </c>
      <c r="EH7" s="24" t="s">
        <v>103</v>
      </c>
      <c r="EI7" s="24" t="s">
        <v>103</v>
      </c>
      <c r="EJ7" s="24" t="s">
        <v>103</v>
      </c>
      <c r="EK7" s="24" t="s">
        <v>103</v>
      </c>
      <c r="EL7" s="24" t="s">
        <v>103</v>
      </c>
      <c r="EM7" s="24" t="s">
        <v>103</v>
      </c>
      <c r="EN7" s="24" t="s">
        <v>103</v>
      </c>
      <c r="EO7" s="24" t="s">
        <v>103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105</v>
      </c>
      <c r="C9" s="26" t="s">
        <v>106</v>
      </c>
      <c r="D9" s="26" t="s">
        <v>107</v>
      </c>
      <c r="E9" s="26" t="s">
        <v>108</v>
      </c>
      <c r="F9" s="26" t="s">
        <v>109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47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111</v>
      </c>
    </row>
    <row r="13" spans="1:145" x14ac:dyDescent="0.15">
      <c r="B13" t="s">
        <v>112</v>
      </c>
      <c r="C13" t="s">
        <v>113</v>
      </c>
      <c r="D13" t="s">
        <v>114</v>
      </c>
      <c r="E13" t="s">
        <v>115</v>
      </c>
      <c r="F13" t="s">
        <v>114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都市計画課</cp:lastModifiedBy>
  <dcterms:created xsi:type="dcterms:W3CDTF">2023-01-13T00:07:56Z</dcterms:created>
  <dcterms:modified xsi:type="dcterms:W3CDTF">2023-01-26T06:45:32Z</dcterms:modified>
  <cp:category/>
</cp:coreProperties>
</file>