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1HEpB7l4mjw88NGSd8oLlYcTm6VduchD5/LFqnEwNLcbWZCtFnlkIKj8pOHYGbnCJP6uphWMbupGFOtFTBEFJA==" workbookSaltValue="IzcAAjLdDQuWeE7Z05ED6Q=="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<sst xmlns="http://schemas.openxmlformats.org/spreadsheetml/2006/main" xmlns:r="http://schemas.openxmlformats.org/officeDocument/2006/relationships" count="116" uniqueCount="116">
  <si>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</si>
  <si>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</si>
  <si>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</si>
  <si>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</si>
  <si>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</si>
  <si>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</si>
  <si>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</si>
  <si>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</si>
  <si>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</si>
  <si>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</si>
  <si>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</si>
  <si>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</si>
  <si>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</si>
  <si>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</si>
  <si>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</si>
  <si>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</si>
  <si>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</si>
  <si>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</si>
  <si>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</si>
  <si>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</si>
  <si>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</si>
  <si>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</si>
  <si>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</si>
  <si>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</si>
  <si>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</si>
  <si>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</si>
  <si>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</si>
  <si>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</si>
  <si>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</si>
  <si>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</si>
  <si>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</si>
  <si>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</si>
  <si>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</si>
  <si>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</si>
  <si>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</si>
  <si>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</si>
  <si>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</si>
  <si>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</si>
  <si>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</si>
  <si>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</si>
  <si>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</si>
  <si>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</si>
  <si>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</si>
  <si>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</si>
  <si>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</si>
  <si>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</si>
  <si>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</si>
  <si>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</si>
  <si>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</si>
  <si>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</si>
  <si>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</si>
  <si>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</si>
  <si>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</si>
  <si>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</si>
  <si>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</si>
  <si>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</si>
  <si>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</si>
  <si>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</si>
  <si>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</si>
  <si>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</si>
  <si>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</si>
  <si>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</si>
  <si>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</si>
  <si>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</si>
  <si>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</si>
  <si>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</si>
  <si>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</si>
  <si>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</si>
  <si>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</si>
  <si>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</si>
  <si>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</si>
  <si>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</si>
  <si>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</si>
  <si>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</si>
  <si>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</si>
  <si>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</si>
  <si>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</si>
  <si>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</si>
  <si>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</si>
  <si>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</si>
  <si>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</si>
  <si>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</si>
  <si>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</si>
  <si>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</si>
  <si>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</si>
  <si>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</si>
  <si>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</si>
  <si>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</si>
  <si>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</si>
  <si>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　多額の企業債残高により収入の大部分を一般会計からの繰入金が占めていることや施設の維持管理費の増加によって、非常に厳しい経営状態であるため、使用料や汚水処理費等の見直しを検討していくことが必要であると考えられる。現状を把握し、将来の見込み等を踏まえた上で、経営改善に向けた取り組みを行っていく。
　施設の老朽化による改築については、ストックマネジメント計画に基づきながら計画的に更新し、電気・機械設備等の長寿命化を図っていく。</t>
    <rPh sb="1" eb="3">
      <t>タガク</t>
    </rPh>
    <rPh sb="4" eb="6">
      <t>キギョウ</t>
    </rPh>
    <rPh sb="6" eb="7">
      <t>サイ</t>
    </rPh>
    <rPh sb="7" eb="9">
      <t>ザンダカ</t>
    </rPh>
    <rPh sb="15" eb="18">
      <t>ダイブブン</t>
    </rPh>
    <rPh sb="19" eb="21">
      <t>イッパン</t>
    </rPh>
    <rPh sb="21" eb="23">
      <t>カイケイ</t>
    </rPh>
    <rPh sb="26" eb="28">
      <t>クリイレ</t>
    </rPh>
    <rPh sb="28" eb="29">
      <t>キン</t>
    </rPh>
    <rPh sb="30" eb="31">
      <t>シ</t>
    </rPh>
    <rPh sb="38" eb="40">
      <t>シセツ</t>
    </rPh>
    <rPh sb="41" eb="43">
      <t>イジ</t>
    </rPh>
    <rPh sb="43" eb="46">
      <t>カンリヒ</t>
    </rPh>
    <rPh sb="47" eb="49">
      <t>ゾウカ</t>
    </rPh>
    <rPh sb="54" eb="56">
      <t>ヒジョウ</t>
    </rPh>
    <rPh sb="57" eb="58">
      <t>キビ</t>
    </rPh>
    <rPh sb="60" eb="62">
      <t>ケイエイ</t>
    </rPh>
    <rPh sb="62" eb="64">
      <t>ジョウタイ</t>
    </rPh>
    <rPh sb="70" eb="73">
      <t>シヨウリョウ</t>
    </rPh>
    <rPh sb="74" eb="76">
      <t>オスイ</t>
    </rPh>
    <rPh sb="76" eb="78">
      <t>ショリ</t>
    </rPh>
    <rPh sb="78" eb="79">
      <t>ヒ</t>
    </rPh>
    <rPh sb="79" eb="80">
      <t>トウ</t>
    </rPh>
    <rPh sb="81" eb="83">
      <t>ミナオ</t>
    </rPh>
    <rPh sb="85" eb="87">
      <t>ケントウ</t>
    </rPh>
    <rPh sb="94" eb="96">
      <t>ヒツヨウ</t>
    </rPh>
    <rPh sb="100" eb="101">
      <t>カンガ</t>
    </rPh>
    <rPh sb="106" eb="108">
      <t>ゲンジョウ</t>
    </rPh>
    <rPh sb="109" eb="111">
      <t>ハアク</t>
    </rPh>
    <rPh sb="113" eb="115">
      <t>ショウライ</t>
    </rPh>
    <rPh sb="116" eb="118">
      <t>ミコ</t>
    </rPh>
    <rPh sb="119" eb="120">
      <t>トウ</t>
    </rPh>
    <rPh sb="121" eb="122">
      <t>フ</t>
    </rPh>
    <rPh sb="125" eb="126">
      <t>ウエ</t>
    </rPh>
    <rPh sb="128" eb="130">
      <t>ケイエイ</t>
    </rPh>
    <rPh sb="130" eb="132">
      <t>カイゼン</t>
    </rPh>
    <rPh sb="133" eb="134">
      <t>ム</t>
    </rPh>
    <rPh sb="136" eb="137">
      <t>ト</t>
    </rPh>
    <rPh sb="138" eb="139">
      <t>ク</t>
    </rPh>
    <rPh sb="141" eb="142">
      <t>オコナ</t>
    </rPh>
    <rPh sb="149" eb="151">
      <t>シセツ</t>
    </rPh>
    <rPh sb="152" eb="155">
      <t>ロウキュウカ</t>
    </rPh>
    <rPh sb="158" eb="160">
      <t>カイチク</t>
    </rPh>
    <rPh sb="176" eb="178">
      <t>ケイカク</t>
    </rPh>
    <rPh sb="179" eb="180">
      <t>モト</t>
    </rPh>
    <rPh sb="189" eb="191">
      <t>コウシン</t>
    </rPh>
    <rPh sb="193" eb="195">
      <t>デンキ</t>
    </rPh>
    <rPh sb="196" eb="198">
      <t>キカイ</t>
    </rPh>
    <rPh sb="198" eb="200">
      <t>セツビ</t>
    </rPh>
    <rPh sb="200" eb="201">
      <t>トウ</t>
    </rPh>
    <rPh sb="202" eb="206">
      <t>チョウジュミョウカ</t>
    </rPh>
    <rPh sb="207" eb="208">
      <t>ハカ</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</si>
  <si>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</si>
  <si>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</si>
  <si>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</si>
  <si>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</si>
  <si>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</si>
  <si>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</si>
  <si>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</si>
  <si>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</si>
  <si>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外ヶ浜町</t>
  </si>
  <si>
    <t>法非適用</t>
  </si>
  <si>
    <t>下水道事業</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</si>
  <si>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</si>
  <si>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</si>
  <si>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</si>
  <si>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</si>
  <si>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</si>
  <si>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</si>
  <si>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</si>
  <si>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</si>
  <si>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</si>
  <si>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</si>
  <si>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</si>
  <si>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</si>
  <si>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</si>
  <si>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収益的収支比率は100％を下回っており、昨年と比較しても比率が低くなっているため、不足分を一般会計からの繰入金によって補填している状況にある。
　企業債残高対事業規模比率は昨年よりやや減少しているが、今年は類似団体の約6倍であり、事業規模を大きく上回る企業債残高である。
　経費回収率は昨年とほぼ同様の数値であるが、類似団体よりも低い数値となっており、100％以下になっているため、経費を使用料で賄えていない現状である。処理区域内は世帯数の減少と高齢世帯の増加により、大幅な料金収入の増加が見込めない状況にあるため、使用料や汚水処理費等の見直しを検討していくことも必要と考えられる。
　水洗化率については、類似団体よりも低く、近年は30％～40％程度で推移している。これは、高齢世帯や低所得者世帯、空き家等の未加入者が主な要因となっていると考えられるが、本事業の水質保全に直結する問題でもあることから、接続率の増加に向けた取り組みが重要である。</t>
    <rPh sb="1" eb="4">
      <t>シュウエキテキ</t>
    </rPh>
    <rPh sb="4" eb="6">
      <t>シュウシ</t>
    </rPh>
    <rPh sb="6" eb="8">
      <t>ヒリツ</t>
    </rPh>
    <rPh sb="14" eb="16">
      <t>シタマワ</t>
    </rPh>
    <rPh sb="21" eb="23">
      <t>サクネン</t>
    </rPh>
    <rPh sb="24" eb="26">
      <t>ヒカク</t>
    </rPh>
    <rPh sb="29" eb="31">
      <t>ヒリツ</t>
    </rPh>
    <rPh sb="32" eb="33">
      <t>ヒク</t>
    </rPh>
    <rPh sb="42" eb="45">
      <t>フソクブン</t>
    </rPh>
    <rPh sb="46" eb="48">
      <t>イッパン</t>
    </rPh>
    <rPh sb="48" eb="50">
      <t>カイケイ</t>
    </rPh>
    <rPh sb="53" eb="55">
      <t>クリイレ</t>
    </rPh>
    <rPh sb="55" eb="56">
      <t>キン</t>
    </rPh>
    <rPh sb="60" eb="62">
      <t>ホテン</t>
    </rPh>
    <rPh sb="66" eb="68">
      <t>ジョウキョウ</t>
    </rPh>
    <rPh sb="74" eb="76">
      <t>キギョウ</t>
    </rPh>
    <rPh sb="76" eb="77">
      <t>サイ</t>
    </rPh>
    <rPh sb="77" eb="79">
      <t>ザンダカ</t>
    </rPh>
    <rPh sb="79" eb="80">
      <t>タイ</t>
    </rPh>
    <rPh sb="80" eb="82">
      <t>ジギョウ</t>
    </rPh>
    <rPh sb="82" eb="84">
      <t>キボ</t>
    </rPh>
    <rPh sb="84" eb="86">
      <t>ヒリツ</t>
    </rPh>
    <rPh sb="87" eb="89">
      <t>サクネン</t>
    </rPh>
    <rPh sb="93" eb="95">
      <t>ゲンショウ</t>
    </rPh>
    <rPh sb="101" eb="103">
      <t>コトシ</t>
    </rPh>
    <rPh sb="104" eb="106">
      <t>ルイジ</t>
    </rPh>
    <rPh sb="106" eb="108">
      <t>ダンタイ</t>
    </rPh>
    <rPh sb="109" eb="110">
      <t>ヤク</t>
    </rPh>
    <rPh sb="111" eb="112">
      <t>バイ</t>
    </rPh>
    <rPh sb="116" eb="118">
      <t>ジギョウ</t>
    </rPh>
    <rPh sb="118" eb="120">
      <t>キボ</t>
    </rPh>
    <rPh sb="121" eb="122">
      <t>オオ</t>
    </rPh>
    <rPh sb="124" eb="126">
      <t>ウワマワ</t>
    </rPh>
    <rPh sb="127" eb="129">
      <t>キギョウ</t>
    </rPh>
    <rPh sb="129" eb="130">
      <t>サイ</t>
    </rPh>
    <rPh sb="130" eb="132">
      <t>ザンダカ</t>
    </rPh>
    <rPh sb="138" eb="140">
      <t>ケイヒ</t>
    </rPh>
    <rPh sb="140" eb="142">
      <t>カイシュウ</t>
    </rPh>
    <rPh sb="142" eb="143">
      <t>リツ</t>
    </rPh>
    <rPh sb="144" eb="146">
      <t>サクネン</t>
    </rPh>
    <rPh sb="149" eb="151">
      <t>ドウヨウ</t>
    </rPh>
    <rPh sb="152" eb="154">
      <t>スウチ</t>
    </rPh>
    <rPh sb="159" eb="161">
      <t>ルイジ</t>
    </rPh>
    <rPh sb="161" eb="163">
      <t>ダンタイ</t>
    </rPh>
    <rPh sb="166" eb="167">
      <t>ヒク</t>
    </rPh>
    <rPh sb="168" eb="170">
      <t>スウチ</t>
    </rPh>
    <rPh sb="181" eb="183">
      <t>イカ</t>
    </rPh>
    <rPh sb="192" eb="194">
      <t>ケイヒ</t>
    </rPh>
    <rPh sb="195" eb="198">
      <t>シヨウリョウ</t>
    </rPh>
    <rPh sb="199" eb="200">
      <t>マカナ</t>
    </rPh>
    <rPh sb="205" eb="207">
      <t>ゲンジョウ</t>
    </rPh>
    <rPh sb="211" eb="213">
      <t>ショリ</t>
    </rPh>
    <rPh sb="213" eb="216">
      <t>クイキナイ</t>
    </rPh>
    <rPh sb="217" eb="220">
      <t>セタイスウ</t>
    </rPh>
    <rPh sb="221" eb="223">
      <t>ゲンショウ</t>
    </rPh>
    <rPh sb="224" eb="226">
      <t>コウレイ</t>
    </rPh>
    <rPh sb="226" eb="228">
      <t>セタイ</t>
    </rPh>
    <rPh sb="229" eb="231">
      <t>ゾウカ</t>
    </rPh>
    <rPh sb="235" eb="237">
      <t>オオハバ</t>
    </rPh>
    <rPh sb="238" eb="240">
      <t>リョウキン</t>
    </rPh>
    <rPh sb="240" eb="242">
      <t>シュウニュウ</t>
    </rPh>
    <rPh sb="243" eb="245">
      <t>ゾウカ</t>
    </rPh>
    <rPh sb="246" eb="248">
      <t>ミコ</t>
    </rPh>
    <rPh sb="251" eb="253">
      <t>ジョウキョウ</t>
    </rPh>
    <rPh sb="259" eb="262">
      <t>シヨウリョウ</t>
    </rPh>
    <rPh sb="263" eb="265">
      <t>オスイ</t>
    </rPh>
    <rPh sb="265" eb="267">
      <t>ショリ</t>
    </rPh>
    <rPh sb="267" eb="268">
      <t>ヒ</t>
    </rPh>
    <rPh sb="268" eb="269">
      <t>トウ</t>
    </rPh>
    <rPh sb="270" eb="272">
      <t>ミナオ</t>
    </rPh>
    <rPh sb="283" eb="285">
      <t>ヒツヨウ</t>
    </rPh>
    <rPh sb="286" eb="287">
      <t>カンガ</t>
    </rPh>
    <rPh sb="294" eb="297">
      <t>スイセンカ</t>
    </rPh>
    <rPh sb="297" eb="298">
      <t>リツ</t>
    </rPh>
    <rPh sb="304" eb="306">
      <t>ルイジ</t>
    </rPh>
    <rPh sb="306" eb="308">
      <t>ダンタイ</t>
    </rPh>
    <rPh sb="311" eb="312">
      <t>ヒク</t>
    </rPh>
    <rPh sb="314" eb="316">
      <t>キンネン</t>
    </rPh>
    <rPh sb="324" eb="326">
      <t>テイド</t>
    </rPh>
    <rPh sb="327" eb="329">
      <t>スイイ</t>
    </rPh>
    <rPh sb="338" eb="340">
      <t>コウレイ</t>
    </rPh>
    <rPh sb="340" eb="342">
      <t>セタイ</t>
    </rPh>
    <rPh sb="343" eb="346">
      <t>テイショトク</t>
    </rPh>
    <rPh sb="346" eb="347">
      <t>シャ</t>
    </rPh>
    <rPh sb="347" eb="349">
      <t>セタイ</t>
    </rPh>
    <rPh sb="350" eb="351">
      <t>ア</t>
    </rPh>
    <rPh sb="352" eb="353">
      <t>ヤ</t>
    </rPh>
    <rPh sb="353" eb="354">
      <t>トウ</t>
    </rPh>
    <rPh sb="355" eb="359">
      <t>ミカニュウシャ</t>
    </rPh>
    <rPh sb="360" eb="361">
      <t>オモ</t>
    </rPh>
    <rPh sb="362" eb="364">
      <t>ヨウイン</t>
    </rPh>
    <rPh sb="371" eb="372">
      <t>カンガ</t>
    </rPh>
    <rPh sb="378" eb="379">
      <t>ホン</t>
    </rPh>
    <rPh sb="379" eb="381">
      <t>ジギョウ</t>
    </rPh>
    <rPh sb="382" eb="384">
      <t>スイシツ</t>
    </rPh>
    <rPh sb="384" eb="386">
      <t>ホゼン</t>
    </rPh>
    <rPh sb="387" eb="389">
      <t>チョッケツ</t>
    </rPh>
    <rPh sb="391" eb="393">
      <t>モンダイ</t>
    </rPh>
    <rPh sb="402" eb="404">
      <t>セツゾク</t>
    </rPh>
    <rPh sb="404" eb="405">
      <t>リツ</t>
    </rPh>
    <rPh sb="406" eb="408">
      <t>ゾウカ</t>
    </rPh>
    <rPh sb="409" eb="410">
      <t>ム</t>
    </rPh>
    <rPh sb="412" eb="413">
      <t>ト</t>
    </rPh>
    <rPh sb="414" eb="415">
      <t>ク</t>
    </rPh>
    <rPh sb="417" eb="419">
      <t>ジュウヨウ</t>
    </rPh>
    <phoneticPr fontId="1"/>
  </si>
  <si>
    <t>　供用開始から10年以上が経過しており、平成29年度にストックマネジメント計画を策定し、各施設の長寿命化を図っている。施設改築等の財源の確保や経営に与える影響等を踏まえた分析を行った上で、施設の改築や点検・調査等を進めていく。
　管渠については、最も古いもので布設からの経過年数が25年以上という現状なので、管路の標準耐用年数が50年であるということを考慮すると、現段階では更新しない予定である。</t>
    <rPh sb="1" eb="3">
      <t>キョウヨウ</t>
    </rPh>
    <rPh sb="3" eb="5">
      <t>カイシ</t>
    </rPh>
    <rPh sb="9" eb="10">
      <t>ネン</t>
    </rPh>
    <rPh sb="10" eb="12">
      <t>イジョウ</t>
    </rPh>
    <rPh sb="13" eb="15">
      <t>ケイカ</t>
    </rPh>
    <rPh sb="20" eb="22">
      <t>ヘイセイ</t>
    </rPh>
    <rPh sb="24" eb="26">
      <t>ネンド</t>
    </rPh>
    <rPh sb="37" eb="39">
      <t>ケイカク</t>
    </rPh>
    <rPh sb="40" eb="42">
      <t>サクテイ</t>
    </rPh>
    <rPh sb="44" eb="47">
      <t>カクシセツ</t>
    </rPh>
    <rPh sb="48" eb="52">
      <t>チョウジュミョウカ</t>
    </rPh>
    <rPh sb="53" eb="54">
      <t>ハカ</t>
    </rPh>
    <rPh sb="59" eb="61">
      <t>シセツ</t>
    </rPh>
    <rPh sb="61" eb="63">
      <t>カイチク</t>
    </rPh>
    <rPh sb="63" eb="64">
      <t>トウ</t>
    </rPh>
    <rPh sb="65" eb="67">
      <t>ザイゲン</t>
    </rPh>
    <rPh sb="68" eb="70">
      <t>カクホ</t>
    </rPh>
    <rPh sb="71" eb="73">
      <t>ケイエイ</t>
    </rPh>
    <rPh sb="74" eb="75">
      <t>アタ</t>
    </rPh>
    <rPh sb="77" eb="79">
      <t>エイキョウ</t>
    </rPh>
    <rPh sb="79" eb="80">
      <t>トウ</t>
    </rPh>
    <rPh sb="81" eb="82">
      <t>フ</t>
    </rPh>
    <rPh sb="85" eb="87">
      <t>ブンセキ</t>
    </rPh>
    <rPh sb="88" eb="89">
      <t>オコナ</t>
    </rPh>
    <rPh sb="91" eb="92">
      <t>ウエ</t>
    </rPh>
    <rPh sb="94" eb="96">
      <t>シセツ</t>
    </rPh>
    <rPh sb="97" eb="99">
      <t>カイチク</t>
    </rPh>
    <rPh sb="100" eb="102">
      <t>テンケン</t>
    </rPh>
    <rPh sb="103" eb="105">
      <t>チョウサ</t>
    </rPh>
    <rPh sb="105" eb="106">
      <t>トウ</t>
    </rPh>
    <rPh sb="107" eb="108">
      <t>スス</t>
    </rPh>
    <rPh sb="115" eb="117">
      <t>カンキョ</t>
    </rPh>
    <rPh sb="123" eb="124">
      <t>モット</t>
    </rPh>
    <rPh sb="125" eb="126">
      <t>フル</t>
    </rPh>
    <rPh sb="130" eb="132">
      <t>フセツ</t>
    </rPh>
    <rPh sb="135" eb="137">
      <t>ケイカ</t>
    </rPh>
    <rPh sb="137" eb="139">
      <t>ネンスウ</t>
    </rPh>
    <rPh sb="142" eb="143">
      <t>ネン</t>
    </rPh>
    <rPh sb="143" eb="145">
      <t>イジョウ</t>
    </rPh>
    <rPh sb="148" eb="150">
      <t>ゲンジョウ</t>
    </rPh>
    <rPh sb="154" eb="156">
      <t>カンロ</t>
    </rPh>
    <rPh sb="159" eb="161">
      <t>タイヨウ</t>
    </rPh>
    <rPh sb="161" eb="163">
      <t>ネンスウ</t>
    </rPh>
    <rPh sb="166" eb="167">
      <t>ネン</t>
    </rPh>
    <rPh sb="176" eb="178">
      <t>コウリョ</t>
    </rPh>
    <rPh sb="182" eb="185">
      <t>ゲンダンカイ</t>
    </rPh>
    <rPh sb="187" eb="189">
      <t>コウシン</t>
    </rPh>
    <rPh sb="192" eb="194">
      <t>ヨテイ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</si>
</sst>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0.13</c:v>
                </c:pt>
                <c:pt idx="1">
                  <c:v>9.e-002</c:v>
                </c:pt>
                <c:pt idx="2">
                  <c:v>6.e-002</c:v>
                </c:pt>
                <c:pt idx="3">
                  <c:v>0.39</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93.38</c:v>
                </c:pt>
                <c:pt idx="1">
                  <c:v>89.61</c:v>
                </c:pt>
                <c:pt idx="2">
                  <c:v>87.84</c:v>
                </c:pt>
                <c:pt idx="3">
                  <c:v>88.27</c:v>
                </c:pt>
                <c:pt idx="4">
                  <c:v>84.71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formatCode="#,##0.00;&quot;△&quot;#,##0.00">
                  <c:v>0</c:v>
                </c:pt>
                <c:pt idx="1">
                  <c:v>8661.26</c:v>
                </c:pt>
                <c:pt idx="2">
                  <c:v>8412.35</c:v>
                </c:pt>
                <c:pt idx="3">
                  <c:v>7776.23</c:v>
                </c:pt>
                <c:pt idx="4">
                  <c:v>6814.95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1223.96</c:v>
                </c:pt>
                <c:pt idx="1">
                  <c:v>1269.1500000000001</c:v>
                </c:pt>
                <c:pt idx="2">
                  <c:v>1087.96</c:v>
                </c:pt>
                <c:pt idx="3">
                  <c:v>1258.43</c:v>
                </c:pt>
                <c:pt idx="4">
                  <c:v>1163.75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55.74</c:v>
                </c:pt>
                <c:pt idx="1">
                  <c:v>46.79</c:v>
                </c:pt>
                <c:pt idx="2">
                  <c:v>60.23</c:v>
                </c:pt>
                <c:pt idx="3">
                  <c:v>62</c:v>
                </c:pt>
                <c:pt idx="4">
                  <c:v>60.88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61.54</c:v>
                </c:pt>
                <c:pt idx="1">
                  <c:v>63.97</c:v>
                </c:pt>
                <c:pt idx="2">
                  <c:v>59.67</c:v>
                </c:pt>
                <c:pt idx="3">
                  <c:v>73.36</c:v>
                </c:pt>
                <c:pt idx="4">
                  <c:v>72.599999999999994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285.35000000000002</c:v>
                </c:pt>
                <c:pt idx="1">
                  <c:v>341.47</c:v>
                </c:pt>
                <c:pt idx="2">
                  <c:v>264.7</c:v>
                </c:pt>
                <c:pt idx="3">
                  <c:v>258.56</c:v>
                </c:pt>
                <c:pt idx="4">
                  <c:v>266.27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267.86</c:v>
                </c:pt>
                <c:pt idx="1">
                  <c:v>256.82</c:v>
                </c:pt>
                <c:pt idx="2">
                  <c:v>270.60000000000002</c:v>
                </c:pt>
                <c:pt idx="3">
                  <c:v>224.88</c:v>
                </c:pt>
                <c:pt idx="4">
                  <c:v>228.64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11.42</c:v>
                </c:pt>
                <c:pt idx="1">
                  <c:v>12.32</c:v>
                </c:pt>
                <c:pt idx="2">
                  <c:v>9</c:v>
                </c:pt>
                <c:pt idx="3">
                  <c:v>9.6300000000000008</c:v>
                </c:pt>
                <c:pt idx="4">
                  <c:v>9.5299999999999994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37.08</c:v>
                </c:pt>
                <c:pt idx="1">
                  <c:v>37.46</c:v>
                </c:pt>
                <c:pt idx="2">
                  <c:v>37.65</c:v>
                </c:pt>
                <c:pt idx="3">
                  <c:v>42.4</c:v>
                </c:pt>
                <c:pt idx="4">
                  <c:v>42.28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39.130000000000003</c:v>
                </c:pt>
                <c:pt idx="1">
                  <c:v>36</c:v>
                </c:pt>
                <c:pt idx="2">
                  <c:v>34.619999999999997</c:v>
                </c:pt>
                <c:pt idx="3">
                  <c:v>40.15</c:v>
                </c:pt>
                <c:pt idx="4">
                  <c:v>39.53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67.22</c:v>
                </c:pt>
                <c:pt idx="1">
                  <c:v>67.459999999999994</c:v>
                </c:pt>
                <c:pt idx="2">
                  <c:v>67.37</c:v>
                </c:pt>
                <c:pt idx="3">
                  <c:v>84.19</c:v>
                </c:pt>
                <c:pt idx="4">
                  <c:v>84.34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【1,201.79】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【216.39】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D1" zoomScale="80" zoomScaleNormal="80"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外ヶ浜町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15</v>
      </c>
      <c r="J7" s="5"/>
      <c r="K7" s="5"/>
      <c r="L7" s="5"/>
      <c r="M7" s="5"/>
      <c r="N7" s="5"/>
      <c r="O7" s="5"/>
      <c r="P7" s="5" t="s">
        <v>7</v>
      </c>
      <c r="Q7" s="5"/>
      <c r="R7" s="5"/>
      <c r="S7" s="5"/>
      <c r="T7" s="5"/>
      <c r="U7" s="5"/>
      <c r="V7" s="5"/>
      <c r="W7" s="5" t="s">
        <v>17</v>
      </c>
      <c r="X7" s="5"/>
      <c r="Y7" s="5"/>
      <c r="Z7" s="5"/>
      <c r="AA7" s="5"/>
      <c r="AB7" s="5"/>
      <c r="AC7" s="5"/>
      <c r="AD7" s="5" t="s">
        <v>6</v>
      </c>
      <c r="AE7" s="5"/>
      <c r="AF7" s="5"/>
      <c r="AG7" s="5"/>
      <c r="AH7" s="5"/>
      <c r="AI7" s="5"/>
      <c r="AJ7" s="5"/>
      <c r="AK7" s="3"/>
      <c r="AL7" s="5" t="s">
        <v>18</v>
      </c>
      <c r="AM7" s="5"/>
      <c r="AN7" s="5"/>
      <c r="AO7" s="5"/>
      <c r="AP7" s="5"/>
      <c r="AQ7" s="5"/>
      <c r="AR7" s="5"/>
      <c r="AS7" s="5"/>
      <c r="AT7" s="5" t="s">
        <v>12</v>
      </c>
      <c r="AU7" s="5"/>
      <c r="AV7" s="5"/>
      <c r="AW7" s="5"/>
      <c r="AX7" s="5"/>
      <c r="AY7" s="5"/>
      <c r="AZ7" s="5"/>
      <c r="BA7" s="5"/>
      <c r="BB7" s="5" t="s">
        <v>19</v>
      </c>
      <c r="BC7" s="5"/>
      <c r="BD7" s="5"/>
      <c r="BE7" s="5"/>
      <c r="BF7" s="5"/>
      <c r="BG7" s="5"/>
      <c r="BH7" s="5"/>
      <c r="BI7" s="5"/>
      <c r="BJ7" s="3"/>
      <c r="BK7" s="3"/>
      <c r="BL7" s="26" t="s">
        <v>20</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0" t="str">
        <f>データ!$M$6</f>
        <v>非設置</v>
      </c>
      <c r="AE8" s="20"/>
      <c r="AF8" s="20"/>
      <c r="AG8" s="20"/>
      <c r="AH8" s="20"/>
      <c r="AI8" s="20"/>
      <c r="AJ8" s="20"/>
      <c r="AK8" s="3"/>
      <c r="AL8" s="21">
        <f>データ!S6</f>
        <v>5521</v>
      </c>
      <c r="AM8" s="21"/>
      <c r="AN8" s="21"/>
      <c r="AO8" s="21"/>
      <c r="AP8" s="21"/>
      <c r="AQ8" s="21"/>
      <c r="AR8" s="21"/>
      <c r="AS8" s="21"/>
      <c r="AT8" s="7">
        <f>データ!T6</f>
        <v>230.3</v>
      </c>
      <c r="AU8" s="7"/>
      <c r="AV8" s="7"/>
      <c r="AW8" s="7"/>
      <c r="AX8" s="7"/>
      <c r="AY8" s="7"/>
      <c r="AZ8" s="7"/>
      <c r="BA8" s="7"/>
      <c r="BB8" s="7">
        <f>データ!U6</f>
        <v>23.97</v>
      </c>
      <c r="BC8" s="7"/>
      <c r="BD8" s="7"/>
      <c r="BE8" s="7"/>
      <c r="BF8" s="7"/>
      <c r="BG8" s="7"/>
      <c r="BH8" s="7"/>
      <c r="BI8" s="7"/>
      <c r="BJ8" s="3"/>
      <c r="BK8" s="3"/>
      <c r="BL8" s="27" t="s">
        <v>14</v>
      </c>
      <c r="BM8" s="37"/>
      <c r="BN8" s="44" t="s">
        <v>22</v>
      </c>
      <c r="BO8" s="44"/>
      <c r="BP8" s="44"/>
      <c r="BQ8" s="44"/>
      <c r="BR8" s="44"/>
      <c r="BS8" s="44"/>
      <c r="BT8" s="44"/>
      <c r="BU8" s="44"/>
      <c r="BV8" s="44"/>
      <c r="BW8" s="44"/>
      <c r="BX8" s="44"/>
      <c r="BY8" s="48"/>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29</v>
      </c>
      <c r="X9" s="5"/>
      <c r="Y9" s="5"/>
      <c r="Z9" s="5"/>
      <c r="AA9" s="5"/>
      <c r="AB9" s="5"/>
      <c r="AC9" s="5"/>
      <c r="AD9" s="5" t="s">
        <v>23</v>
      </c>
      <c r="AE9" s="5"/>
      <c r="AF9" s="5"/>
      <c r="AG9" s="5"/>
      <c r="AH9" s="5"/>
      <c r="AI9" s="5"/>
      <c r="AJ9" s="5"/>
      <c r="AK9" s="3"/>
      <c r="AL9" s="5" t="s">
        <v>32</v>
      </c>
      <c r="AM9" s="5"/>
      <c r="AN9" s="5"/>
      <c r="AO9" s="5"/>
      <c r="AP9" s="5"/>
      <c r="AQ9" s="5"/>
      <c r="AR9" s="5"/>
      <c r="AS9" s="5"/>
      <c r="AT9" s="5" t="s">
        <v>33</v>
      </c>
      <c r="AU9" s="5"/>
      <c r="AV9" s="5"/>
      <c r="AW9" s="5"/>
      <c r="AX9" s="5"/>
      <c r="AY9" s="5"/>
      <c r="AZ9" s="5"/>
      <c r="BA9" s="5"/>
      <c r="BB9" s="5" t="s">
        <v>36</v>
      </c>
      <c r="BC9" s="5"/>
      <c r="BD9" s="5"/>
      <c r="BE9" s="5"/>
      <c r="BF9" s="5"/>
      <c r="BG9" s="5"/>
      <c r="BH9" s="5"/>
      <c r="BI9" s="5"/>
      <c r="BJ9" s="3"/>
      <c r="BK9" s="3"/>
      <c r="BL9" s="28" t="s">
        <v>37</v>
      </c>
      <c r="BM9" s="38"/>
      <c r="BN9" s="45" t="s">
        <v>39</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23.59</v>
      </c>
      <c r="Q10" s="7"/>
      <c r="R10" s="7"/>
      <c r="S10" s="7"/>
      <c r="T10" s="7"/>
      <c r="U10" s="7"/>
      <c r="V10" s="7"/>
      <c r="W10" s="7">
        <f>データ!Q6</f>
        <v>99.22</v>
      </c>
      <c r="X10" s="7"/>
      <c r="Y10" s="7"/>
      <c r="Z10" s="7"/>
      <c r="AA10" s="7"/>
      <c r="AB10" s="7"/>
      <c r="AC10" s="7"/>
      <c r="AD10" s="21">
        <f>データ!R6</f>
        <v>2860</v>
      </c>
      <c r="AE10" s="21"/>
      <c r="AF10" s="21"/>
      <c r="AG10" s="21"/>
      <c r="AH10" s="21"/>
      <c r="AI10" s="21"/>
      <c r="AJ10" s="21"/>
      <c r="AK10" s="2"/>
      <c r="AL10" s="21">
        <f>データ!V6</f>
        <v>1285</v>
      </c>
      <c r="AM10" s="21"/>
      <c r="AN10" s="21"/>
      <c r="AO10" s="21"/>
      <c r="AP10" s="21"/>
      <c r="AQ10" s="21"/>
      <c r="AR10" s="21"/>
      <c r="AS10" s="21"/>
      <c r="AT10" s="7">
        <f>データ!W6</f>
        <v>0.72</v>
      </c>
      <c r="AU10" s="7"/>
      <c r="AV10" s="7"/>
      <c r="AW10" s="7"/>
      <c r="AX10" s="7"/>
      <c r="AY10" s="7"/>
      <c r="AZ10" s="7"/>
      <c r="BA10" s="7"/>
      <c r="BB10" s="7">
        <f>データ!X6</f>
        <v>1784.72</v>
      </c>
      <c r="BC10" s="7"/>
      <c r="BD10" s="7"/>
      <c r="BE10" s="7"/>
      <c r="BF10" s="7"/>
      <c r="BG10" s="7"/>
      <c r="BH10" s="7"/>
      <c r="BI10" s="7"/>
      <c r="BJ10" s="2"/>
      <c r="BK10" s="2"/>
      <c r="BL10" s="29" t="s">
        <v>40</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42</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31</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43</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3"/>
      <c r="BN16" s="43"/>
      <c r="BO16" s="43"/>
      <c r="BP16" s="43"/>
      <c r="BQ16" s="43"/>
      <c r="BR16" s="43"/>
      <c r="BS16" s="43"/>
      <c r="BT16" s="43"/>
      <c r="BU16" s="43"/>
      <c r="BV16" s="43"/>
      <c r="BW16" s="43"/>
      <c r="BX16" s="43"/>
      <c r="BY16" s="43"/>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3"/>
      <c r="BN17" s="43"/>
      <c r="BO17" s="43"/>
      <c r="BP17" s="43"/>
      <c r="BQ17" s="43"/>
      <c r="BR17" s="43"/>
      <c r="BS17" s="43"/>
      <c r="BT17" s="43"/>
      <c r="BU17" s="43"/>
      <c r="BV17" s="43"/>
      <c r="BW17" s="43"/>
      <c r="BX17" s="43"/>
      <c r="BY17" s="43"/>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3"/>
      <c r="BN18" s="43"/>
      <c r="BO18" s="43"/>
      <c r="BP18" s="43"/>
      <c r="BQ18" s="43"/>
      <c r="BR18" s="43"/>
      <c r="BS18" s="43"/>
      <c r="BT18" s="43"/>
      <c r="BU18" s="43"/>
      <c r="BV18" s="43"/>
      <c r="BW18" s="43"/>
      <c r="BX18" s="43"/>
      <c r="BY18" s="43"/>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3"/>
      <c r="BN19" s="43"/>
      <c r="BO19" s="43"/>
      <c r="BP19" s="43"/>
      <c r="BQ19" s="43"/>
      <c r="BR19" s="43"/>
      <c r="BS19" s="43"/>
      <c r="BT19" s="43"/>
      <c r="BU19" s="43"/>
      <c r="BV19" s="43"/>
      <c r="BW19" s="43"/>
      <c r="BX19" s="43"/>
      <c r="BY19" s="43"/>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3"/>
      <c r="BN20" s="43"/>
      <c r="BO20" s="43"/>
      <c r="BP20" s="43"/>
      <c r="BQ20" s="43"/>
      <c r="BR20" s="43"/>
      <c r="BS20" s="43"/>
      <c r="BT20" s="43"/>
      <c r="BU20" s="43"/>
      <c r="BV20" s="43"/>
      <c r="BW20" s="43"/>
      <c r="BX20" s="43"/>
      <c r="BY20" s="43"/>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3"/>
      <c r="BN21" s="43"/>
      <c r="BO21" s="43"/>
      <c r="BP21" s="43"/>
      <c r="BQ21" s="43"/>
      <c r="BR21" s="43"/>
      <c r="BS21" s="43"/>
      <c r="BT21" s="43"/>
      <c r="BU21" s="43"/>
      <c r="BV21" s="43"/>
      <c r="BW21" s="43"/>
      <c r="BX21" s="43"/>
      <c r="BY21" s="43"/>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3"/>
      <c r="BN22" s="43"/>
      <c r="BO22" s="43"/>
      <c r="BP22" s="43"/>
      <c r="BQ22" s="43"/>
      <c r="BR22" s="43"/>
      <c r="BS22" s="43"/>
      <c r="BT22" s="43"/>
      <c r="BU22" s="43"/>
      <c r="BV22" s="43"/>
      <c r="BW22" s="43"/>
      <c r="BX22" s="43"/>
      <c r="BY22" s="43"/>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3"/>
      <c r="BN23" s="43"/>
      <c r="BO23" s="43"/>
      <c r="BP23" s="43"/>
      <c r="BQ23" s="43"/>
      <c r="BR23" s="43"/>
      <c r="BS23" s="43"/>
      <c r="BT23" s="43"/>
      <c r="BU23" s="43"/>
      <c r="BV23" s="43"/>
      <c r="BW23" s="43"/>
      <c r="BX23" s="43"/>
      <c r="BY23" s="43"/>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3"/>
      <c r="BN24" s="43"/>
      <c r="BO24" s="43"/>
      <c r="BP24" s="43"/>
      <c r="BQ24" s="43"/>
      <c r="BR24" s="43"/>
      <c r="BS24" s="43"/>
      <c r="BT24" s="43"/>
      <c r="BU24" s="43"/>
      <c r="BV24" s="43"/>
      <c r="BW24" s="43"/>
      <c r="BX24" s="43"/>
      <c r="BY24" s="43"/>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3"/>
      <c r="BN25" s="43"/>
      <c r="BO25" s="43"/>
      <c r="BP25" s="43"/>
      <c r="BQ25" s="43"/>
      <c r="BR25" s="43"/>
      <c r="BS25" s="43"/>
      <c r="BT25" s="43"/>
      <c r="BU25" s="43"/>
      <c r="BV25" s="43"/>
      <c r="BW25" s="43"/>
      <c r="BX25" s="43"/>
      <c r="BY25" s="43"/>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3"/>
      <c r="BN26" s="43"/>
      <c r="BO26" s="43"/>
      <c r="BP26" s="43"/>
      <c r="BQ26" s="43"/>
      <c r="BR26" s="43"/>
      <c r="BS26" s="43"/>
      <c r="BT26" s="43"/>
      <c r="BU26" s="43"/>
      <c r="BV26" s="43"/>
      <c r="BW26" s="43"/>
      <c r="BX26" s="43"/>
      <c r="BY26" s="43"/>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3"/>
      <c r="BN27" s="43"/>
      <c r="BO27" s="43"/>
      <c r="BP27" s="43"/>
      <c r="BQ27" s="43"/>
      <c r="BR27" s="43"/>
      <c r="BS27" s="43"/>
      <c r="BT27" s="43"/>
      <c r="BU27" s="43"/>
      <c r="BV27" s="43"/>
      <c r="BW27" s="43"/>
      <c r="BX27" s="43"/>
      <c r="BY27" s="43"/>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3"/>
      <c r="BN28" s="43"/>
      <c r="BO28" s="43"/>
      <c r="BP28" s="43"/>
      <c r="BQ28" s="43"/>
      <c r="BR28" s="43"/>
      <c r="BS28" s="43"/>
      <c r="BT28" s="43"/>
      <c r="BU28" s="43"/>
      <c r="BV28" s="43"/>
      <c r="BW28" s="43"/>
      <c r="BX28" s="43"/>
      <c r="BY28" s="43"/>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3"/>
      <c r="BN29" s="43"/>
      <c r="BO29" s="43"/>
      <c r="BP29" s="43"/>
      <c r="BQ29" s="43"/>
      <c r="BR29" s="43"/>
      <c r="BS29" s="43"/>
      <c r="BT29" s="43"/>
      <c r="BU29" s="43"/>
      <c r="BV29" s="43"/>
      <c r="BW29" s="43"/>
      <c r="BX29" s="43"/>
      <c r="BY29" s="43"/>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3"/>
      <c r="BN30" s="43"/>
      <c r="BO30" s="43"/>
      <c r="BP30" s="43"/>
      <c r="BQ30" s="43"/>
      <c r="BR30" s="43"/>
      <c r="BS30" s="43"/>
      <c r="BT30" s="43"/>
      <c r="BU30" s="43"/>
      <c r="BV30" s="43"/>
      <c r="BW30" s="43"/>
      <c r="BX30" s="43"/>
      <c r="BY30" s="43"/>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3"/>
      <c r="BN31" s="43"/>
      <c r="BO31" s="43"/>
      <c r="BP31" s="43"/>
      <c r="BQ31" s="43"/>
      <c r="BR31" s="43"/>
      <c r="BS31" s="43"/>
      <c r="BT31" s="43"/>
      <c r="BU31" s="43"/>
      <c r="BV31" s="43"/>
      <c r="BW31" s="43"/>
      <c r="BX31" s="43"/>
      <c r="BY31" s="43"/>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3"/>
      <c r="BN32" s="43"/>
      <c r="BO32" s="43"/>
      <c r="BP32" s="43"/>
      <c r="BQ32" s="43"/>
      <c r="BR32" s="43"/>
      <c r="BS32" s="43"/>
      <c r="BT32" s="43"/>
      <c r="BU32" s="43"/>
      <c r="BV32" s="43"/>
      <c r="BW32" s="43"/>
      <c r="BX32" s="43"/>
      <c r="BY32" s="43"/>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3"/>
      <c r="BN33" s="43"/>
      <c r="BO33" s="43"/>
      <c r="BP33" s="43"/>
      <c r="BQ33" s="43"/>
      <c r="BR33" s="43"/>
      <c r="BS33" s="43"/>
      <c r="BT33" s="43"/>
      <c r="BU33" s="43"/>
      <c r="BV33" s="43"/>
      <c r="BW33" s="43"/>
      <c r="BX33" s="43"/>
      <c r="BY33" s="43"/>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3"/>
      <c r="BN34" s="43"/>
      <c r="BO34" s="43"/>
      <c r="BP34" s="43"/>
      <c r="BQ34" s="43"/>
      <c r="BR34" s="43"/>
      <c r="BS34" s="43"/>
      <c r="BT34" s="43"/>
      <c r="BU34" s="43"/>
      <c r="BV34" s="43"/>
      <c r="BW34" s="43"/>
      <c r="BX34" s="43"/>
      <c r="BY34" s="43"/>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3"/>
      <c r="BN35" s="43"/>
      <c r="BO35" s="43"/>
      <c r="BP35" s="43"/>
      <c r="BQ35" s="43"/>
      <c r="BR35" s="43"/>
      <c r="BS35" s="43"/>
      <c r="BT35" s="43"/>
      <c r="BU35" s="43"/>
      <c r="BV35" s="43"/>
      <c r="BW35" s="43"/>
      <c r="BX35" s="43"/>
      <c r="BY35" s="43"/>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3"/>
      <c r="BN36" s="43"/>
      <c r="BO36" s="43"/>
      <c r="BP36" s="43"/>
      <c r="BQ36" s="43"/>
      <c r="BR36" s="43"/>
      <c r="BS36" s="43"/>
      <c r="BT36" s="43"/>
      <c r="BU36" s="43"/>
      <c r="BV36" s="43"/>
      <c r="BW36" s="43"/>
      <c r="BX36" s="43"/>
      <c r="BY36" s="43"/>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3"/>
      <c r="BN37" s="43"/>
      <c r="BO37" s="43"/>
      <c r="BP37" s="43"/>
      <c r="BQ37" s="43"/>
      <c r="BR37" s="43"/>
      <c r="BS37" s="43"/>
      <c r="BT37" s="43"/>
      <c r="BU37" s="43"/>
      <c r="BV37" s="43"/>
      <c r="BW37" s="43"/>
      <c r="BX37" s="43"/>
      <c r="BY37" s="43"/>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3"/>
      <c r="BN38" s="43"/>
      <c r="BO38" s="43"/>
      <c r="BP38" s="43"/>
      <c r="BQ38" s="43"/>
      <c r="BR38" s="43"/>
      <c r="BS38" s="43"/>
      <c r="BT38" s="43"/>
      <c r="BU38" s="43"/>
      <c r="BV38" s="43"/>
      <c r="BW38" s="43"/>
      <c r="BX38" s="43"/>
      <c r="BY38" s="43"/>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3"/>
      <c r="BN39" s="43"/>
      <c r="BO39" s="43"/>
      <c r="BP39" s="43"/>
      <c r="BQ39" s="43"/>
      <c r="BR39" s="43"/>
      <c r="BS39" s="43"/>
      <c r="BT39" s="43"/>
      <c r="BU39" s="43"/>
      <c r="BV39" s="43"/>
      <c r="BW39" s="43"/>
      <c r="BX39" s="43"/>
      <c r="BY39" s="43"/>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3"/>
      <c r="BN40" s="43"/>
      <c r="BO40" s="43"/>
      <c r="BP40" s="43"/>
      <c r="BQ40" s="43"/>
      <c r="BR40" s="43"/>
      <c r="BS40" s="43"/>
      <c r="BT40" s="43"/>
      <c r="BU40" s="43"/>
      <c r="BV40" s="43"/>
      <c r="BW40" s="43"/>
      <c r="BX40" s="43"/>
      <c r="BY40" s="43"/>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3"/>
      <c r="BN41" s="43"/>
      <c r="BO41" s="43"/>
      <c r="BP41" s="43"/>
      <c r="BQ41" s="43"/>
      <c r="BR41" s="43"/>
      <c r="BS41" s="43"/>
      <c r="BT41" s="43"/>
      <c r="BU41" s="43"/>
      <c r="BV41" s="43"/>
      <c r="BW41" s="43"/>
      <c r="BX41" s="43"/>
      <c r="BY41" s="43"/>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3"/>
      <c r="BN42" s="43"/>
      <c r="BO42" s="43"/>
      <c r="BP42" s="43"/>
      <c r="BQ42" s="43"/>
      <c r="BR42" s="43"/>
      <c r="BS42" s="43"/>
      <c r="BT42" s="43"/>
      <c r="BU42" s="43"/>
      <c r="BV42" s="43"/>
      <c r="BW42" s="43"/>
      <c r="BX42" s="43"/>
      <c r="BY42" s="43"/>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3"/>
      <c r="BN43" s="43"/>
      <c r="BO43" s="43"/>
      <c r="BP43" s="43"/>
      <c r="BQ43" s="43"/>
      <c r="BR43" s="43"/>
      <c r="BS43" s="43"/>
      <c r="BT43" s="43"/>
      <c r="BU43" s="43"/>
      <c r="BV43" s="43"/>
      <c r="BW43" s="43"/>
      <c r="BX43" s="43"/>
      <c r="BY43" s="43"/>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2"/>
      <c r="BN44" s="42"/>
      <c r="BO44" s="42"/>
      <c r="BP44" s="42"/>
      <c r="BQ44" s="42"/>
      <c r="BR44" s="42"/>
      <c r="BS44" s="42"/>
      <c r="BT44" s="42"/>
      <c r="BU44" s="42"/>
      <c r="BV44" s="42"/>
      <c r="BW44" s="42"/>
      <c r="BX44" s="42"/>
      <c r="BY44" s="42"/>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45</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115</v>
      </c>
      <c r="BM47" s="43"/>
      <c r="BN47" s="43"/>
      <c r="BO47" s="43"/>
      <c r="BP47" s="43"/>
      <c r="BQ47" s="43"/>
      <c r="BR47" s="43"/>
      <c r="BS47" s="43"/>
      <c r="BT47" s="43"/>
      <c r="BU47" s="43"/>
      <c r="BV47" s="43"/>
      <c r="BW47" s="43"/>
      <c r="BX47" s="43"/>
      <c r="BY47" s="43"/>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3"/>
      <c r="BN48" s="43"/>
      <c r="BO48" s="43"/>
      <c r="BP48" s="43"/>
      <c r="BQ48" s="43"/>
      <c r="BR48" s="43"/>
      <c r="BS48" s="43"/>
      <c r="BT48" s="43"/>
      <c r="BU48" s="43"/>
      <c r="BV48" s="43"/>
      <c r="BW48" s="43"/>
      <c r="BX48" s="43"/>
      <c r="BY48" s="43"/>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3"/>
      <c r="BN49" s="43"/>
      <c r="BO49" s="43"/>
      <c r="BP49" s="43"/>
      <c r="BQ49" s="43"/>
      <c r="BR49" s="43"/>
      <c r="BS49" s="43"/>
      <c r="BT49" s="43"/>
      <c r="BU49" s="43"/>
      <c r="BV49" s="43"/>
      <c r="BW49" s="43"/>
      <c r="BX49" s="43"/>
      <c r="BY49" s="43"/>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3"/>
      <c r="BN50" s="43"/>
      <c r="BO50" s="43"/>
      <c r="BP50" s="43"/>
      <c r="BQ50" s="43"/>
      <c r="BR50" s="43"/>
      <c r="BS50" s="43"/>
      <c r="BT50" s="43"/>
      <c r="BU50" s="43"/>
      <c r="BV50" s="43"/>
      <c r="BW50" s="43"/>
      <c r="BX50" s="43"/>
      <c r="BY50" s="43"/>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3"/>
      <c r="BN51" s="43"/>
      <c r="BO51" s="43"/>
      <c r="BP51" s="43"/>
      <c r="BQ51" s="43"/>
      <c r="BR51" s="43"/>
      <c r="BS51" s="43"/>
      <c r="BT51" s="43"/>
      <c r="BU51" s="43"/>
      <c r="BV51" s="43"/>
      <c r="BW51" s="43"/>
      <c r="BX51" s="43"/>
      <c r="BY51" s="43"/>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3"/>
      <c r="BN52" s="43"/>
      <c r="BO52" s="43"/>
      <c r="BP52" s="43"/>
      <c r="BQ52" s="43"/>
      <c r="BR52" s="43"/>
      <c r="BS52" s="43"/>
      <c r="BT52" s="43"/>
      <c r="BU52" s="43"/>
      <c r="BV52" s="43"/>
      <c r="BW52" s="43"/>
      <c r="BX52" s="43"/>
      <c r="BY52" s="43"/>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3"/>
      <c r="BN53" s="43"/>
      <c r="BO53" s="43"/>
      <c r="BP53" s="43"/>
      <c r="BQ53" s="43"/>
      <c r="BR53" s="43"/>
      <c r="BS53" s="43"/>
      <c r="BT53" s="43"/>
      <c r="BU53" s="43"/>
      <c r="BV53" s="43"/>
      <c r="BW53" s="43"/>
      <c r="BX53" s="43"/>
      <c r="BY53" s="43"/>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3"/>
      <c r="BN54" s="43"/>
      <c r="BO54" s="43"/>
      <c r="BP54" s="43"/>
      <c r="BQ54" s="43"/>
      <c r="BR54" s="43"/>
      <c r="BS54" s="43"/>
      <c r="BT54" s="43"/>
      <c r="BU54" s="43"/>
      <c r="BV54" s="43"/>
      <c r="BW54" s="43"/>
      <c r="BX54" s="43"/>
      <c r="BY54" s="43"/>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3"/>
      <c r="BN55" s="43"/>
      <c r="BO55" s="43"/>
      <c r="BP55" s="43"/>
      <c r="BQ55" s="43"/>
      <c r="BR55" s="43"/>
      <c r="BS55" s="43"/>
      <c r="BT55" s="43"/>
      <c r="BU55" s="43"/>
      <c r="BV55" s="43"/>
      <c r="BW55" s="43"/>
      <c r="BX55" s="43"/>
      <c r="BY55" s="43"/>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3"/>
      <c r="BN56" s="43"/>
      <c r="BO56" s="43"/>
      <c r="BP56" s="43"/>
      <c r="BQ56" s="43"/>
      <c r="BR56" s="43"/>
      <c r="BS56" s="43"/>
      <c r="BT56" s="43"/>
      <c r="BU56" s="43"/>
      <c r="BV56" s="43"/>
      <c r="BW56" s="43"/>
      <c r="BX56" s="43"/>
      <c r="BY56" s="43"/>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3"/>
      <c r="BN57" s="43"/>
      <c r="BO57" s="43"/>
      <c r="BP57" s="43"/>
      <c r="BQ57" s="43"/>
      <c r="BR57" s="43"/>
      <c r="BS57" s="43"/>
      <c r="BT57" s="43"/>
      <c r="BU57" s="43"/>
      <c r="BV57" s="43"/>
      <c r="BW57" s="43"/>
      <c r="BX57" s="43"/>
      <c r="BY57" s="43"/>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3"/>
      <c r="BN58" s="43"/>
      <c r="BO58" s="43"/>
      <c r="BP58" s="43"/>
      <c r="BQ58" s="43"/>
      <c r="BR58" s="43"/>
      <c r="BS58" s="43"/>
      <c r="BT58" s="43"/>
      <c r="BU58" s="43"/>
      <c r="BV58" s="43"/>
      <c r="BW58" s="43"/>
      <c r="BX58" s="43"/>
      <c r="BY58" s="43"/>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3"/>
      <c r="BN59" s="43"/>
      <c r="BO59" s="43"/>
      <c r="BP59" s="43"/>
      <c r="BQ59" s="43"/>
      <c r="BR59" s="43"/>
      <c r="BS59" s="43"/>
      <c r="BT59" s="43"/>
      <c r="BU59" s="43"/>
      <c r="BV59" s="43"/>
      <c r="BW59" s="43"/>
      <c r="BX59" s="43"/>
      <c r="BY59" s="43"/>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3"/>
      <c r="BN60" s="43"/>
      <c r="BO60" s="43"/>
      <c r="BP60" s="43"/>
      <c r="BQ60" s="43"/>
      <c r="BR60" s="43"/>
      <c r="BS60" s="43"/>
      <c r="BT60" s="43"/>
      <c r="BU60" s="43"/>
      <c r="BV60" s="43"/>
      <c r="BW60" s="43"/>
      <c r="BX60" s="43"/>
      <c r="BY60" s="43"/>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3"/>
      <c r="BN61" s="43"/>
      <c r="BO61" s="43"/>
      <c r="BP61" s="43"/>
      <c r="BQ61" s="43"/>
      <c r="BR61" s="43"/>
      <c r="BS61" s="43"/>
      <c r="BT61" s="43"/>
      <c r="BU61" s="43"/>
      <c r="BV61" s="43"/>
      <c r="BW61" s="43"/>
      <c r="BX61" s="43"/>
      <c r="BY61" s="43"/>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3"/>
      <c r="BN62" s="43"/>
      <c r="BO62" s="43"/>
      <c r="BP62" s="43"/>
      <c r="BQ62" s="43"/>
      <c r="BR62" s="43"/>
      <c r="BS62" s="43"/>
      <c r="BT62" s="43"/>
      <c r="BU62" s="43"/>
      <c r="BV62" s="43"/>
      <c r="BW62" s="43"/>
      <c r="BX62" s="43"/>
      <c r="BY62" s="43"/>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2"/>
      <c r="BN63" s="42"/>
      <c r="BO63" s="42"/>
      <c r="BP63" s="42"/>
      <c r="BQ63" s="42"/>
      <c r="BR63" s="42"/>
      <c r="BS63" s="42"/>
      <c r="BT63" s="42"/>
      <c r="BU63" s="42"/>
      <c r="BV63" s="42"/>
      <c r="BW63" s="42"/>
      <c r="BX63" s="42"/>
      <c r="BY63" s="42"/>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89</v>
      </c>
      <c r="BM66" s="43"/>
      <c r="BN66" s="43"/>
      <c r="BO66" s="43"/>
      <c r="BP66" s="43"/>
      <c r="BQ66" s="43"/>
      <c r="BR66" s="43"/>
      <c r="BS66" s="43"/>
      <c r="BT66" s="43"/>
      <c r="BU66" s="43"/>
      <c r="BV66" s="43"/>
      <c r="BW66" s="43"/>
      <c r="BX66" s="43"/>
      <c r="BY66" s="43"/>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3"/>
      <c r="BN67" s="43"/>
      <c r="BO67" s="43"/>
      <c r="BP67" s="43"/>
      <c r="BQ67" s="43"/>
      <c r="BR67" s="43"/>
      <c r="BS67" s="43"/>
      <c r="BT67" s="43"/>
      <c r="BU67" s="43"/>
      <c r="BV67" s="43"/>
      <c r="BW67" s="43"/>
      <c r="BX67" s="43"/>
      <c r="BY67" s="43"/>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3"/>
      <c r="BN68" s="43"/>
      <c r="BO68" s="43"/>
      <c r="BP68" s="43"/>
      <c r="BQ68" s="43"/>
      <c r="BR68" s="43"/>
      <c r="BS68" s="43"/>
      <c r="BT68" s="43"/>
      <c r="BU68" s="43"/>
      <c r="BV68" s="43"/>
      <c r="BW68" s="43"/>
      <c r="BX68" s="43"/>
      <c r="BY68" s="43"/>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3"/>
      <c r="BN69" s="43"/>
      <c r="BO69" s="43"/>
      <c r="BP69" s="43"/>
      <c r="BQ69" s="43"/>
      <c r="BR69" s="43"/>
      <c r="BS69" s="43"/>
      <c r="BT69" s="43"/>
      <c r="BU69" s="43"/>
      <c r="BV69" s="43"/>
      <c r="BW69" s="43"/>
      <c r="BX69" s="43"/>
      <c r="BY69" s="43"/>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3"/>
      <c r="BN70" s="43"/>
      <c r="BO70" s="43"/>
      <c r="BP70" s="43"/>
      <c r="BQ70" s="43"/>
      <c r="BR70" s="43"/>
      <c r="BS70" s="43"/>
      <c r="BT70" s="43"/>
      <c r="BU70" s="43"/>
      <c r="BV70" s="43"/>
      <c r="BW70" s="43"/>
      <c r="BX70" s="43"/>
      <c r="BY70" s="43"/>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3"/>
      <c r="BN71" s="43"/>
      <c r="BO71" s="43"/>
      <c r="BP71" s="43"/>
      <c r="BQ71" s="43"/>
      <c r="BR71" s="43"/>
      <c r="BS71" s="43"/>
      <c r="BT71" s="43"/>
      <c r="BU71" s="43"/>
      <c r="BV71" s="43"/>
      <c r="BW71" s="43"/>
      <c r="BX71" s="43"/>
      <c r="BY71" s="43"/>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3"/>
      <c r="BN72" s="43"/>
      <c r="BO72" s="43"/>
      <c r="BP72" s="43"/>
      <c r="BQ72" s="43"/>
      <c r="BR72" s="43"/>
      <c r="BS72" s="43"/>
      <c r="BT72" s="43"/>
      <c r="BU72" s="43"/>
      <c r="BV72" s="43"/>
      <c r="BW72" s="43"/>
      <c r="BX72" s="43"/>
      <c r="BY72" s="43"/>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3"/>
      <c r="BN73" s="43"/>
      <c r="BO73" s="43"/>
      <c r="BP73" s="43"/>
      <c r="BQ73" s="43"/>
      <c r="BR73" s="43"/>
      <c r="BS73" s="43"/>
      <c r="BT73" s="43"/>
      <c r="BU73" s="43"/>
      <c r="BV73" s="43"/>
      <c r="BW73" s="43"/>
      <c r="BX73" s="43"/>
      <c r="BY73" s="43"/>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3"/>
      <c r="BN74" s="43"/>
      <c r="BO74" s="43"/>
      <c r="BP74" s="43"/>
      <c r="BQ74" s="43"/>
      <c r="BR74" s="43"/>
      <c r="BS74" s="43"/>
      <c r="BT74" s="43"/>
      <c r="BU74" s="43"/>
      <c r="BV74" s="43"/>
      <c r="BW74" s="43"/>
      <c r="BX74" s="43"/>
      <c r="BY74" s="43"/>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3"/>
      <c r="BN75" s="43"/>
      <c r="BO75" s="43"/>
      <c r="BP75" s="43"/>
      <c r="BQ75" s="43"/>
      <c r="BR75" s="43"/>
      <c r="BS75" s="43"/>
      <c r="BT75" s="43"/>
      <c r="BU75" s="43"/>
      <c r="BV75" s="43"/>
      <c r="BW75" s="43"/>
      <c r="BX75" s="43"/>
      <c r="BY75" s="43"/>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3"/>
      <c r="BN76" s="43"/>
      <c r="BO76" s="43"/>
      <c r="BP76" s="43"/>
      <c r="BQ76" s="43"/>
      <c r="BR76" s="43"/>
      <c r="BS76" s="43"/>
      <c r="BT76" s="43"/>
      <c r="BU76" s="43"/>
      <c r="BV76" s="43"/>
      <c r="BW76" s="43"/>
      <c r="BX76" s="43"/>
      <c r="BY76" s="43"/>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3"/>
      <c r="BN77" s="43"/>
      <c r="BO77" s="43"/>
      <c r="BP77" s="43"/>
      <c r="BQ77" s="43"/>
      <c r="BR77" s="43"/>
      <c r="BS77" s="43"/>
      <c r="BT77" s="43"/>
      <c r="BU77" s="43"/>
      <c r="BV77" s="43"/>
      <c r="BW77" s="43"/>
      <c r="BX77" s="43"/>
      <c r="BY77" s="43"/>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3"/>
      <c r="BN78" s="43"/>
      <c r="BO78" s="43"/>
      <c r="BP78" s="43"/>
      <c r="BQ78" s="43"/>
      <c r="BR78" s="43"/>
      <c r="BS78" s="43"/>
      <c r="BT78" s="43"/>
      <c r="BU78" s="43"/>
      <c r="BV78" s="43"/>
      <c r="BW78" s="43"/>
      <c r="BX78" s="43"/>
      <c r="BY78" s="43"/>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3"/>
      <c r="BN79" s="43"/>
      <c r="BO79" s="43"/>
      <c r="BP79" s="43"/>
      <c r="BQ79" s="43"/>
      <c r="BR79" s="43"/>
      <c r="BS79" s="43"/>
      <c r="BT79" s="43"/>
      <c r="BU79" s="43"/>
      <c r="BV79" s="43"/>
      <c r="BW79" s="43"/>
      <c r="BX79" s="43"/>
      <c r="BY79" s="43"/>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3"/>
      <c r="BN80" s="43"/>
      <c r="BO80" s="43"/>
      <c r="BP80" s="43"/>
      <c r="BQ80" s="43"/>
      <c r="BR80" s="43"/>
      <c r="BS80" s="43"/>
      <c r="BT80" s="43"/>
      <c r="BU80" s="43"/>
      <c r="BV80" s="43"/>
      <c r="BW80" s="43"/>
      <c r="BX80" s="43"/>
      <c r="BY80" s="43"/>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3"/>
      <c r="BN81" s="43"/>
      <c r="BO81" s="43"/>
      <c r="BP81" s="43"/>
      <c r="BQ81" s="43"/>
      <c r="BR81" s="43"/>
      <c r="BS81" s="43"/>
      <c r="BT81" s="43"/>
      <c r="BU81" s="43"/>
      <c r="BV81" s="43"/>
      <c r="BW81" s="43"/>
      <c r="BX81" s="43"/>
      <c r="BY81" s="43"/>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2"/>
      <c r="BN82" s="42"/>
      <c r="BO82" s="42"/>
      <c r="BP82" s="42"/>
      <c r="BQ82" s="42"/>
      <c r="BR82" s="42"/>
      <c r="BS82" s="42"/>
      <c r="BT82" s="42"/>
      <c r="BU82" s="42"/>
      <c r="BV82" s="42"/>
      <c r="BW82" s="42"/>
      <c r="BX82" s="42"/>
      <c r="BY82" s="42"/>
      <c r="BZ82" s="54"/>
    </row>
    <row r="83" spans="1:78">
      <c r="C83" s="18" t="s">
        <v>46</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47</v>
      </c>
      <c r="C85" s="12"/>
      <c r="D85" s="12"/>
      <c r="E85" s="12" t="s">
        <v>49</v>
      </c>
      <c r="F85" s="12" t="s">
        <v>50</v>
      </c>
      <c r="G85" s="12" t="s">
        <v>51</v>
      </c>
      <c r="H85" s="12" t="s">
        <v>44</v>
      </c>
      <c r="I85" s="12" t="s">
        <v>9</v>
      </c>
      <c r="J85" s="12" t="s">
        <v>52</v>
      </c>
      <c r="K85" s="12" t="s">
        <v>53</v>
      </c>
      <c r="L85" s="12" t="s">
        <v>35</v>
      </c>
      <c r="M85" s="12" t="s">
        <v>38</v>
      </c>
      <c r="N85" s="12" t="s">
        <v>54</v>
      </c>
      <c r="O85" s="12" t="s">
        <v>56</v>
      </c>
    </row>
    <row r="86" spans="1:78" hidden="1">
      <c r="B86" s="12"/>
      <c r="C86" s="12"/>
      <c r="D86" s="12"/>
      <c r="E86" s="12" t="str">
        <f>データ!AI6</f>
        <v/>
      </c>
      <c r="F86" s="12" t="s">
        <v>41</v>
      </c>
      <c r="G86" s="12" t="s">
        <v>41</v>
      </c>
      <c r="H86" s="12" t="str">
        <f>データ!BP6</f>
        <v>【1,201.79】</v>
      </c>
      <c r="I86" s="12" t="str">
        <f>データ!CA6</f>
        <v>【75.31】</v>
      </c>
      <c r="J86" s="12" t="str">
        <f>データ!CL6</f>
        <v>【216.39】</v>
      </c>
      <c r="K86" s="12" t="str">
        <f>データ!CW6</f>
        <v>【42.57】</v>
      </c>
      <c r="L86" s="12" t="str">
        <f>データ!DH6</f>
        <v>【85.24】</v>
      </c>
      <c r="M86" s="12" t="s">
        <v>41</v>
      </c>
      <c r="N86" s="12" t="s">
        <v>41</v>
      </c>
      <c r="O86" s="12" t="str">
        <f>データ!EO6</f>
        <v>【0.15】</v>
      </c>
    </row>
  </sheetData>
  <sheetProtection algorithmName="SHA-512" hashValue="Ar2gCLfqpi3jJhC0qaIW5E1vnZ7iZVGMx6QarId8LjSmZUX4nBzsNvAfbximd4r/9fAW2rOZ8VR8cI6PMLkL8w==" saltValue="h1UahZLQxxuSz2Wq7UrKHg=="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57</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59</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21</v>
      </c>
      <c r="B3" s="58" t="s">
        <v>34</v>
      </c>
      <c r="C3" s="58" t="s">
        <v>61</v>
      </c>
      <c r="D3" s="58" t="s">
        <v>62</v>
      </c>
      <c r="E3" s="58" t="s">
        <v>4</v>
      </c>
      <c r="F3" s="58" t="s">
        <v>3</v>
      </c>
      <c r="G3" s="58" t="s">
        <v>28</v>
      </c>
      <c r="H3" s="65" t="s">
        <v>58</v>
      </c>
      <c r="I3" s="68"/>
      <c r="J3" s="68"/>
      <c r="K3" s="68"/>
      <c r="L3" s="68"/>
      <c r="M3" s="68"/>
      <c r="N3" s="68"/>
      <c r="O3" s="68"/>
      <c r="P3" s="68"/>
      <c r="Q3" s="68"/>
      <c r="R3" s="68"/>
      <c r="S3" s="68"/>
      <c r="T3" s="68"/>
      <c r="U3" s="68"/>
      <c r="V3" s="68"/>
      <c r="W3" s="68"/>
      <c r="X3" s="73"/>
      <c r="Y3" s="76" t="s">
        <v>55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63</v>
      </c>
      <c r="B4" s="59"/>
      <c r="C4" s="59"/>
      <c r="D4" s="59"/>
      <c r="E4" s="59"/>
      <c r="F4" s="59"/>
      <c r="G4" s="59"/>
      <c r="H4" s="66"/>
      <c r="I4" s="69"/>
      <c r="J4" s="69"/>
      <c r="K4" s="69"/>
      <c r="L4" s="69"/>
      <c r="M4" s="69"/>
      <c r="N4" s="69"/>
      <c r="O4" s="69"/>
      <c r="P4" s="69"/>
      <c r="Q4" s="69"/>
      <c r="R4" s="69"/>
      <c r="S4" s="69"/>
      <c r="T4" s="69"/>
      <c r="U4" s="69"/>
      <c r="V4" s="69"/>
      <c r="W4" s="69"/>
      <c r="X4" s="74"/>
      <c r="Y4" s="77" t="s">
        <v>27</v>
      </c>
      <c r="Z4" s="77"/>
      <c r="AA4" s="77"/>
      <c r="AB4" s="77"/>
      <c r="AC4" s="77"/>
      <c r="AD4" s="77"/>
      <c r="AE4" s="77"/>
      <c r="AF4" s="77"/>
      <c r="AG4" s="77"/>
      <c r="AH4" s="77"/>
      <c r="AI4" s="77"/>
      <c r="AJ4" s="77" t="s">
        <v>48</v>
      </c>
      <c r="AK4" s="77"/>
      <c r="AL4" s="77"/>
      <c r="AM4" s="77"/>
      <c r="AN4" s="77"/>
      <c r="AO4" s="77"/>
      <c r="AP4" s="77"/>
      <c r="AQ4" s="77"/>
      <c r="AR4" s="77"/>
      <c r="AS4" s="77"/>
      <c r="AT4" s="77"/>
      <c r="AU4" s="77" t="s">
        <v>30</v>
      </c>
      <c r="AV4" s="77"/>
      <c r="AW4" s="77"/>
      <c r="AX4" s="77"/>
      <c r="AY4" s="77"/>
      <c r="AZ4" s="77"/>
      <c r="BA4" s="77"/>
      <c r="BB4" s="77"/>
      <c r="BC4" s="77"/>
      <c r="BD4" s="77"/>
      <c r="BE4" s="77"/>
      <c r="BF4" s="77" t="s">
        <v>65</v>
      </c>
      <c r="BG4" s="77"/>
      <c r="BH4" s="77"/>
      <c r="BI4" s="77"/>
      <c r="BJ4" s="77"/>
      <c r="BK4" s="77"/>
      <c r="BL4" s="77"/>
      <c r="BM4" s="77"/>
      <c r="BN4" s="77"/>
      <c r="BO4" s="77"/>
      <c r="BP4" s="77"/>
      <c r="BQ4" s="77" t="s">
        <v>16</v>
      </c>
      <c r="BR4" s="77"/>
      <c r="BS4" s="77"/>
      <c r="BT4" s="77"/>
      <c r="BU4" s="77"/>
      <c r="BV4" s="77"/>
      <c r="BW4" s="77"/>
      <c r="BX4" s="77"/>
      <c r="BY4" s="77"/>
      <c r="BZ4" s="77"/>
      <c r="CA4" s="77"/>
      <c r="CB4" s="77" t="s">
        <v>64</v>
      </c>
      <c r="CC4" s="77"/>
      <c r="CD4" s="77"/>
      <c r="CE4" s="77"/>
      <c r="CF4" s="77"/>
      <c r="CG4" s="77"/>
      <c r="CH4" s="77"/>
      <c r="CI4" s="77"/>
      <c r="CJ4" s="77"/>
      <c r="CK4" s="77"/>
      <c r="CL4" s="77"/>
      <c r="CM4" s="77" t="s">
        <v>1</v>
      </c>
      <c r="CN4" s="77"/>
      <c r="CO4" s="77"/>
      <c r="CP4" s="77"/>
      <c r="CQ4" s="77"/>
      <c r="CR4" s="77"/>
      <c r="CS4" s="77"/>
      <c r="CT4" s="77"/>
      <c r="CU4" s="77"/>
      <c r="CV4" s="77"/>
      <c r="CW4" s="77"/>
      <c r="CX4" s="77" t="s">
        <v>66</v>
      </c>
      <c r="CY4" s="77"/>
      <c r="CZ4" s="77"/>
      <c r="DA4" s="77"/>
      <c r="DB4" s="77"/>
      <c r="DC4" s="77"/>
      <c r="DD4" s="77"/>
      <c r="DE4" s="77"/>
      <c r="DF4" s="77"/>
      <c r="DG4" s="77"/>
      <c r="DH4" s="77"/>
      <c r="DI4" s="77" t="s">
        <v>67</v>
      </c>
      <c r="DJ4" s="77"/>
      <c r="DK4" s="77"/>
      <c r="DL4" s="77"/>
      <c r="DM4" s="77"/>
      <c r="DN4" s="77"/>
      <c r="DO4" s="77"/>
      <c r="DP4" s="77"/>
      <c r="DQ4" s="77"/>
      <c r="DR4" s="77"/>
      <c r="DS4" s="77"/>
      <c r="DT4" s="77" t="s">
        <v>68</v>
      </c>
      <c r="DU4" s="77"/>
      <c r="DV4" s="77"/>
      <c r="DW4" s="77"/>
      <c r="DX4" s="77"/>
      <c r="DY4" s="77"/>
      <c r="DZ4" s="77"/>
      <c r="EA4" s="77"/>
      <c r="EB4" s="77"/>
      <c r="EC4" s="77"/>
      <c r="ED4" s="77"/>
      <c r="EE4" s="77" t="s">
        <v>69</v>
      </c>
      <c r="EF4" s="77"/>
      <c r="EG4" s="77"/>
      <c r="EH4" s="77"/>
      <c r="EI4" s="77"/>
      <c r="EJ4" s="77"/>
      <c r="EK4" s="77"/>
      <c r="EL4" s="77"/>
      <c r="EM4" s="77"/>
      <c r="EN4" s="77"/>
      <c r="EO4" s="77"/>
    </row>
    <row r="5" spans="1:145">
      <c r="A5" s="56" t="s">
        <v>70</v>
      </c>
      <c r="B5" s="60"/>
      <c r="C5" s="60"/>
      <c r="D5" s="60"/>
      <c r="E5" s="60"/>
      <c r="F5" s="60"/>
      <c r="G5" s="60"/>
      <c r="H5" s="67" t="s">
        <v>60</v>
      </c>
      <c r="I5" s="67" t="s">
        <v>71</v>
      </c>
      <c r="J5" s="67" t="s">
        <v>72</v>
      </c>
      <c r="K5" s="67" t="s">
        <v>73</v>
      </c>
      <c r="L5" s="67" t="s">
        <v>74</v>
      </c>
      <c r="M5" s="67" t="s">
        <v>6</v>
      </c>
      <c r="N5" s="67" t="s">
        <v>75</v>
      </c>
      <c r="O5" s="67" t="s">
        <v>76</v>
      </c>
      <c r="P5" s="67" t="s">
        <v>77</v>
      </c>
      <c r="Q5" s="67" t="s">
        <v>78</v>
      </c>
      <c r="R5" s="67" t="s">
        <v>79</v>
      </c>
      <c r="S5" s="67" t="s">
        <v>80</v>
      </c>
      <c r="T5" s="67" t="s">
        <v>81</v>
      </c>
      <c r="U5" s="67" t="s">
        <v>0</v>
      </c>
      <c r="V5" s="67" t="s">
        <v>82</v>
      </c>
      <c r="W5" s="67" t="s">
        <v>83</v>
      </c>
      <c r="X5" s="67" t="s">
        <v>84</v>
      </c>
      <c r="Y5" s="67" t="s">
        <v>85</v>
      </c>
      <c r="Z5" s="67" t="s">
        <v>86</v>
      </c>
      <c r="AA5" s="67" t="s">
        <v>87</v>
      </c>
      <c r="AB5" s="67" t="s">
        <v>88</v>
      </c>
      <c r="AC5" s="67" t="s">
        <v>90</v>
      </c>
      <c r="AD5" s="67" t="s">
        <v>92</v>
      </c>
      <c r="AE5" s="67" t="s">
        <v>93</v>
      </c>
      <c r="AF5" s="67" t="s">
        <v>94</v>
      </c>
      <c r="AG5" s="67" t="s">
        <v>95</v>
      </c>
      <c r="AH5" s="67" t="s">
        <v>96</v>
      </c>
      <c r="AI5" s="67" t="s">
        <v>47</v>
      </c>
      <c r="AJ5" s="67" t="s">
        <v>85</v>
      </c>
      <c r="AK5" s="67" t="s">
        <v>86</v>
      </c>
      <c r="AL5" s="67" t="s">
        <v>87</v>
      </c>
      <c r="AM5" s="67" t="s">
        <v>88</v>
      </c>
      <c r="AN5" s="67" t="s">
        <v>90</v>
      </c>
      <c r="AO5" s="67" t="s">
        <v>92</v>
      </c>
      <c r="AP5" s="67" t="s">
        <v>93</v>
      </c>
      <c r="AQ5" s="67" t="s">
        <v>94</v>
      </c>
      <c r="AR5" s="67" t="s">
        <v>95</v>
      </c>
      <c r="AS5" s="67" t="s">
        <v>96</v>
      </c>
      <c r="AT5" s="67" t="s">
        <v>91</v>
      </c>
      <c r="AU5" s="67" t="s">
        <v>85</v>
      </c>
      <c r="AV5" s="67" t="s">
        <v>86</v>
      </c>
      <c r="AW5" s="67" t="s">
        <v>87</v>
      </c>
      <c r="AX5" s="67" t="s">
        <v>88</v>
      </c>
      <c r="AY5" s="67" t="s">
        <v>90</v>
      </c>
      <c r="AZ5" s="67" t="s">
        <v>92</v>
      </c>
      <c r="BA5" s="67" t="s">
        <v>93</v>
      </c>
      <c r="BB5" s="67" t="s">
        <v>94</v>
      </c>
      <c r="BC5" s="67" t="s">
        <v>95</v>
      </c>
      <c r="BD5" s="67" t="s">
        <v>96</v>
      </c>
      <c r="BE5" s="67" t="s">
        <v>91</v>
      </c>
      <c r="BF5" s="67" t="s">
        <v>85</v>
      </c>
      <c r="BG5" s="67" t="s">
        <v>86</v>
      </c>
      <c r="BH5" s="67" t="s">
        <v>87</v>
      </c>
      <c r="BI5" s="67" t="s">
        <v>88</v>
      </c>
      <c r="BJ5" s="67" t="s">
        <v>90</v>
      </c>
      <c r="BK5" s="67" t="s">
        <v>92</v>
      </c>
      <c r="BL5" s="67" t="s">
        <v>93</v>
      </c>
      <c r="BM5" s="67" t="s">
        <v>94</v>
      </c>
      <c r="BN5" s="67" t="s">
        <v>95</v>
      </c>
      <c r="BO5" s="67" t="s">
        <v>96</v>
      </c>
      <c r="BP5" s="67" t="s">
        <v>91</v>
      </c>
      <c r="BQ5" s="67" t="s">
        <v>85</v>
      </c>
      <c r="BR5" s="67" t="s">
        <v>86</v>
      </c>
      <c r="BS5" s="67" t="s">
        <v>87</v>
      </c>
      <c r="BT5" s="67" t="s">
        <v>88</v>
      </c>
      <c r="BU5" s="67" t="s">
        <v>90</v>
      </c>
      <c r="BV5" s="67" t="s">
        <v>92</v>
      </c>
      <c r="BW5" s="67" t="s">
        <v>93</v>
      </c>
      <c r="BX5" s="67" t="s">
        <v>94</v>
      </c>
      <c r="BY5" s="67" t="s">
        <v>95</v>
      </c>
      <c r="BZ5" s="67" t="s">
        <v>96</v>
      </c>
      <c r="CA5" s="67" t="s">
        <v>91</v>
      </c>
      <c r="CB5" s="67" t="s">
        <v>85</v>
      </c>
      <c r="CC5" s="67" t="s">
        <v>86</v>
      </c>
      <c r="CD5" s="67" t="s">
        <v>87</v>
      </c>
      <c r="CE5" s="67" t="s">
        <v>88</v>
      </c>
      <c r="CF5" s="67" t="s">
        <v>90</v>
      </c>
      <c r="CG5" s="67" t="s">
        <v>92</v>
      </c>
      <c r="CH5" s="67" t="s">
        <v>93</v>
      </c>
      <c r="CI5" s="67" t="s">
        <v>94</v>
      </c>
      <c r="CJ5" s="67" t="s">
        <v>95</v>
      </c>
      <c r="CK5" s="67" t="s">
        <v>96</v>
      </c>
      <c r="CL5" s="67" t="s">
        <v>91</v>
      </c>
      <c r="CM5" s="67" t="s">
        <v>85</v>
      </c>
      <c r="CN5" s="67" t="s">
        <v>86</v>
      </c>
      <c r="CO5" s="67" t="s">
        <v>87</v>
      </c>
      <c r="CP5" s="67" t="s">
        <v>88</v>
      </c>
      <c r="CQ5" s="67" t="s">
        <v>90</v>
      </c>
      <c r="CR5" s="67" t="s">
        <v>92</v>
      </c>
      <c r="CS5" s="67" t="s">
        <v>93</v>
      </c>
      <c r="CT5" s="67" t="s">
        <v>94</v>
      </c>
      <c r="CU5" s="67" t="s">
        <v>95</v>
      </c>
      <c r="CV5" s="67" t="s">
        <v>96</v>
      </c>
      <c r="CW5" s="67" t="s">
        <v>91</v>
      </c>
      <c r="CX5" s="67" t="s">
        <v>85</v>
      </c>
      <c r="CY5" s="67" t="s">
        <v>86</v>
      </c>
      <c r="CZ5" s="67" t="s">
        <v>87</v>
      </c>
      <c r="DA5" s="67" t="s">
        <v>88</v>
      </c>
      <c r="DB5" s="67" t="s">
        <v>90</v>
      </c>
      <c r="DC5" s="67" t="s">
        <v>92</v>
      </c>
      <c r="DD5" s="67" t="s">
        <v>93</v>
      </c>
      <c r="DE5" s="67" t="s">
        <v>94</v>
      </c>
      <c r="DF5" s="67" t="s">
        <v>95</v>
      </c>
      <c r="DG5" s="67" t="s">
        <v>96</v>
      </c>
      <c r="DH5" s="67" t="s">
        <v>91</v>
      </c>
      <c r="DI5" s="67" t="s">
        <v>85</v>
      </c>
      <c r="DJ5" s="67" t="s">
        <v>86</v>
      </c>
      <c r="DK5" s="67" t="s">
        <v>87</v>
      </c>
      <c r="DL5" s="67" t="s">
        <v>88</v>
      </c>
      <c r="DM5" s="67" t="s">
        <v>90</v>
      </c>
      <c r="DN5" s="67" t="s">
        <v>92</v>
      </c>
      <c r="DO5" s="67" t="s">
        <v>93</v>
      </c>
      <c r="DP5" s="67" t="s">
        <v>94</v>
      </c>
      <c r="DQ5" s="67" t="s">
        <v>95</v>
      </c>
      <c r="DR5" s="67" t="s">
        <v>96</v>
      </c>
      <c r="DS5" s="67" t="s">
        <v>91</v>
      </c>
      <c r="DT5" s="67" t="s">
        <v>85</v>
      </c>
      <c r="DU5" s="67" t="s">
        <v>86</v>
      </c>
      <c r="DV5" s="67" t="s">
        <v>87</v>
      </c>
      <c r="DW5" s="67" t="s">
        <v>88</v>
      </c>
      <c r="DX5" s="67" t="s">
        <v>90</v>
      </c>
      <c r="DY5" s="67" t="s">
        <v>92</v>
      </c>
      <c r="DZ5" s="67" t="s">
        <v>93</v>
      </c>
      <c r="EA5" s="67" t="s">
        <v>94</v>
      </c>
      <c r="EB5" s="67" t="s">
        <v>95</v>
      </c>
      <c r="EC5" s="67" t="s">
        <v>96</v>
      </c>
      <c r="ED5" s="67" t="s">
        <v>91</v>
      </c>
      <c r="EE5" s="67" t="s">
        <v>85</v>
      </c>
      <c r="EF5" s="67" t="s">
        <v>86</v>
      </c>
      <c r="EG5" s="67" t="s">
        <v>87</v>
      </c>
      <c r="EH5" s="67" t="s">
        <v>88</v>
      </c>
      <c r="EI5" s="67" t="s">
        <v>90</v>
      </c>
      <c r="EJ5" s="67" t="s">
        <v>92</v>
      </c>
      <c r="EK5" s="67" t="s">
        <v>93</v>
      </c>
      <c r="EL5" s="67" t="s">
        <v>94</v>
      </c>
      <c r="EM5" s="67" t="s">
        <v>95</v>
      </c>
      <c r="EN5" s="67" t="s">
        <v>96</v>
      </c>
      <c r="EO5" s="67" t="s">
        <v>91</v>
      </c>
    </row>
    <row r="6" spans="1:145" s="55" customFormat="1">
      <c r="A6" s="56" t="s">
        <v>97</v>
      </c>
      <c r="B6" s="61">
        <f t="shared" ref="B6:X6" si="1">B7</f>
        <v>2021</v>
      </c>
      <c r="C6" s="61">
        <f t="shared" si="1"/>
        <v>23078</v>
      </c>
      <c r="D6" s="61">
        <f t="shared" si="1"/>
        <v>47</v>
      </c>
      <c r="E6" s="61">
        <f t="shared" si="1"/>
        <v>17</v>
      </c>
      <c r="F6" s="61">
        <f t="shared" si="1"/>
        <v>4</v>
      </c>
      <c r="G6" s="61">
        <f t="shared" si="1"/>
        <v>0</v>
      </c>
      <c r="H6" s="61" t="str">
        <f t="shared" si="1"/>
        <v>青森県　外ヶ浜町</v>
      </c>
      <c r="I6" s="61" t="str">
        <f t="shared" si="1"/>
        <v>法非適用</v>
      </c>
      <c r="J6" s="61" t="str">
        <f t="shared" si="1"/>
        <v>下水道事業</v>
      </c>
      <c r="K6" s="61" t="str">
        <f t="shared" si="1"/>
        <v>特定環境保全公共下水道</v>
      </c>
      <c r="L6" s="61" t="str">
        <f t="shared" si="1"/>
        <v>D2</v>
      </c>
      <c r="M6" s="61" t="str">
        <f t="shared" si="1"/>
        <v>非設置</v>
      </c>
      <c r="N6" s="70" t="str">
        <f t="shared" si="1"/>
        <v>-</v>
      </c>
      <c r="O6" s="70" t="str">
        <f t="shared" si="1"/>
        <v>該当数値なし</v>
      </c>
      <c r="P6" s="70">
        <f t="shared" si="1"/>
        <v>23.59</v>
      </c>
      <c r="Q6" s="70">
        <f t="shared" si="1"/>
        <v>99.22</v>
      </c>
      <c r="R6" s="70">
        <f t="shared" si="1"/>
        <v>2860</v>
      </c>
      <c r="S6" s="70">
        <f t="shared" si="1"/>
        <v>5521</v>
      </c>
      <c r="T6" s="70">
        <f t="shared" si="1"/>
        <v>230.3</v>
      </c>
      <c r="U6" s="70">
        <f t="shared" si="1"/>
        <v>23.97</v>
      </c>
      <c r="V6" s="70">
        <f t="shared" si="1"/>
        <v>1285</v>
      </c>
      <c r="W6" s="70">
        <f t="shared" si="1"/>
        <v>0.72</v>
      </c>
      <c r="X6" s="70">
        <f t="shared" si="1"/>
        <v>1784.72</v>
      </c>
      <c r="Y6" s="78">
        <f t="shared" ref="Y6:AH6" si="2">IF(Y7="",NA(),Y7)</f>
        <v>93.38</v>
      </c>
      <c r="Z6" s="78">
        <f t="shared" si="2"/>
        <v>89.61</v>
      </c>
      <c r="AA6" s="78">
        <f t="shared" si="2"/>
        <v>87.84</v>
      </c>
      <c r="AB6" s="78">
        <f t="shared" si="2"/>
        <v>88.27</v>
      </c>
      <c r="AC6" s="78">
        <f t="shared" si="2"/>
        <v>84.71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0">
        <f t="shared" ref="BF6:BO6" si="5">IF(BF7="",NA(),BF7)</f>
        <v>0</v>
      </c>
      <c r="BG6" s="78">
        <f t="shared" si="5"/>
        <v>8661.26</v>
      </c>
      <c r="BH6" s="78">
        <f t="shared" si="5"/>
        <v>8412.35</v>
      </c>
      <c r="BI6" s="78">
        <f t="shared" si="5"/>
        <v>7776.23</v>
      </c>
      <c r="BJ6" s="78">
        <f t="shared" si="5"/>
        <v>6814.95</v>
      </c>
      <c r="BK6" s="78">
        <f t="shared" si="5"/>
        <v>1223.96</v>
      </c>
      <c r="BL6" s="78">
        <f t="shared" si="5"/>
        <v>1269.1500000000001</v>
      </c>
      <c r="BM6" s="78">
        <f t="shared" si="5"/>
        <v>1087.96</v>
      </c>
      <c r="BN6" s="78">
        <f t="shared" si="5"/>
        <v>1258.43</v>
      </c>
      <c r="BO6" s="78">
        <f t="shared" si="5"/>
        <v>1163.75</v>
      </c>
      <c r="BP6" s="70" t="str">
        <f>IF(BP7="","",IF(BP7="-","【-】","【"&amp;SUBSTITUTE(TEXT(BP7,"#,##0.00"),"-","△")&amp;"】"))</f>
        <v>【1,201.79】</v>
      </c>
      <c r="BQ6" s="78">
        <f t="shared" ref="BQ6:BZ6" si="6">IF(BQ7="",NA(),BQ7)</f>
        <v>55.74</v>
      </c>
      <c r="BR6" s="78">
        <f t="shared" si="6"/>
        <v>46.79</v>
      </c>
      <c r="BS6" s="78">
        <f t="shared" si="6"/>
        <v>60.23</v>
      </c>
      <c r="BT6" s="78">
        <f t="shared" si="6"/>
        <v>62</v>
      </c>
      <c r="BU6" s="78">
        <f t="shared" si="6"/>
        <v>60.88</v>
      </c>
      <c r="BV6" s="78">
        <f t="shared" si="6"/>
        <v>61.54</v>
      </c>
      <c r="BW6" s="78">
        <f t="shared" si="6"/>
        <v>63.97</v>
      </c>
      <c r="BX6" s="78">
        <f t="shared" si="6"/>
        <v>59.67</v>
      </c>
      <c r="BY6" s="78">
        <f t="shared" si="6"/>
        <v>73.36</v>
      </c>
      <c r="BZ6" s="78">
        <f t="shared" si="6"/>
        <v>72.599999999999994</v>
      </c>
      <c r="CA6" s="70" t="str">
        <f>IF(CA7="","",IF(CA7="-","【-】","【"&amp;SUBSTITUTE(TEXT(CA7,"#,##0.00"),"-","△")&amp;"】"))</f>
        <v>【75.31】</v>
      </c>
      <c r="CB6" s="78">
        <f t="shared" ref="CB6:CK6" si="7">IF(CB7="",NA(),CB7)</f>
        <v>285.35000000000002</v>
      </c>
      <c r="CC6" s="78">
        <f t="shared" si="7"/>
        <v>341.47</v>
      </c>
      <c r="CD6" s="78">
        <f t="shared" si="7"/>
        <v>264.7</v>
      </c>
      <c r="CE6" s="78">
        <f t="shared" si="7"/>
        <v>258.56</v>
      </c>
      <c r="CF6" s="78">
        <f t="shared" si="7"/>
        <v>266.27</v>
      </c>
      <c r="CG6" s="78">
        <f t="shared" si="7"/>
        <v>267.86</v>
      </c>
      <c r="CH6" s="78">
        <f t="shared" si="7"/>
        <v>256.82</v>
      </c>
      <c r="CI6" s="78">
        <f t="shared" si="7"/>
        <v>270.60000000000002</v>
      </c>
      <c r="CJ6" s="78">
        <f t="shared" si="7"/>
        <v>224.88</v>
      </c>
      <c r="CK6" s="78">
        <f t="shared" si="7"/>
        <v>228.64</v>
      </c>
      <c r="CL6" s="70" t="str">
        <f>IF(CL7="","",IF(CL7="-","【-】","【"&amp;SUBSTITUTE(TEXT(CL7,"#,##0.00"),"-","△")&amp;"】"))</f>
        <v>【216.39】</v>
      </c>
      <c r="CM6" s="78">
        <f t="shared" ref="CM6:CV6" si="8">IF(CM7="",NA(),CM7)</f>
        <v>11.42</v>
      </c>
      <c r="CN6" s="78">
        <f t="shared" si="8"/>
        <v>12.32</v>
      </c>
      <c r="CO6" s="78">
        <f t="shared" si="8"/>
        <v>9</v>
      </c>
      <c r="CP6" s="78">
        <f t="shared" si="8"/>
        <v>9.6300000000000008</v>
      </c>
      <c r="CQ6" s="78">
        <f t="shared" si="8"/>
        <v>9.5299999999999994</v>
      </c>
      <c r="CR6" s="78">
        <f t="shared" si="8"/>
        <v>37.08</v>
      </c>
      <c r="CS6" s="78">
        <f t="shared" si="8"/>
        <v>37.46</v>
      </c>
      <c r="CT6" s="78">
        <f t="shared" si="8"/>
        <v>37.65</v>
      </c>
      <c r="CU6" s="78">
        <f t="shared" si="8"/>
        <v>42.4</v>
      </c>
      <c r="CV6" s="78">
        <f t="shared" si="8"/>
        <v>42.28</v>
      </c>
      <c r="CW6" s="70" t="str">
        <f>IF(CW7="","",IF(CW7="-","【-】","【"&amp;SUBSTITUTE(TEXT(CW7,"#,##0.00"),"-","△")&amp;"】"))</f>
        <v>【42.57】</v>
      </c>
      <c r="CX6" s="78">
        <f t="shared" ref="CX6:DG6" si="9">IF(CX7="",NA(),CX7)</f>
        <v>39.130000000000003</v>
      </c>
      <c r="CY6" s="78">
        <f t="shared" si="9"/>
        <v>36</v>
      </c>
      <c r="CZ6" s="78">
        <f t="shared" si="9"/>
        <v>34.619999999999997</v>
      </c>
      <c r="DA6" s="78">
        <f t="shared" si="9"/>
        <v>40.15</v>
      </c>
      <c r="DB6" s="78">
        <f t="shared" si="9"/>
        <v>39.53</v>
      </c>
      <c r="DC6" s="78">
        <f t="shared" si="9"/>
        <v>67.22</v>
      </c>
      <c r="DD6" s="78">
        <f t="shared" si="9"/>
        <v>67.459999999999994</v>
      </c>
      <c r="DE6" s="78">
        <f t="shared" si="9"/>
        <v>67.37</v>
      </c>
      <c r="DF6" s="78">
        <f t="shared" si="9"/>
        <v>84.19</v>
      </c>
      <c r="DG6" s="78">
        <f t="shared" si="9"/>
        <v>84.34</v>
      </c>
      <c r="DH6" s="70" t="str">
        <f>IF(DH7="","",IF(DH7="-","【-】","【"&amp;SUBSTITUTE(TEXT(DH7,"#,##0.00"),"-","△")&amp;"】"))</f>
        <v>【85.24】</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0.13</v>
      </c>
      <c r="EK6" s="78">
        <f t="shared" si="12"/>
        <v>9.e-002</v>
      </c>
      <c r="EL6" s="78">
        <f t="shared" si="12"/>
        <v>6.e-002</v>
      </c>
      <c r="EM6" s="78">
        <f t="shared" si="12"/>
        <v>0.39</v>
      </c>
      <c r="EN6" s="78">
        <f t="shared" si="12"/>
        <v>0.1</v>
      </c>
      <c r="EO6" s="70" t="str">
        <f>IF(EO7="","",IF(EO7="-","【-】","【"&amp;SUBSTITUTE(TEXT(EO7,"#,##0.00"),"-","△")&amp;"】"))</f>
        <v>【0.15】</v>
      </c>
    </row>
    <row r="7" spans="1:145" s="55" customFormat="1">
      <c r="A7" s="56"/>
      <c r="B7" s="62">
        <v>2021</v>
      </c>
      <c r="C7" s="62">
        <v>23078</v>
      </c>
      <c r="D7" s="62">
        <v>47</v>
      </c>
      <c r="E7" s="62">
        <v>17</v>
      </c>
      <c r="F7" s="62">
        <v>4</v>
      </c>
      <c r="G7" s="62">
        <v>0</v>
      </c>
      <c r="H7" s="62" t="s">
        <v>98</v>
      </c>
      <c r="I7" s="62" t="s">
        <v>99</v>
      </c>
      <c r="J7" s="62" t="s">
        <v>100</v>
      </c>
      <c r="K7" s="62" t="s">
        <v>13</v>
      </c>
      <c r="L7" s="62" t="s">
        <v>101</v>
      </c>
      <c r="M7" s="62" t="s">
        <v>102</v>
      </c>
      <c r="N7" s="71" t="s">
        <v>41</v>
      </c>
      <c r="O7" s="71" t="s">
        <v>103</v>
      </c>
      <c r="P7" s="71">
        <v>23.59</v>
      </c>
      <c r="Q7" s="71">
        <v>99.22</v>
      </c>
      <c r="R7" s="71">
        <v>2860</v>
      </c>
      <c r="S7" s="71">
        <v>5521</v>
      </c>
      <c r="T7" s="71">
        <v>230.3</v>
      </c>
      <c r="U7" s="71">
        <v>23.97</v>
      </c>
      <c r="V7" s="71">
        <v>1285</v>
      </c>
      <c r="W7" s="71">
        <v>0.72</v>
      </c>
      <c r="X7" s="71">
        <v>1784.72</v>
      </c>
      <c r="Y7" s="71">
        <v>93.38</v>
      </c>
      <c r="Z7" s="71">
        <v>89.61</v>
      </c>
      <c r="AA7" s="71">
        <v>87.84</v>
      </c>
      <c r="AB7" s="71">
        <v>88.27</v>
      </c>
      <c r="AC7" s="71">
        <v>84.71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0</v>
      </c>
      <c r="BG7" s="71">
        <v>8661.26</v>
      </c>
      <c r="BH7" s="71">
        <v>8412.35</v>
      </c>
      <c r="BI7" s="71">
        <v>7776.23</v>
      </c>
      <c r="BJ7" s="71">
        <v>6814.95</v>
      </c>
      <c r="BK7" s="71">
        <v>1223.96</v>
      </c>
      <c r="BL7" s="71">
        <v>1269.1500000000001</v>
      </c>
      <c r="BM7" s="71">
        <v>1087.96</v>
      </c>
      <c r="BN7" s="71">
        <v>1258.43</v>
      </c>
      <c r="BO7" s="71">
        <v>1163.75</v>
      </c>
      <c r="BP7" s="71">
        <v>1201.79</v>
      </c>
      <c r="BQ7" s="71">
        <v>55.74</v>
      </c>
      <c r="BR7" s="71">
        <v>46.79</v>
      </c>
      <c r="BS7" s="71">
        <v>60.23</v>
      </c>
      <c r="BT7" s="71">
        <v>62</v>
      </c>
      <c r="BU7" s="71">
        <v>60.88</v>
      </c>
      <c r="BV7" s="71">
        <v>61.54</v>
      </c>
      <c r="BW7" s="71">
        <v>63.97</v>
      </c>
      <c r="BX7" s="71">
        <v>59.67</v>
      </c>
      <c r="BY7" s="71">
        <v>73.36</v>
      </c>
      <c r="BZ7" s="71">
        <v>72.599999999999994</v>
      </c>
      <c r="CA7" s="71">
        <v>75.31</v>
      </c>
      <c r="CB7" s="71">
        <v>285.35000000000002</v>
      </c>
      <c r="CC7" s="71">
        <v>341.47</v>
      </c>
      <c r="CD7" s="71">
        <v>264.7</v>
      </c>
      <c r="CE7" s="71">
        <v>258.56</v>
      </c>
      <c r="CF7" s="71">
        <v>266.27</v>
      </c>
      <c r="CG7" s="71">
        <v>267.86</v>
      </c>
      <c r="CH7" s="71">
        <v>256.82</v>
      </c>
      <c r="CI7" s="71">
        <v>270.60000000000002</v>
      </c>
      <c r="CJ7" s="71">
        <v>224.88</v>
      </c>
      <c r="CK7" s="71">
        <v>228.64</v>
      </c>
      <c r="CL7" s="71">
        <v>216.39</v>
      </c>
      <c r="CM7" s="71">
        <v>11.42</v>
      </c>
      <c r="CN7" s="71">
        <v>12.32</v>
      </c>
      <c r="CO7" s="71">
        <v>9</v>
      </c>
      <c r="CP7" s="71">
        <v>9.6300000000000008</v>
      </c>
      <c r="CQ7" s="71">
        <v>9.5299999999999994</v>
      </c>
      <c r="CR7" s="71">
        <v>37.08</v>
      </c>
      <c r="CS7" s="71">
        <v>37.46</v>
      </c>
      <c r="CT7" s="71">
        <v>37.65</v>
      </c>
      <c r="CU7" s="71">
        <v>42.4</v>
      </c>
      <c r="CV7" s="71">
        <v>42.28</v>
      </c>
      <c r="CW7" s="71">
        <v>42.57</v>
      </c>
      <c r="CX7" s="71">
        <v>39.130000000000003</v>
      </c>
      <c r="CY7" s="71">
        <v>36</v>
      </c>
      <c r="CZ7" s="71">
        <v>34.619999999999997</v>
      </c>
      <c r="DA7" s="71">
        <v>40.15</v>
      </c>
      <c r="DB7" s="71">
        <v>39.53</v>
      </c>
      <c r="DC7" s="71">
        <v>67.22</v>
      </c>
      <c r="DD7" s="71">
        <v>67.459999999999994</v>
      </c>
      <c r="DE7" s="71">
        <v>67.37</v>
      </c>
      <c r="DF7" s="71">
        <v>84.19</v>
      </c>
      <c r="DG7" s="71">
        <v>84.34</v>
      </c>
      <c r="DH7" s="71">
        <v>85.24</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0.13</v>
      </c>
      <c r="EK7" s="71">
        <v>9.e-002</v>
      </c>
      <c r="EL7" s="71">
        <v>6.e-002</v>
      </c>
      <c r="EM7" s="71">
        <v>0.39</v>
      </c>
      <c r="EN7" s="71">
        <v>0.1</v>
      </c>
      <c r="EO7" s="71">
        <v>0.15</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34</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307</cp:lastModifiedBy>
  <dcterms:created xsi:type="dcterms:W3CDTF">2023-01-12T23:55:49Z</dcterms:created>
  <dcterms:modified xsi:type="dcterms:W3CDTF">2023-01-25T01:09:16Z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2023-01-25T01:09:16Z</vt:filetime>
  </property>
</Properties>
</file>