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HEpB7l4mjw88NGSd8oLlYcTm6VduchD5/LFqnEwNLcbWZCtFnlkIKj8pOHYGbnCJP6uphWMbupGFOtFTBEFJA==" workbookSaltValue="IzcAAjLdDQuWeE7Z05ED6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<sst xmlns="http://schemas.openxmlformats.org/spreadsheetml/2006/main" xmlns:r="http://schemas.openxmlformats.org/officeDocument/2006/relationships" count="116" uniqueCount="116">
  <si>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</si>
  <si>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</si>
  <si>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</si>
  <si>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</si>
  <si>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</si>
  <si>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</si>
  <si>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</si>
  <si>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</si>
  <si>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</si>
  <si>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</si>
  <si>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</si>
  <si>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</si>
  <si>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</si>
  <si>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</si>
  <si>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</si>
  <si>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</si>
  <si>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</si>
  <si>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</si>
  <si>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</si>
  <si>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</si>
  <si>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</si>
  <si>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</si>
  <si>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</si>
  <si>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</si>
  <si>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</si>
  <si>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</si>
  <si>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</si>
  <si>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</si>
  <si>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</si>
  <si>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</si>
  <si>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</si>
  <si>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</si>
  <si>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</si>
  <si>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</si>
  <si>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</si>
  <si>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</si>
  <si>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</si>
  <si>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</si>
  <si>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</si>
  <si>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</si>
  <si>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</si>
  <si>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</si>
  <si>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</si>
  <si>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</si>
  <si>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</si>
  <si>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</si>
  <si>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</si>
  <si>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</si>
  <si>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</si>
  <si>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</si>
  <si>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</si>
  <si>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</si>
  <si>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</si>
  <si>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</si>
  <si>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</si>
  <si>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</si>
  <si>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</si>
  <si>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</si>
  <si>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</si>
  <si>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</si>
  <si>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</si>
  <si>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</si>
  <si>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</si>
  <si>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</si>
  <si>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</si>
  <si>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</si>
  <si>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</si>
  <si>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</si>
  <si>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</si>
  <si>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</si>
  <si>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</si>
  <si>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</si>
  <si>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</si>
  <si>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</si>
  <si>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</si>
  <si>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</si>
  <si>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</si>
  <si>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</si>
  <si>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</si>
  <si>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</si>
  <si>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</si>
  <si>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</si>
  <si>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</si>
  <si>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</si>
  <si>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</si>
  <si>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</si>
  <si>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</si>
  <si>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</si>
  <si>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</si>
  <si>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　多額の企業債残高により収入の大部分を一般会計からの繰入金が占めていることや施設の維持管理費の増加によって、非常に厳しい経営状態であるため、使用料や汚水処理費等の見直しを検討していくことが必要である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6">
      <t>キギョウ</t>
    </rPh>
    <rPh sb="6" eb="7">
      <t>サイ</t>
    </rPh>
    <rPh sb="7" eb="9">
      <t>ザンダカ</t>
    </rPh>
    <rPh sb="15" eb="18">
      <t>ダイブブン</t>
    </rPh>
    <rPh sb="19" eb="21">
      <t>イッパン</t>
    </rPh>
    <rPh sb="21" eb="23">
      <t>カイケイ</t>
    </rPh>
    <rPh sb="26" eb="28">
      <t>クリイレ</t>
    </rPh>
    <rPh sb="28" eb="29">
      <t>キン</t>
    </rPh>
    <rPh sb="30" eb="31">
      <t>シ</t>
    </rPh>
    <rPh sb="38" eb="40">
      <t>シセツ</t>
    </rPh>
    <rPh sb="41" eb="43">
      <t>イジ</t>
    </rPh>
    <rPh sb="43" eb="46">
      <t>カンリヒ</t>
    </rPh>
    <rPh sb="47" eb="49">
      <t>ゾウカ</t>
    </rPh>
    <rPh sb="54" eb="56">
      <t>ヒジョウ</t>
    </rPh>
    <rPh sb="57" eb="58">
      <t>キビ</t>
    </rPh>
    <rPh sb="60" eb="62">
      <t>ケイエイ</t>
    </rPh>
    <rPh sb="62" eb="64">
      <t>ジョウタイ</t>
    </rPh>
    <rPh sb="70" eb="73">
      <t>シヨウリョウ</t>
    </rPh>
    <rPh sb="74" eb="76">
      <t>オスイ</t>
    </rPh>
    <rPh sb="76" eb="78">
      <t>ショリ</t>
    </rPh>
    <rPh sb="78" eb="79">
      <t>ヒ</t>
    </rPh>
    <rPh sb="79" eb="80">
      <t>トウ</t>
    </rPh>
    <rPh sb="81" eb="83">
      <t>ミナオ</t>
    </rPh>
    <rPh sb="85" eb="87">
      <t>ケントウ</t>
    </rPh>
    <rPh sb="94" eb="96">
      <t>ヒツヨウ</t>
    </rPh>
    <rPh sb="100" eb="101">
      <t>カンガ</t>
    </rPh>
    <rPh sb="106" eb="108">
      <t>ゲンジョウ</t>
    </rPh>
    <rPh sb="109" eb="111">
      <t>ハアク</t>
    </rPh>
    <rPh sb="113" eb="115">
      <t>ショウライ</t>
    </rPh>
    <rPh sb="116" eb="118">
      <t>ミコ</t>
    </rPh>
    <rPh sb="119" eb="120">
      <t>トウ</t>
    </rPh>
    <rPh sb="121" eb="122">
      <t>フ</t>
    </rPh>
    <rPh sb="125" eb="126">
      <t>ウエ</t>
    </rPh>
    <rPh sb="128" eb="130">
      <t>ケイエイ</t>
    </rPh>
    <rPh sb="130" eb="132">
      <t>カイゼン</t>
    </rPh>
    <rPh sb="133" eb="134">
      <t>ム</t>
    </rPh>
    <rPh sb="136" eb="137">
      <t>ト</t>
    </rPh>
    <rPh sb="138" eb="139">
      <t>ク</t>
    </rPh>
    <rPh sb="141" eb="142">
      <t>オコナ</t>
    </rPh>
    <rPh sb="149" eb="151">
      <t>シセツ</t>
    </rPh>
    <rPh sb="152" eb="155">
      <t>ロウキュウカ</t>
    </rPh>
    <rPh sb="158" eb="160">
      <t>カイチク</t>
    </rPh>
    <rPh sb="176" eb="178">
      <t>ケイカク</t>
    </rPh>
    <rPh sb="179" eb="180">
      <t>モト</t>
    </rPh>
    <rPh sb="189" eb="191">
      <t>コウシン</t>
    </rPh>
    <rPh sb="193" eb="195">
      <t>デンキ</t>
    </rPh>
    <rPh sb="196" eb="198">
      <t>キカイ</t>
    </rPh>
    <rPh sb="198" eb="200">
      <t>セツビ</t>
    </rPh>
    <rPh sb="200" eb="201">
      <t>トウ</t>
    </rPh>
    <rPh sb="202" eb="206">
      <t>チョウジュミョウカ</t>
    </rPh>
    <rPh sb="207" eb="208">
      <t>ハカ</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</si>
  <si>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</si>
  <si>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</si>
  <si>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</si>
  <si>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</si>
  <si>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</si>
  <si>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</si>
  <si>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</si>
  <si>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</si>
  <si>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</si>
  <si>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</si>
  <si>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</si>
  <si>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</si>
  <si>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</si>
  <si>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</si>
  <si>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</si>
  <si>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</si>
  <si>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</si>
  <si>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</si>
  <si>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</si>
  <si>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</si>
  <si>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</si>
  <si>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</si>
  <si>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</si>
  <si>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</si>
  <si>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収益的収支比率は100％を下回っており、昨年と比較しても比率が低くなっているため、不足分を一般会計からの繰入金によって補填している状況にある。
　企業債残高対事業規模比率は昨年よりやや減少しているが、今年は類似団体の約6倍であり、事業規模を大きく上回る企業債残高である。
　経費回収率は昨年とほぼ同様の数値であるが、類似団体よりも低い数値となっており、100％以下に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水洗化率については、類似団体よりも低く、近年は30％～40％程度で推移している。これは、高齢世帯や低所得者世帯、空き家等の未加入者が主な要因となっていると考えられるが、本事業の水質保全に直結する問題でもあることから、接続率の増加に向けた取り組みが重要である。</t>
    <rPh sb="1" eb="4">
      <t>シュウエキテキ</t>
    </rPh>
    <rPh sb="4" eb="6">
      <t>シュウシ</t>
    </rPh>
    <rPh sb="6" eb="8">
      <t>ヒリツ</t>
    </rPh>
    <rPh sb="14" eb="16">
      <t>シタマワ</t>
    </rPh>
    <rPh sb="21" eb="23">
      <t>サクネン</t>
    </rPh>
    <rPh sb="24" eb="26">
      <t>ヒカク</t>
    </rPh>
    <rPh sb="29" eb="31">
      <t>ヒリツ</t>
    </rPh>
    <rPh sb="32" eb="33">
      <t>ヒク</t>
    </rPh>
    <rPh sb="42" eb="45">
      <t>フソクブン</t>
    </rPh>
    <rPh sb="46" eb="48">
      <t>イッパン</t>
    </rPh>
    <rPh sb="48" eb="50">
      <t>カイケイ</t>
    </rPh>
    <rPh sb="53" eb="55">
      <t>クリイレ</t>
    </rPh>
    <rPh sb="55" eb="56">
      <t>キン</t>
    </rPh>
    <rPh sb="60" eb="62">
      <t>ホテン</t>
    </rPh>
    <rPh sb="66" eb="68">
      <t>ジョウキョウ</t>
    </rPh>
    <rPh sb="74" eb="76">
      <t>キギョウ</t>
    </rPh>
    <rPh sb="76" eb="77">
      <t>サイ</t>
    </rPh>
    <rPh sb="77" eb="79">
      <t>ザンダカ</t>
    </rPh>
    <rPh sb="79" eb="80">
      <t>タイ</t>
    </rPh>
    <rPh sb="80" eb="82">
      <t>ジギョウ</t>
    </rPh>
    <rPh sb="82" eb="84">
      <t>キボ</t>
    </rPh>
    <rPh sb="84" eb="86">
      <t>ヒリツ</t>
    </rPh>
    <rPh sb="87" eb="89">
      <t>サクネン</t>
    </rPh>
    <rPh sb="93" eb="95">
      <t>ゲンショウ</t>
    </rPh>
    <rPh sb="101" eb="103">
      <t>コトシ</t>
    </rPh>
    <rPh sb="104" eb="106">
      <t>ルイジ</t>
    </rPh>
    <rPh sb="106" eb="108">
      <t>ダンタイ</t>
    </rPh>
    <rPh sb="109" eb="110">
      <t>ヤク</t>
    </rPh>
    <rPh sb="111" eb="112">
      <t>バイ</t>
    </rPh>
    <rPh sb="116" eb="118">
      <t>ジギョウ</t>
    </rPh>
    <rPh sb="118" eb="120">
      <t>キボ</t>
    </rPh>
    <rPh sb="121" eb="122">
      <t>オオ</t>
    </rPh>
    <rPh sb="124" eb="126">
      <t>ウワマワ</t>
    </rPh>
    <rPh sb="127" eb="129">
      <t>キギョウ</t>
    </rPh>
    <rPh sb="129" eb="130">
      <t>サイ</t>
    </rPh>
    <rPh sb="130" eb="132">
      <t>ザンダカ</t>
    </rPh>
    <rPh sb="138" eb="140">
      <t>ケイヒ</t>
    </rPh>
    <rPh sb="140" eb="142">
      <t>カイシュウ</t>
    </rPh>
    <rPh sb="142" eb="143">
      <t>リツ</t>
    </rPh>
    <rPh sb="144" eb="146">
      <t>サクネン</t>
    </rPh>
    <rPh sb="149" eb="151">
      <t>ドウヨウ</t>
    </rPh>
    <rPh sb="152" eb="154">
      <t>スウチ</t>
    </rPh>
    <rPh sb="159" eb="161">
      <t>ルイジ</t>
    </rPh>
    <rPh sb="161" eb="163">
      <t>ダンタイ</t>
    </rPh>
    <rPh sb="166" eb="167">
      <t>ヒク</t>
    </rPh>
    <rPh sb="168" eb="170">
      <t>スウチ</t>
    </rPh>
    <rPh sb="181" eb="183">
      <t>イカ</t>
    </rPh>
    <rPh sb="192" eb="194">
      <t>ケイヒ</t>
    </rPh>
    <rPh sb="195" eb="198">
      <t>シヨウリョウ</t>
    </rPh>
    <rPh sb="199" eb="200">
      <t>マカナ</t>
    </rPh>
    <rPh sb="205" eb="207">
      <t>ゲンジョウ</t>
    </rPh>
    <rPh sb="211" eb="213">
      <t>ショリ</t>
    </rPh>
    <rPh sb="213" eb="216">
      <t>クイキナイ</t>
    </rPh>
    <rPh sb="217" eb="220">
      <t>セタイスウ</t>
    </rPh>
    <rPh sb="221" eb="223">
      <t>ゲンショウ</t>
    </rPh>
    <rPh sb="224" eb="226">
      <t>コウレイ</t>
    </rPh>
    <rPh sb="226" eb="228">
      <t>セタイ</t>
    </rPh>
    <rPh sb="229" eb="231">
      <t>ゾウカ</t>
    </rPh>
    <rPh sb="235" eb="237">
      <t>オオハバ</t>
    </rPh>
    <rPh sb="238" eb="240">
      <t>リョウキン</t>
    </rPh>
    <rPh sb="240" eb="242">
      <t>シュウニュウ</t>
    </rPh>
    <rPh sb="243" eb="245">
      <t>ゾウカ</t>
    </rPh>
    <rPh sb="246" eb="248">
      <t>ミコ</t>
    </rPh>
    <rPh sb="251" eb="253">
      <t>ジョウキョウ</t>
    </rPh>
    <rPh sb="259" eb="262">
      <t>シヨウリョウ</t>
    </rPh>
    <rPh sb="263" eb="265">
      <t>オスイ</t>
    </rPh>
    <rPh sb="265" eb="267">
      <t>ショリ</t>
    </rPh>
    <rPh sb="267" eb="268">
      <t>ヒ</t>
    </rPh>
    <rPh sb="268" eb="269">
      <t>トウ</t>
    </rPh>
    <rPh sb="270" eb="272">
      <t>ミナオ</t>
    </rPh>
    <rPh sb="283" eb="285">
      <t>ヒツヨウ</t>
    </rPh>
    <rPh sb="286" eb="287">
      <t>カンガ</t>
    </rPh>
    <rPh sb="294" eb="297">
      <t>スイセンカ</t>
    </rPh>
    <rPh sb="297" eb="298">
      <t>リツ</t>
    </rPh>
    <rPh sb="304" eb="306">
      <t>ルイジ</t>
    </rPh>
    <rPh sb="306" eb="308">
      <t>ダンタイ</t>
    </rPh>
    <rPh sb="311" eb="312">
      <t>ヒク</t>
    </rPh>
    <rPh sb="314" eb="316">
      <t>キンネン</t>
    </rPh>
    <rPh sb="324" eb="326">
      <t>テイド</t>
    </rPh>
    <rPh sb="327" eb="329">
      <t>スイイ</t>
    </rPh>
    <rPh sb="338" eb="340">
      <t>コウレイ</t>
    </rPh>
    <rPh sb="340" eb="342">
      <t>セタイ</t>
    </rPh>
    <rPh sb="343" eb="346">
      <t>テイショトク</t>
    </rPh>
    <rPh sb="346" eb="347">
      <t>シャ</t>
    </rPh>
    <rPh sb="347" eb="349">
      <t>セタイ</t>
    </rPh>
    <rPh sb="350" eb="351">
      <t>ア</t>
    </rPh>
    <rPh sb="352" eb="353">
      <t>ヤ</t>
    </rPh>
    <rPh sb="353" eb="354">
      <t>トウ</t>
    </rPh>
    <rPh sb="355" eb="359">
      <t>ミカニュウシャ</t>
    </rPh>
    <rPh sb="360" eb="361">
      <t>オモ</t>
    </rPh>
    <rPh sb="362" eb="364">
      <t>ヨウイン</t>
    </rPh>
    <rPh sb="371" eb="372">
      <t>カンガ</t>
    </rPh>
    <rPh sb="378" eb="379">
      <t>ホン</t>
    </rPh>
    <rPh sb="379" eb="381">
      <t>ジギョウ</t>
    </rPh>
    <rPh sb="382" eb="384">
      <t>スイシツ</t>
    </rPh>
    <rPh sb="384" eb="386">
      <t>ホゼン</t>
    </rPh>
    <rPh sb="387" eb="389">
      <t>チョッケツ</t>
    </rPh>
    <rPh sb="391" eb="393">
      <t>モンダイ</t>
    </rPh>
    <rPh sb="402" eb="404">
      <t>セツゾク</t>
    </rPh>
    <rPh sb="404" eb="405">
      <t>リツ</t>
    </rPh>
    <rPh sb="406" eb="408">
      <t>ゾウカ</t>
    </rPh>
    <rPh sb="409" eb="410">
      <t>ム</t>
    </rPh>
    <rPh sb="412" eb="413">
      <t>ト</t>
    </rPh>
    <rPh sb="414" eb="415">
      <t>ク</t>
    </rPh>
    <rPh sb="417" eb="419">
      <t>ジュウヨウ</t>
    </rPh>
    <phoneticPr fontId="1"/>
  </si>
  <si>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管渠については、最も古いもので布設からの経過年数が25年以上という現状なので、管路の標準耐用年数が50年であるということを考慮すると、現段階では更新しない予定である。</t>
    <rPh sb="1" eb="3">
      <t>キョウヨウ</t>
    </rPh>
    <rPh sb="3" eb="5">
      <t>カイシ</t>
    </rPh>
    <rPh sb="9" eb="10">
      <t>ネン</t>
    </rPh>
    <rPh sb="10" eb="12">
      <t>イジョウ</t>
    </rPh>
    <rPh sb="13" eb="15">
      <t>ケイカ</t>
    </rPh>
    <rPh sb="20" eb="22">
      <t>ヘイセイ</t>
    </rPh>
    <rPh sb="24" eb="26">
      <t>ネンド</t>
    </rPh>
    <rPh sb="37" eb="39">
      <t>ケイカク</t>
    </rPh>
    <rPh sb="40" eb="42">
      <t>サクテイ</t>
    </rPh>
    <rPh sb="44" eb="47">
      <t>カクシセツ</t>
    </rPh>
    <rPh sb="48" eb="52">
      <t>チョウジュミョウカ</t>
    </rPh>
    <rPh sb="53" eb="54">
      <t>ハカ</t>
    </rPh>
    <rPh sb="59" eb="61">
      <t>シセツ</t>
    </rPh>
    <rPh sb="61" eb="63">
      <t>カイチク</t>
    </rPh>
    <rPh sb="63" eb="64">
      <t>トウ</t>
    </rPh>
    <rPh sb="65" eb="67">
      <t>ザイゲン</t>
    </rPh>
    <rPh sb="68" eb="70">
      <t>カクホ</t>
    </rPh>
    <rPh sb="71" eb="73">
      <t>ケイエイ</t>
    </rPh>
    <rPh sb="74" eb="75">
      <t>アタ</t>
    </rPh>
    <rPh sb="77" eb="79">
      <t>エイキョウ</t>
    </rPh>
    <rPh sb="79" eb="80">
      <t>トウ</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3" eb="124">
      <t>モット</t>
    </rPh>
    <rPh sb="125" eb="126">
      <t>フル</t>
    </rPh>
    <rPh sb="130" eb="132">
      <t>フセツ</t>
    </rPh>
    <rPh sb="135" eb="137">
      <t>ケイカ</t>
    </rPh>
    <rPh sb="137" eb="139">
      <t>ネンスウ</t>
    </rPh>
    <rPh sb="142" eb="143">
      <t>ネン</t>
    </rPh>
    <rPh sb="143" eb="145">
      <t>イジョウ</t>
    </rPh>
    <rPh sb="148" eb="150">
      <t>ゲンジョウ</t>
    </rPh>
    <rPh sb="154" eb="156">
      <t>カンロ</t>
    </rPh>
    <rPh sb="159" eb="161">
      <t>タイヨウ</t>
    </rPh>
    <rPh sb="161" eb="163">
      <t>ネンスウ</t>
    </rPh>
    <rPh sb="166" eb="167">
      <t>ネン</t>
    </rPh>
    <rPh sb="176" eb="178">
      <t>コウリョ</t>
    </rPh>
    <rPh sb="182" eb="185">
      <t>ゲンダンカイ</t>
    </rPh>
    <rPh sb="187" eb="189">
      <t>コウシン</t>
    </rPh>
    <rPh sb="192" eb="194">
      <t>ヨテイ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</si>
</sst>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9.e-002</c:v>
                </c:pt>
                <c:pt idx="2">
                  <c:v>6.e-002</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11.42</c:v>
                </c:pt>
                <c:pt idx="1">
                  <c:v>12.32</c:v>
                </c:pt>
                <c:pt idx="2">
                  <c:v>9</c:v>
                </c:pt>
                <c:pt idx="3">
                  <c:v>9.6300000000000008</c:v>
                </c:pt>
                <c:pt idx="4">
                  <c:v>9.5299999999999994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37.08</c:v>
                </c:pt>
                <c:pt idx="1">
                  <c:v>37.46</c:v>
                </c:pt>
                <c:pt idx="2">
                  <c:v>37.65</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39.130000000000003</c:v>
                </c:pt>
                <c:pt idx="1">
                  <c:v>36</c:v>
                </c:pt>
                <c:pt idx="2">
                  <c:v>34.619999999999997</c:v>
                </c:pt>
                <c:pt idx="3">
                  <c:v>40.15</c:v>
                </c:pt>
                <c:pt idx="4">
                  <c:v>39.53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67.22</c:v>
                </c:pt>
                <c:pt idx="1">
                  <c:v>67.459999999999994</c:v>
                </c:pt>
                <c:pt idx="2">
                  <c:v>67.37</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93.38</c:v>
                </c:pt>
                <c:pt idx="1">
                  <c:v>89.61</c:v>
                </c:pt>
                <c:pt idx="2">
                  <c:v>87.84</c:v>
                </c:pt>
                <c:pt idx="3">
                  <c:v>88.27</c:v>
                </c:pt>
                <c:pt idx="4">
                  <c:v>84.71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
                  <c:v>0</c:v>
                </c:pt>
                <c:pt idx="1">
                  <c:v>8661.26</c:v>
                </c:pt>
                <c:pt idx="2">
                  <c:v>8412.35</c:v>
                </c:pt>
                <c:pt idx="3">
                  <c:v>7776.23</c:v>
                </c:pt>
                <c:pt idx="4">
                  <c:v>6814.95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1223.96</c:v>
                </c:pt>
                <c:pt idx="1">
                  <c:v>1269.1500000000001</c:v>
                </c:pt>
                <c:pt idx="2">
                  <c:v>1087.96</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55.74</c:v>
                </c:pt>
                <c:pt idx="1">
                  <c:v>46.79</c:v>
                </c:pt>
                <c:pt idx="2">
                  <c:v>60.23</c:v>
                </c:pt>
                <c:pt idx="3">
                  <c:v>62</c:v>
                </c:pt>
                <c:pt idx="4">
                  <c:v>60.88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61.54</c:v>
                </c:pt>
                <c:pt idx="1">
                  <c:v>63.97</c:v>
                </c:pt>
                <c:pt idx="2">
                  <c:v>59.67</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285.35000000000002</c:v>
                </c:pt>
                <c:pt idx="1">
                  <c:v>341.47</c:v>
                </c:pt>
                <c:pt idx="2">
                  <c:v>264.7</c:v>
                </c:pt>
                <c:pt idx="3">
                  <c:v>258.56</c:v>
                </c:pt>
                <c:pt idx="4">
                  <c:v>266.27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267.86</c:v>
                </c:pt>
                <c:pt idx="1">
                  <c:v>256.82</c:v>
                </c:pt>
                <c:pt idx="2">
                  <c:v>270.60000000000002</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D1" zoomScale="80" zoomScaleNormal="8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5521</v>
      </c>
      <c r="AM8" s="21"/>
      <c r="AN8" s="21"/>
      <c r="AO8" s="21"/>
      <c r="AP8" s="21"/>
      <c r="AQ8" s="21"/>
      <c r="AR8" s="21"/>
      <c r="AS8" s="21"/>
      <c r="AT8" s="7">
        <f>データ!T6</f>
        <v>230.3</v>
      </c>
      <c r="AU8" s="7"/>
      <c r="AV8" s="7"/>
      <c r="AW8" s="7"/>
      <c r="AX8" s="7"/>
      <c r="AY8" s="7"/>
      <c r="AZ8" s="7"/>
      <c r="BA8" s="7"/>
      <c r="BB8" s="7">
        <f>データ!U6</f>
        <v>23.97</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23.59</v>
      </c>
      <c r="Q10" s="7"/>
      <c r="R10" s="7"/>
      <c r="S10" s="7"/>
      <c r="T10" s="7"/>
      <c r="U10" s="7"/>
      <c r="V10" s="7"/>
      <c r="W10" s="7">
        <f>データ!Q6</f>
        <v>99.22</v>
      </c>
      <c r="X10" s="7"/>
      <c r="Y10" s="7"/>
      <c r="Z10" s="7"/>
      <c r="AA10" s="7"/>
      <c r="AB10" s="7"/>
      <c r="AC10" s="7"/>
      <c r="AD10" s="21">
        <f>データ!R6</f>
        <v>2860</v>
      </c>
      <c r="AE10" s="21"/>
      <c r="AF10" s="21"/>
      <c r="AG10" s="21"/>
      <c r="AH10" s="21"/>
      <c r="AI10" s="21"/>
      <c r="AJ10" s="21"/>
      <c r="AK10" s="2"/>
      <c r="AL10" s="21">
        <f>データ!V6</f>
        <v>1285</v>
      </c>
      <c r="AM10" s="21"/>
      <c r="AN10" s="21"/>
      <c r="AO10" s="21"/>
      <c r="AP10" s="21"/>
      <c r="AQ10" s="21"/>
      <c r="AR10" s="21"/>
      <c r="AS10" s="21"/>
      <c r="AT10" s="7">
        <f>データ!W6</f>
        <v>0.72</v>
      </c>
      <c r="AU10" s="7"/>
      <c r="AV10" s="7"/>
      <c r="AW10" s="7"/>
      <c r="AX10" s="7"/>
      <c r="AY10" s="7"/>
      <c r="AZ10" s="7"/>
      <c r="BA10" s="7"/>
      <c r="BB10" s="7">
        <f>データ!X6</f>
        <v>1784.72</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89</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【1,201.79】</v>
      </c>
      <c r="I86" s="12" t="str">
        <f>データ!CA6</f>
        <v>【75.31】</v>
      </c>
      <c r="J86" s="12" t="str">
        <f>データ!CL6</f>
        <v>【216.39】</v>
      </c>
      <c r="K86" s="12" t="str">
        <f>データ!CW6</f>
        <v>【42.57】</v>
      </c>
      <c r="L86" s="12" t="str">
        <f>データ!DH6</f>
        <v>【85.24】</v>
      </c>
      <c r="M86" s="12" t="s">
        <v>41</v>
      </c>
      <c r="N86" s="12" t="s">
        <v>41</v>
      </c>
      <c r="O86" s="12" t="str">
        <f>データ!EO6</f>
        <v>【0.15】</v>
      </c>
    </row>
  </sheetData>
  <sheetProtection algorithmName="SHA-512" hashValue="Ar2gCLfqpi3jJhC0qaIW5E1vnZ7iZVGMx6QarId8LjSmZUX4nBzsNvAfbximd4r/9fAW2rOZ8VR8cI6PMLkL8w==" saltValue="h1UahZLQxxuSz2Wq7UrKH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90</v>
      </c>
      <c r="AD5" s="67" t="s">
        <v>92</v>
      </c>
      <c r="AE5" s="67" t="s">
        <v>93</v>
      </c>
      <c r="AF5" s="67" t="s">
        <v>94</v>
      </c>
      <c r="AG5" s="67" t="s">
        <v>95</v>
      </c>
      <c r="AH5" s="67" t="s">
        <v>96</v>
      </c>
      <c r="AI5" s="67" t="s">
        <v>47</v>
      </c>
      <c r="AJ5" s="67" t="s">
        <v>85</v>
      </c>
      <c r="AK5" s="67" t="s">
        <v>86</v>
      </c>
      <c r="AL5" s="67" t="s">
        <v>87</v>
      </c>
      <c r="AM5" s="67" t="s">
        <v>88</v>
      </c>
      <c r="AN5" s="67" t="s">
        <v>90</v>
      </c>
      <c r="AO5" s="67" t="s">
        <v>92</v>
      </c>
      <c r="AP5" s="67" t="s">
        <v>93</v>
      </c>
      <c r="AQ5" s="67" t="s">
        <v>94</v>
      </c>
      <c r="AR5" s="67" t="s">
        <v>95</v>
      </c>
      <c r="AS5" s="67" t="s">
        <v>96</v>
      </c>
      <c r="AT5" s="67" t="s">
        <v>91</v>
      </c>
      <c r="AU5" s="67" t="s">
        <v>85</v>
      </c>
      <c r="AV5" s="67" t="s">
        <v>86</v>
      </c>
      <c r="AW5" s="67" t="s">
        <v>87</v>
      </c>
      <c r="AX5" s="67" t="s">
        <v>88</v>
      </c>
      <c r="AY5" s="67" t="s">
        <v>90</v>
      </c>
      <c r="AZ5" s="67" t="s">
        <v>92</v>
      </c>
      <c r="BA5" s="67" t="s">
        <v>93</v>
      </c>
      <c r="BB5" s="67" t="s">
        <v>94</v>
      </c>
      <c r="BC5" s="67" t="s">
        <v>95</v>
      </c>
      <c r="BD5" s="67" t="s">
        <v>96</v>
      </c>
      <c r="BE5" s="67" t="s">
        <v>91</v>
      </c>
      <c r="BF5" s="67" t="s">
        <v>85</v>
      </c>
      <c r="BG5" s="67" t="s">
        <v>86</v>
      </c>
      <c r="BH5" s="67" t="s">
        <v>87</v>
      </c>
      <c r="BI5" s="67" t="s">
        <v>88</v>
      </c>
      <c r="BJ5" s="67" t="s">
        <v>90</v>
      </c>
      <c r="BK5" s="67" t="s">
        <v>92</v>
      </c>
      <c r="BL5" s="67" t="s">
        <v>93</v>
      </c>
      <c r="BM5" s="67" t="s">
        <v>94</v>
      </c>
      <c r="BN5" s="67" t="s">
        <v>95</v>
      </c>
      <c r="BO5" s="67" t="s">
        <v>96</v>
      </c>
      <c r="BP5" s="67" t="s">
        <v>91</v>
      </c>
      <c r="BQ5" s="67" t="s">
        <v>85</v>
      </c>
      <c r="BR5" s="67" t="s">
        <v>86</v>
      </c>
      <c r="BS5" s="67" t="s">
        <v>87</v>
      </c>
      <c r="BT5" s="67" t="s">
        <v>88</v>
      </c>
      <c r="BU5" s="67" t="s">
        <v>90</v>
      </c>
      <c r="BV5" s="67" t="s">
        <v>92</v>
      </c>
      <c r="BW5" s="67" t="s">
        <v>93</v>
      </c>
      <c r="BX5" s="67" t="s">
        <v>94</v>
      </c>
      <c r="BY5" s="67" t="s">
        <v>95</v>
      </c>
      <c r="BZ5" s="67" t="s">
        <v>96</v>
      </c>
      <c r="CA5" s="67" t="s">
        <v>91</v>
      </c>
      <c r="CB5" s="67" t="s">
        <v>85</v>
      </c>
      <c r="CC5" s="67" t="s">
        <v>86</v>
      </c>
      <c r="CD5" s="67" t="s">
        <v>87</v>
      </c>
      <c r="CE5" s="67" t="s">
        <v>88</v>
      </c>
      <c r="CF5" s="67" t="s">
        <v>90</v>
      </c>
      <c r="CG5" s="67" t="s">
        <v>92</v>
      </c>
      <c r="CH5" s="67" t="s">
        <v>93</v>
      </c>
      <c r="CI5" s="67" t="s">
        <v>94</v>
      </c>
      <c r="CJ5" s="67" t="s">
        <v>95</v>
      </c>
      <c r="CK5" s="67" t="s">
        <v>96</v>
      </c>
      <c r="CL5" s="67" t="s">
        <v>91</v>
      </c>
      <c r="CM5" s="67" t="s">
        <v>85</v>
      </c>
      <c r="CN5" s="67" t="s">
        <v>86</v>
      </c>
      <c r="CO5" s="67" t="s">
        <v>87</v>
      </c>
      <c r="CP5" s="67" t="s">
        <v>88</v>
      </c>
      <c r="CQ5" s="67" t="s">
        <v>90</v>
      </c>
      <c r="CR5" s="67" t="s">
        <v>92</v>
      </c>
      <c r="CS5" s="67" t="s">
        <v>93</v>
      </c>
      <c r="CT5" s="67" t="s">
        <v>94</v>
      </c>
      <c r="CU5" s="67" t="s">
        <v>95</v>
      </c>
      <c r="CV5" s="67" t="s">
        <v>96</v>
      </c>
      <c r="CW5" s="67" t="s">
        <v>91</v>
      </c>
      <c r="CX5" s="67" t="s">
        <v>85</v>
      </c>
      <c r="CY5" s="67" t="s">
        <v>86</v>
      </c>
      <c r="CZ5" s="67" t="s">
        <v>87</v>
      </c>
      <c r="DA5" s="67" t="s">
        <v>88</v>
      </c>
      <c r="DB5" s="67" t="s">
        <v>90</v>
      </c>
      <c r="DC5" s="67" t="s">
        <v>92</v>
      </c>
      <c r="DD5" s="67" t="s">
        <v>93</v>
      </c>
      <c r="DE5" s="67" t="s">
        <v>94</v>
      </c>
      <c r="DF5" s="67" t="s">
        <v>95</v>
      </c>
      <c r="DG5" s="67" t="s">
        <v>96</v>
      </c>
      <c r="DH5" s="67" t="s">
        <v>91</v>
      </c>
      <c r="DI5" s="67" t="s">
        <v>85</v>
      </c>
      <c r="DJ5" s="67" t="s">
        <v>86</v>
      </c>
      <c r="DK5" s="67" t="s">
        <v>87</v>
      </c>
      <c r="DL5" s="67" t="s">
        <v>88</v>
      </c>
      <c r="DM5" s="67" t="s">
        <v>90</v>
      </c>
      <c r="DN5" s="67" t="s">
        <v>92</v>
      </c>
      <c r="DO5" s="67" t="s">
        <v>93</v>
      </c>
      <c r="DP5" s="67" t="s">
        <v>94</v>
      </c>
      <c r="DQ5" s="67" t="s">
        <v>95</v>
      </c>
      <c r="DR5" s="67" t="s">
        <v>96</v>
      </c>
      <c r="DS5" s="67" t="s">
        <v>91</v>
      </c>
      <c r="DT5" s="67" t="s">
        <v>85</v>
      </c>
      <c r="DU5" s="67" t="s">
        <v>86</v>
      </c>
      <c r="DV5" s="67" t="s">
        <v>87</v>
      </c>
      <c r="DW5" s="67" t="s">
        <v>88</v>
      </c>
      <c r="DX5" s="67" t="s">
        <v>90</v>
      </c>
      <c r="DY5" s="67" t="s">
        <v>92</v>
      </c>
      <c r="DZ5" s="67" t="s">
        <v>93</v>
      </c>
      <c r="EA5" s="67" t="s">
        <v>94</v>
      </c>
      <c r="EB5" s="67" t="s">
        <v>95</v>
      </c>
      <c r="EC5" s="67" t="s">
        <v>96</v>
      </c>
      <c r="ED5" s="67" t="s">
        <v>91</v>
      </c>
      <c r="EE5" s="67" t="s">
        <v>85</v>
      </c>
      <c r="EF5" s="67" t="s">
        <v>86</v>
      </c>
      <c r="EG5" s="67" t="s">
        <v>87</v>
      </c>
      <c r="EH5" s="67" t="s">
        <v>88</v>
      </c>
      <c r="EI5" s="67" t="s">
        <v>90</v>
      </c>
      <c r="EJ5" s="67" t="s">
        <v>92</v>
      </c>
      <c r="EK5" s="67" t="s">
        <v>93</v>
      </c>
      <c r="EL5" s="67" t="s">
        <v>94</v>
      </c>
      <c r="EM5" s="67" t="s">
        <v>95</v>
      </c>
      <c r="EN5" s="67" t="s">
        <v>96</v>
      </c>
      <c r="EO5" s="67" t="s">
        <v>91</v>
      </c>
    </row>
    <row r="6" spans="1:145" s="55" customFormat="1">
      <c r="A6" s="56" t="s">
        <v>97</v>
      </c>
      <c r="B6" s="61">
        <f t="shared" ref="B6:X6" si="1">B7</f>
        <v>2021</v>
      </c>
      <c r="C6" s="61">
        <f t="shared" si="1"/>
        <v>23078</v>
      </c>
      <c r="D6" s="61">
        <f t="shared" si="1"/>
        <v>47</v>
      </c>
      <c r="E6" s="61">
        <f t="shared" si="1"/>
        <v>17</v>
      </c>
      <c r="F6" s="61">
        <f t="shared" si="1"/>
        <v>4</v>
      </c>
      <c r="G6" s="61">
        <f t="shared" si="1"/>
        <v>0</v>
      </c>
      <c r="H6" s="61" t="str">
        <f t="shared" si="1"/>
        <v>青森県　外ヶ浜町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23.59</v>
      </c>
      <c r="Q6" s="70">
        <f t="shared" si="1"/>
        <v>99.22</v>
      </c>
      <c r="R6" s="70">
        <f t="shared" si="1"/>
        <v>2860</v>
      </c>
      <c r="S6" s="70">
        <f t="shared" si="1"/>
        <v>5521</v>
      </c>
      <c r="T6" s="70">
        <f t="shared" si="1"/>
        <v>230.3</v>
      </c>
      <c r="U6" s="70">
        <f t="shared" si="1"/>
        <v>23.97</v>
      </c>
      <c r="V6" s="70">
        <f t="shared" si="1"/>
        <v>1285</v>
      </c>
      <c r="W6" s="70">
        <f t="shared" si="1"/>
        <v>0.72</v>
      </c>
      <c r="X6" s="70">
        <f t="shared" si="1"/>
        <v>1784.72</v>
      </c>
      <c r="Y6" s="78">
        <f t="shared" ref="Y6:AH6" si="2">IF(Y7="",NA(),Y7)</f>
        <v>93.38</v>
      </c>
      <c r="Z6" s="78">
        <f t="shared" si="2"/>
        <v>89.61</v>
      </c>
      <c r="AA6" s="78">
        <f t="shared" si="2"/>
        <v>87.84</v>
      </c>
      <c r="AB6" s="78">
        <f t="shared" si="2"/>
        <v>88.27</v>
      </c>
      <c r="AC6" s="78">
        <f t="shared" si="2"/>
        <v>84.71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8">
        <f t="shared" si="5"/>
        <v>8661.26</v>
      </c>
      <c r="BH6" s="78">
        <f t="shared" si="5"/>
        <v>8412.35</v>
      </c>
      <c r="BI6" s="78">
        <f t="shared" si="5"/>
        <v>7776.23</v>
      </c>
      <c r="BJ6" s="78">
        <f t="shared" si="5"/>
        <v>6814.95</v>
      </c>
      <c r="BK6" s="78">
        <f t="shared" si="5"/>
        <v>1223.96</v>
      </c>
      <c r="BL6" s="78">
        <f t="shared" si="5"/>
        <v>1269.1500000000001</v>
      </c>
      <c r="BM6" s="78">
        <f t="shared" si="5"/>
        <v>1087.96</v>
      </c>
      <c r="BN6" s="78">
        <f t="shared" si="5"/>
        <v>1258.43</v>
      </c>
      <c r="BO6" s="78">
        <f t="shared" si="5"/>
        <v>1163.75</v>
      </c>
      <c r="BP6" s="70" t="str">
        <f>IF(BP7="","",IF(BP7="-","【-】","【"&amp;SUBSTITUTE(TEXT(BP7,"#,##0.00"),"-","△")&amp;"】"))</f>
        <v>【1,201.79】</v>
      </c>
      <c r="BQ6" s="78">
        <f t="shared" ref="BQ6:BZ6" si="6">IF(BQ7="",NA(),BQ7)</f>
        <v>55.74</v>
      </c>
      <c r="BR6" s="78">
        <f t="shared" si="6"/>
        <v>46.79</v>
      </c>
      <c r="BS6" s="78">
        <f t="shared" si="6"/>
        <v>60.23</v>
      </c>
      <c r="BT6" s="78">
        <f t="shared" si="6"/>
        <v>62</v>
      </c>
      <c r="BU6" s="78">
        <f t="shared" si="6"/>
        <v>60.88</v>
      </c>
      <c r="BV6" s="78">
        <f t="shared" si="6"/>
        <v>61.54</v>
      </c>
      <c r="BW6" s="78">
        <f t="shared" si="6"/>
        <v>63.97</v>
      </c>
      <c r="BX6" s="78">
        <f t="shared" si="6"/>
        <v>59.67</v>
      </c>
      <c r="BY6" s="78">
        <f t="shared" si="6"/>
        <v>73.36</v>
      </c>
      <c r="BZ6" s="78">
        <f t="shared" si="6"/>
        <v>72.599999999999994</v>
      </c>
      <c r="CA6" s="70" t="str">
        <f>IF(CA7="","",IF(CA7="-","【-】","【"&amp;SUBSTITUTE(TEXT(CA7,"#,##0.00"),"-","△")&amp;"】"))</f>
        <v>【75.31】</v>
      </c>
      <c r="CB6" s="78">
        <f t="shared" ref="CB6:CK6" si="7">IF(CB7="",NA(),CB7)</f>
        <v>285.35000000000002</v>
      </c>
      <c r="CC6" s="78">
        <f t="shared" si="7"/>
        <v>341.47</v>
      </c>
      <c r="CD6" s="78">
        <f t="shared" si="7"/>
        <v>264.7</v>
      </c>
      <c r="CE6" s="78">
        <f t="shared" si="7"/>
        <v>258.56</v>
      </c>
      <c r="CF6" s="78">
        <f t="shared" si="7"/>
        <v>266.27</v>
      </c>
      <c r="CG6" s="78">
        <f t="shared" si="7"/>
        <v>267.86</v>
      </c>
      <c r="CH6" s="78">
        <f t="shared" si="7"/>
        <v>256.82</v>
      </c>
      <c r="CI6" s="78">
        <f t="shared" si="7"/>
        <v>270.60000000000002</v>
      </c>
      <c r="CJ6" s="78">
        <f t="shared" si="7"/>
        <v>224.88</v>
      </c>
      <c r="CK6" s="78">
        <f t="shared" si="7"/>
        <v>228.64</v>
      </c>
      <c r="CL6" s="70" t="str">
        <f>IF(CL7="","",IF(CL7="-","【-】","【"&amp;SUBSTITUTE(TEXT(CL7,"#,##0.00"),"-","△")&amp;"】"))</f>
        <v>【216.39】</v>
      </c>
      <c r="CM6" s="78">
        <f t="shared" ref="CM6:CV6" si="8">IF(CM7="",NA(),CM7)</f>
        <v>11.42</v>
      </c>
      <c r="CN6" s="78">
        <f t="shared" si="8"/>
        <v>12.32</v>
      </c>
      <c r="CO6" s="78">
        <f t="shared" si="8"/>
        <v>9</v>
      </c>
      <c r="CP6" s="78">
        <f t="shared" si="8"/>
        <v>9.6300000000000008</v>
      </c>
      <c r="CQ6" s="78">
        <f t="shared" si="8"/>
        <v>9.5299999999999994</v>
      </c>
      <c r="CR6" s="78">
        <f t="shared" si="8"/>
        <v>37.08</v>
      </c>
      <c r="CS6" s="78">
        <f t="shared" si="8"/>
        <v>37.46</v>
      </c>
      <c r="CT6" s="78">
        <f t="shared" si="8"/>
        <v>37.65</v>
      </c>
      <c r="CU6" s="78">
        <f t="shared" si="8"/>
        <v>42.4</v>
      </c>
      <c r="CV6" s="78">
        <f t="shared" si="8"/>
        <v>42.28</v>
      </c>
      <c r="CW6" s="70" t="str">
        <f>IF(CW7="","",IF(CW7="-","【-】","【"&amp;SUBSTITUTE(TEXT(CW7,"#,##0.00"),"-","△")&amp;"】"))</f>
        <v>【42.57】</v>
      </c>
      <c r="CX6" s="78">
        <f t="shared" ref="CX6:DG6" si="9">IF(CX7="",NA(),CX7)</f>
        <v>39.130000000000003</v>
      </c>
      <c r="CY6" s="78">
        <f t="shared" si="9"/>
        <v>36</v>
      </c>
      <c r="CZ6" s="78">
        <f t="shared" si="9"/>
        <v>34.619999999999997</v>
      </c>
      <c r="DA6" s="78">
        <f t="shared" si="9"/>
        <v>40.15</v>
      </c>
      <c r="DB6" s="78">
        <f t="shared" si="9"/>
        <v>39.53</v>
      </c>
      <c r="DC6" s="78">
        <f t="shared" si="9"/>
        <v>67.22</v>
      </c>
      <c r="DD6" s="78">
        <f t="shared" si="9"/>
        <v>67.459999999999994</v>
      </c>
      <c r="DE6" s="78">
        <f t="shared" si="9"/>
        <v>67.37</v>
      </c>
      <c r="DF6" s="78">
        <f t="shared" si="9"/>
        <v>84.19</v>
      </c>
      <c r="DG6" s="78">
        <f t="shared" si="9"/>
        <v>84.34</v>
      </c>
      <c r="DH6" s="70" t="str">
        <f>IF(DH7="","",IF(DH7="-","【-】","【"&amp;SUBSTITUTE(TEXT(DH7,"#,##0.00"),"-","△")&amp;"】"))</f>
        <v>【85.24】</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9.e-002</v>
      </c>
      <c r="EL6" s="78">
        <f t="shared" si="12"/>
        <v>6.e-002</v>
      </c>
      <c r="EM6" s="78">
        <f t="shared" si="12"/>
        <v>0.39</v>
      </c>
      <c r="EN6" s="78">
        <f t="shared" si="12"/>
        <v>0.1</v>
      </c>
      <c r="EO6" s="70" t="str">
        <f>IF(EO7="","",IF(EO7="-","【-】","【"&amp;SUBSTITUTE(TEXT(EO7,"#,##0.00"),"-","△")&amp;"】"))</f>
        <v>【0.15】</v>
      </c>
    </row>
    <row r="7" spans="1:145" s="55" customFormat="1">
      <c r="A7" s="56"/>
      <c r="B7" s="62">
        <v>2021</v>
      </c>
      <c r="C7" s="62">
        <v>23078</v>
      </c>
      <c r="D7" s="62">
        <v>47</v>
      </c>
      <c r="E7" s="62">
        <v>17</v>
      </c>
      <c r="F7" s="62">
        <v>4</v>
      </c>
      <c r="G7" s="62">
        <v>0</v>
      </c>
      <c r="H7" s="62" t="s">
        <v>98</v>
      </c>
      <c r="I7" s="62" t="s">
        <v>99</v>
      </c>
      <c r="J7" s="62" t="s">
        <v>100</v>
      </c>
      <c r="K7" s="62" t="s">
        <v>13</v>
      </c>
      <c r="L7" s="62" t="s">
        <v>101</v>
      </c>
      <c r="M7" s="62" t="s">
        <v>102</v>
      </c>
      <c r="N7" s="71" t="s">
        <v>41</v>
      </c>
      <c r="O7" s="71" t="s">
        <v>103</v>
      </c>
      <c r="P7" s="71">
        <v>23.59</v>
      </c>
      <c r="Q7" s="71">
        <v>99.22</v>
      </c>
      <c r="R7" s="71">
        <v>2860</v>
      </c>
      <c r="S7" s="71">
        <v>5521</v>
      </c>
      <c r="T7" s="71">
        <v>230.3</v>
      </c>
      <c r="U7" s="71">
        <v>23.97</v>
      </c>
      <c r="V7" s="71">
        <v>1285</v>
      </c>
      <c r="W7" s="71">
        <v>0.72</v>
      </c>
      <c r="X7" s="71">
        <v>1784.72</v>
      </c>
      <c r="Y7" s="71">
        <v>93.38</v>
      </c>
      <c r="Z7" s="71">
        <v>89.61</v>
      </c>
      <c r="AA7" s="71">
        <v>87.84</v>
      </c>
      <c r="AB7" s="71">
        <v>88.27</v>
      </c>
      <c r="AC7" s="71">
        <v>84.71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8661.26</v>
      </c>
      <c r="BH7" s="71">
        <v>8412.35</v>
      </c>
      <c r="BI7" s="71">
        <v>7776.23</v>
      </c>
      <c r="BJ7" s="71">
        <v>6814.95</v>
      </c>
      <c r="BK7" s="71">
        <v>1223.96</v>
      </c>
      <c r="BL7" s="71">
        <v>1269.1500000000001</v>
      </c>
      <c r="BM7" s="71">
        <v>1087.96</v>
      </c>
      <c r="BN7" s="71">
        <v>1258.43</v>
      </c>
      <c r="BO7" s="71">
        <v>1163.75</v>
      </c>
      <c r="BP7" s="71">
        <v>1201.79</v>
      </c>
      <c r="BQ7" s="71">
        <v>55.74</v>
      </c>
      <c r="BR7" s="71">
        <v>46.79</v>
      </c>
      <c r="BS7" s="71">
        <v>60.23</v>
      </c>
      <c r="BT7" s="71">
        <v>62</v>
      </c>
      <c r="BU7" s="71">
        <v>60.88</v>
      </c>
      <c r="BV7" s="71">
        <v>61.54</v>
      </c>
      <c r="BW7" s="71">
        <v>63.97</v>
      </c>
      <c r="BX7" s="71">
        <v>59.67</v>
      </c>
      <c r="BY7" s="71">
        <v>73.36</v>
      </c>
      <c r="BZ7" s="71">
        <v>72.599999999999994</v>
      </c>
      <c r="CA7" s="71">
        <v>75.31</v>
      </c>
      <c r="CB7" s="71">
        <v>285.35000000000002</v>
      </c>
      <c r="CC7" s="71">
        <v>341.47</v>
      </c>
      <c r="CD7" s="71">
        <v>264.7</v>
      </c>
      <c r="CE7" s="71">
        <v>258.56</v>
      </c>
      <c r="CF7" s="71">
        <v>266.27</v>
      </c>
      <c r="CG7" s="71">
        <v>267.86</v>
      </c>
      <c r="CH7" s="71">
        <v>256.82</v>
      </c>
      <c r="CI7" s="71">
        <v>270.60000000000002</v>
      </c>
      <c r="CJ7" s="71">
        <v>224.88</v>
      </c>
      <c r="CK7" s="71">
        <v>228.64</v>
      </c>
      <c r="CL7" s="71">
        <v>216.39</v>
      </c>
      <c r="CM7" s="71">
        <v>11.42</v>
      </c>
      <c r="CN7" s="71">
        <v>12.32</v>
      </c>
      <c r="CO7" s="71">
        <v>9</v>
      </c>
      <c r="CP7" s="71">
        <v>9.6300000000000008</v>
      </c>
      <c r="CQ7" s="71">
        <v>9.5299999999999994</v>
      </c>
      <c r="CR7" s="71">
        <v>37.08</v>
      </c>
      <c r="CS7" s="71">
        <v>37.46</v>
      </c>
      <c r="CT7" s="71">
        <v>37.65</v>
      </c>
      <c r="CU7" s="71">
        <v>42.4</v>
      </c>
      <c r="CV7" s="71">
        <v>42.28</v>
      </c>
      <c r="CW7" s="71">
        <v>42.57</v>
      </c>
      <c r="CX7" s="71">
        <v>39.130000000000003</v>
      </c>
      <c r="CY7" s="71">
        <v>36</v>
      </c>
      <c r="CZ7" s="71">
        <v>34.619999999999997</v>
      </c>
      <c r="DA7" s="71">
        <v>40.15</v>
      </c>
      <c r="DB7" s="71">
        <v>39.53</v>
      </c>
      <c r="DC7" s="71">
        <v>67.22</v>
      </c>
      <c r="DD7" s="71">
        <v>67.459999999999994</v>
      </c>
      <c r="DE7" s="71">
        <v>67.37</v>
      </c>
      <c r="DF7" s="71">
        <v>84.19</v>
      </c>
      <c r="DG7" s="71">
        <v>84.34</v>
      </c>
      <c r="DH7" s="71">
        <v>85.24</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9.e-002</v>
      </c>
      <c r="EL7" s="71">
        <v>6.e-002</v>
      </c>
      <c r="EM7" s="71">
        <v>0.39</v>
      </c>
      <c r="EN7" s="71">
        <v>0.1</v>
      </c>
      <c r="EO7" s="71">
        <v>0.15</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307</cp:lastModifiedBy>
  <dcterms:created xsi:type="dcterms:W3CDTF">2023-01-12T23:55:49Z</dcterms:created>
  <dcterms:modified xsi:type="dcterms:W3CDTF">2023-01-25T01:09:16Z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2023-01-25T01:09:16Z</vt:filetime>
  </property>
</Properties>
</file>