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下水道課\101_財務会計\51_経営比較分析表\2022(令和3年度分）\20230126経営比較分析表（令和３年度決算）に関する確認について\"/>
    </mc:Choice>
  </mc:AlternateContent>
  <xr:revisionPtr revIDLastSave="0" documentId="13_ncr:1_{CFBA0597-5633-41C4-926F-1BD12A3733F9}" xr6:coauthVersionLast="44" xr6:coauthVersionMax="44" xr10:uidLastSave="{00000000-0000-0000-0000-000000000000}"/>
  <workbookProtection workbookAlgorithmName="SHA-512" workbookHashValue="wxz5kHeXIwn9NYVjRbsxrOOJs6y/5Ci56kg8ch6FERqVQtzNZTSFbzBZjL1iLI6urVSyZzQUEwZOngLBtOtRAw==" workbookSaltValue="hNSSh8VLYEP/usgueC6zhA==" workbookSpinCount="100000" lockStructure="1"/>
  <bookViews>
    <workbookView xWindow="-120" yWindow="330" windowWidth="57840" windowHeight="321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<sst xmlns="http://schemas.openxmlformats.org/spreadsheetml/2006/main" count="297" uniqueCount="118">
  <si>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</si>
  <si>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</si>
  <si>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</si>
  <si>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</si>
  <si>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</si>
  <si>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</si>
  <si>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</si>
  <si>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</si>
  <si>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</si>
  <si>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</si>
  <si>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</si>
  <si>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</si>
  <si>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</si>
  <si>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</si>
  <si>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</si>
  <si>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</si>
  <si>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</si>
  <si>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</si>
  <si>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</si>
  <si>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</si>
  <si>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</si>
  <si>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</si>
  <si>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</si>
  <si>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</si>
  <si>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</si>
  <si>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</si>
  <si>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</si>
  <si>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</si>
  <si>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</si>
  <si>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</si>
  <si>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</si>
  <si>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</si>
  <si>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</si>
  <si>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</si>
  <si>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</si>
  <si>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</si>
  <si>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</si>
  <si>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</si>
  <si>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</si>
  <si>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</si>
  <si>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</si>
  <si>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</si>
  <si>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</si>
  <si>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</si>
  <si>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</si>
  <si>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</si>
  <si>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</si>
  <si>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</si>
  <si>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</si>
  <si>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</si>
  <si>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</si>
  <si>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</si>
  <si>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</si>
  <si>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</si>
  <si>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</si>
  <si>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</si>
  <si>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</si>
  <si>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</si>
  <si>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</si>
  <si>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</si>
  <si>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</si>
  <si>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</si>
  <si>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</si>
  <si>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</si>
  <si>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</si>
  <si>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</si>
  <si>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</si>
  <si>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</si>
  <si>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</si>
  <si>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</si>
  <si>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</si>
  <si>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</si>
  <si>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</si>
  <si>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</si>
  <si>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</si>
  <si>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</si>
  <si>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</si>
  <si>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</si>
  <si>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</si>
  <si>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</si>
  <si>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</si>
  <si>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</si>
  <si>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</si>
  <si>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</si>
  <si>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</si>
  <si>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</si>
  <si>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</si>
  <si>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</si>
  <si>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</si>
  <si>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</si>
  <si>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</si>
  <si>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</si>
  <si>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</si>
  <si>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</si>
  <si>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</si>
  <si>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</si>
  <si>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</si>
  <si>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</si>
  <si>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</si>
  <si>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</si>
  <si>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</si>
  <si>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</si>
  <si>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</si>
  <si>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</si>
  <si>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</si>
  <si>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</si>
  <si>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</si>
  <si>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</si>
  <si>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</si>
  <si>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</si>
  <si>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</si>
  <si>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</si>
  <si>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</si>
  <si>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</si>
  <si>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</si>
  <si>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地域の人口減少や少子高齢化に伴い、有収水量の減少、使用料収入の減少が見込まれる中、処理場機器の更新や、今後管渠の更新が見込まれ、収支や一般会計からの繰入金に多大な影響をもたらすことが考えられる。
 そのため、施設の統廃合や処理場の能力見直し、維持管理の共同化など、ストックマネジメント計画や経営戦略、汚水処理構想を鑑み計画的に設備投資を行い、事業の継続を行ってゆく。</t>
    <phoneticPr fontId="4"/>
  </si>
  <si>
    <t>①有形固定資産減価償却率
有形固定資産減価償却率が類似団体より大きく下回るのは、企業会計へ移行した際に各固定資産の取得価格を、その時点の残存価格で計上したことによるものである。
②管渠老朽化率、③管渠改善率
平成10年度に供用開始しており、24年経過している。現在、整備途中の地区もあり、地方公営企業法上の管渠の耐用年数50年に達していないため、老朽化率は算出されていない。管渠老朽化率が算出されていないが、今後の設備投資の平準化を考え、ストックマネジメント計画を活用しながら、順次管渠の改良などを行ってゆく。</t>
    <rPh sb="164" eb="165">
      <t>タッ</t>
    </rPh>
    <rPh sb="173" eb="176">
      <t>ロウキュウカ</t>
    </rPh>
    <rPh sb="176" eb="177">
      <t>リツ</t>
    </rPh>
    <rPh sb="178" eb="180">
      <t>サンシュツ</t>
    </rPh>
    <rPh sb="187" eb="189">
      <t>カンキョ</t>
    </rPh>
    <rPh sb="189" eb="192">
      <t>ロウキュウカ</t>
    </rPh>
    <rPh sb="192" eb="193">
      <t>リツ</t>
    </rPh>
    <rPh sb="194" eb="196">
      <t>サンシュツ</t>
    </rPh>
    <rPh sb="204" eb="206">
      <t>コンゴ</t>
    </rPh>
    <rPh sb="207" eb="209">
      <t>セツビ</t>
    </rPh>
    <rPh sb="209" eb="211">
      <t>トウシ</t>
    </rPh>
    <rPh sb="212" eb="215">
      <t>ヘイジュンカ</t>
    </rPh>
    <rPh sb="216" eb="217">
      <t>カンガ</t>
    </rPh>
    <rPh sb="232" eb="234">
      <t>カツヨウ</t>
    </rPh>
    <rPh sb="239" eb="241">
      <t>ジュンジ</t>
    </rPh>
    <rPh sb="241" eb="243">
      <t>カンキョ</t>
    </rPh>
    <rPh sb="244" eb="246">
      <t>カイリョウ</t>
    </rPh>
    <rPh sb="249" eb="250">
      <t>オコナ</t>
    </rPh>
    <phoneticPr fontId="4"/>
  </si>
  <si>
    <t>①経常収支比率
②累積欠損金比率
令和3年度で経常収支が100%を超えて黒字となり、累積欠損金も0となった。事業所の加入や新規加入者数の増によることが考えられる。
③流動比率
全国平均及び類似団体と比較して低くなっており、企業債償還金や未払金に対して現金預金が不足していることが読み取れる。法適用2年目であり、留保資金が不足していることが考えられる。
④企業債残高対事業規模比率
今後の償還を全額繰出金で賄うことになっているため、0となっている。企業債残高については、効率的な施設整備を基本として、加入促進を行い、可能な限り費用を抑制し、将来の投資に備える財源確保に努め、一般会計繰入金の削減に努める。
⑤経費回収率
全国平均及び類似団体平均値を上回る結果となった。使用料収入の増や人件費の減によることが考えられる。
⑥汚水処理原価
全国平均及び類似団体平均値と比較し低く抑えられる結果となった。接続者の増による有収水量の増加によるものと考えられる。
⑦施設利用率
類似団体平均と比較すると低い値となっているが、前年度と比較し増加傾向となっている。接続者の増が考えられる。
⑧水洗化率
全国平均、類似団体平均より大幅に下回っている。老年世帯の率が多く、水洗化に踏み切れない家庭が多く存在することが考えられる。</t>
    <rPh sb="17" eb="19">
      <t>レイワ</t>
    </rPh>
    <rPh sb="20" eb="22">
      <t>ネンド</t>
    </rPh>
    <rPh sb="23" eb="25">
      <t>ケイジョウ</t>
    </rPh>
    <rPh sb="25" eb="27">
      <t>シュウシ</t>
    </rPh>
    <rPh sb="33" eb="34">
      <t>コ</t>
    </rPh>
    <rPh sb="36" eb="38">
      <t>クロジ</t>
    </rPh>
    <rPh sb="42" eb="44">
      <t>ルイセキ</t>
    </rPh>
    <rPh sb="44" eb="47">
      <t>ケッソンキン</t>
    </rPh>
    <rPh sb="54" eb="57">
      <t>ジギョウショ</t>
    </rPh>
    <rPh sb="58" eb="60">
      <t>カニュウ</t>
    </rPh>
    <rPh sb="61" eb="63">
      <t>シンキ</t>
    </rPh>
    <rPh sb="63" eb="66">
      <t>カニュウシャ</t>
    </rPh>
    <rPh sb="66" eb="67">
      <t>スウ</t>
    </rPh>
    <rPh sb="149" eb="151">
      <t>ネンメ</t>
    </rPh>
    <rPh sb="155" eb="157">
      <t>リュウホ</t>
    </rPh>
    <rPh sb="157" eb="159">
      <t>シキン</t>
    </rPh>
    <rPh sb="190" eb="192">
      <t>コンゴ</t>
    </rPh>
    <rPh sb="193" eb="195">
      <t>ショウカン</t>
    </rPh>
    <rPh sb="196" eb="198">
      <t>ゼンガク</t>
    </rPh>
    <rPh sb="198" eb="200">
      <t>クリダ</t>
    </rPh>
    <rPh sb="200" eb="201">
      <t>キン</t>
    </rPh>
    <rPh sb="202" eb="203">
      <t>マカナ</t>
    </rPh>
    <rPh sb="286" eb="288">
      <t>イッパン</t>
    </rPh>
    <rPh sb="288" eb="290">
      <t>カイケイ</t>
    </rPh>
    <rPh sb="290" eb="293">
      <t>クリイレキン</t>
    </rPh>
    <rPh sb="294" eb="296">
      <t>サクゲン</t>
    </rPh>
    <rPh sb="297" eb="298">
      <t>ツト</t>
    </rPh>
    <rPh sb="309" eb="311">
      <t>ゼンコク</t>
    </rPh>
    <rPh sb="311" eb="313">
      <t>ヘイキン</t>
    </rPh>
    <rPh sb="313" eb="314">
      <t>オヨ</t>
    </rPh>
    <rPh sb="315" eb="317">
      <t>ルイジ</t>
    </rPh>
    <rPh sb="317" eb="319">
      <t>ダンタイ</t>
    </rPh>
    <rPh sb="319" eb="322">
      <t>ヘイキンチ</t>
    </rPh>
    <rPh sb="323" eb="325">
      <t>ウワマワ</t>
    </rPh>
    <rPh sb="326" eb="328">
      <t>ケッカ</t>
    </rPh>
    <rPh sb="341" eb="344">
      <t>ジンケンヒ</t>
    </rPh>
    <rPh sb="345" eb="346">
      <t>ゲン</t>
    </rPh>
    <rPh sb="352" eb="353">
      <t>カンガ</t>
    </rPh>
    <rPh sb="371" eb="372">
      <t>オヨ</t>
    </rPh>
    <rPh sb="373" eb="375">
      <t>ルイジ</t>
    </rPh>
    <rPh sb="375" eb="377">
      <t>ダンタイ</t>
    </rPh>
    <rPh sb="377" eb="380">
      <t>ヘイキンチ</t>
    </rPh>
    <rPh sb="381" eb="383">
      <t>ヒカク</t>
    </rPh>
    <rPh sb="384" eb="385">
      <t>ヒク</t>
    </rPh>
    <rPh sb="386" eb="387">
      <t>オサ</t>
    </rPh>
    <rPh sb="391" eb="393">
      <t>ケッカ</t>
    </rPh>
    <rPh sb="400" eb="401">
      <t>シャ</t>
    </rPh>
    <rPh sb="402" eb="403">
      <t>ゾウ</t>
    </rPh>
    <rPh sb="406" eb="408">
      <t>ユウシュウ</t>
    </rPh>
    <rPh sb="408" eb="410">
      <t>スイリョウ</t>
    </rPh>
    <rPh sb="411" eb="413">
      <t>ゾウカ</t>
    </rPh>
    <rPh sb="419" eb="420">
      <t>カンガ</t>
    </rPh>
    <rPh sb="456" eb="459">
      <t>ゼンネンド</t>
    </rPh>
    <rPh sb="460" eb="462">
      <t>ヒカク</t>
    </rPh>
    <rPh sb="463" eb="465">
      <t>ゾウカ</t>
    </rPh>
    <rPh sb="465" eb="467">
      <t>ケイコウ</t>
    </rPh>
    <rPh sb="474" eb="476">
      <t>セツゾク</t>
    </rPh>
    <rPh sb="476" eb="477">
      <t>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</si>
</sst>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0.68</c:v>
                </c:pt>
              </c:numCache>
            </c:numRef>
          </c:val>
          <c:extLst>
            <c:ext xmlns:c16="http://schemas.microsoft.com/office/drawing/2014/chart" uri="{C3380CC4-5D6E-409C-BE32-E72D297353CC}">
              <c16:uniqueId val="{00000000-40C6-4B1B-920E-CF0364A989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40C6-4B1B-920E-CF0364A989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44.84</c:v>
                </c:pt>
                <c:pt idx="4">
                  <c:v>50.33</c:v>
                </c:pt>
              </c:numCache>
            </c:numRef>
          </c:val>
          <c:extLst>
            <c:ext xmlns:c16="http://schemas.microsoft.com/office/drawing/2014/chart" uri="{C3380CC4-5D6E-409C-BE32-E72D297353CC}">
              <c16:uniqueId val="{00000000-E5CB-4AA6-AB77-BEF09F55E0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E5CB-4AA6-AB77-BEF09F55E0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62.26</c:v>
                </c:pt>
                <c:pt idx="4">
                  <c:v>60.42</c:v>
                </c:pt>
              </c:numCache>
            </c:numRef>
          </c:val>
          <c:extLst>
            <c:ext xmlns:c16="http://schemas.microsoft.com/office/drawing/2014/chart" uri="{C3380CC4-5D6E-409C-BE32-E72D297353CC}">
              <c16:uniqueId val="{00000000-5440-4432-9FE8-6FDFB7835BD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5440-4432-9FE8-6FDFB7835BD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95.43</c:v>
                </c:pt>
                <c:pt idx="4">
                  <c:v>109.29</c:v>
                </c:pt>
              </c:numCache>
            </c:numRef>
          </c:val>
          <c:extLst>
            <c:ext xmlns:c16="http://schemas.microsoft.com/office/drawing/2014/chart" uri="{C3380CC4-5D6E-409C-BE32-E72D297353CC}">
              <c16:uniqueId val="{00000000-D43F-4A6E-A8AD-F9701C8E4D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D43F-4A6E-A8AD-F9701C8E4D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c:v>
                </c:pt>
                <c:pt idx="4">
                  <c:v>6.13</c:v>
                </c:pt>
              </c:numCache>
            </c:numRef>
          </c:val>
          <c:extLst>
            <c:ext xmlns:c16="http://schemas.microsoft.com/office/drawing/2014/chart" uri="{C3380CC4-5D6E-409C-BE32-E72D297353CC}">
              <c16:uniqueId val="{00000000-242E-4C1C-A89B-F4BA32B00E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242E-4C1C-A89B-F4BA32B00E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50-434C-92EE-9965D1AE67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950-434C-92EE-9965D1AE67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21.71</c:v>
                </c:pt>
                <c:pt idx="4" formatCode="#,##0.00;&quot;△&quot;#,##0.00">
                  <c:v>0</c:v>
                </c:pt>
              </c:numCache>
            </c:numRef>
          </c:val>
          <c:extLst>
            <c:ext xmlns:c16="http://schemas.microsoft.com/office/drawing/2014/chart" uri="{C3380CC4-5D6E-409C-BE32-E72D297353CC}">
              <c16:uniqueId val="{00000000-CFF2-4A4C-AD7A-BDF60DB88C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CFF2-4A4C-AD7A-BDF60DB88C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26.52</c:v>
                </c:pt>
                <c:pt idx="4">
                  <c:v>39.5</c:v>
                </c:pt>
              </c:numCache>
            </c:numRef>
          </c:val>
          <c:extLst>
            <c:ext xmlns:c16="http://schemas.microsoft.com/office/drawing/2014/chart" uri="{C3380CC4-5D6E-409C-BE32-E72D297353CC}">
              <c16:uniqueId val="{00000000-732A-4D28-BB6F-616833805D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732A-4D28-BB6F-616833805D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78E-41A4-861A-486ED343C2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278E-41A4-861A-486ED343C2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73.28</c:v>
                </c:pt>
                <c:pt idx="4">
                  <c:v>137.75</c:v>
                </c:pt>
              </c:numCache>
            </c:numRef>
          </c:val>
          <c:extLst>
            <c:ext xmlns:c16="http://schemas.microsoft.com/office/drawing/2014/chart" uri="{C3380CC4-5D6E-409C-BE32-E72D297353CC}">
              <c16:uniqueId val="{00000000-A674-4391-B2AB-15A103A01A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A674-4391-B2AB-15A103A01A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202.07</c:v>
                </c:pt>
                <c:pt idx="4">
                  <c:v>112.82</c:v>
                </c:pt>
              </c:numCache>
            </c:numRef>
          </c:val>
          <c:extLst>
            <c:ext xmlns:c16="http://schemas.microsoft.com/office/drawing/2014/chart" uri="{C3380CC4-5D6E-409C-BE32-E72D297353CC}">
              <c16:uniqueId val="{00000000-6153-433B-A935-2284A56FF8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6153-433B-A935-2284A56FF8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45" zoomScaleNormal="14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つがる市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30777</v>
      </c>
      <c r="AM8" s="46"/>
      <c r="AN8" s="46"/>
      <c r="AO8" s="46"/>
      <c r="AP8" s="46"/>
      <c r="AQ8" s="46"/>
      <c r="AR8" s="46"/>
      <c r="AS8" s="46"/>
      <c r="AT8" s="45">
        <f>データ!T6</f>
        <v>253.55</v>
      </c>
      <c r="AU8" s="45"/>
      <c r="AV8" s="45"/>
      <c r="AW8" s="45"/>
      <c r="AX8" s="45"/>
      <c r="AY8" s="45"/>
      <c r="AZ8" s="45"/>
      <c r="BA8" s="45"/>
      <c r="BB8" s="45">
        <f>データ!U6</f>
        <v>121.38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54.91</v>
      </c>
      <c r="J10" s="45"/>
      <c r="K10" s="45"/>
      <c r="L10" s="45"/>
      <c r="M10" s="45"/>
      <c r="N10" s="45"/>
      <c r="O10" s="45"/>
      <c r="P10" s="45">
        <f>データ!P6</f>
        <v>22.83</v>
      </c>
      <c r="Q10" s="45"/>
      <c r="R10" s="45"/>
      <c r="S10" s="45"/>
      <c r="T10" s="45"/>
      <c r="U10" s="45"/>
      <c r="V10" s="45"/>
      <c r="W10" s="45">
        <f>データ!Q6</f>
        <v>80.03</v>
      </c>
      <c r="X10" s="45"/>
      <c r="Y10" s="45"/>
      <c r="Z10" s="45"/>
      <c r="AA10" s="45"/>
      <c r="AB10" s="45"/>
      <c r="AC10" s="45"/>
      <c r="AD10" s="46">
        <f>データ!R6</f>
        <v>3410</v>
      </c>
      <c r="AE10" s="46"/>
      <c r="AF10" s="46"/>
      <c r="AG10" s="46"/>
      <c r="AH10" s="46"/>
      <c r="AI10" s="46"/>
      <c r="AJ10" s="46"/>
      <c r="AK10" s="2"/>
      <c r="AL10" s="46">
        <f>データ!V6</f>
        <v>6969</v>
      </c>
      <c r="AM10" s="46"/>
      <c r="AN10" s="46"/>
      <c r="AO10" s="46"/>
      <c r="AP10" s="46"/>
      <c r="AQ10" s="46"/>
      <c r="AR10" s="46"/>
      <c r="AS10" s="46"/>
      <c r="AT10" s="45">
        <f>データ!W6</f>
        <v>3.1</v>
      </c>
      <c r="AU10" s="45"/>
      <c r="AV10" s="45"/>
      <c r="AW10" s="45"/>
      <c r="AX10" s="45"/>
      <c r="AY10" s="45"/>
      <c r="AZ10" s="45"/>
      <c r="BA10" s="45"/>
      <c r="BB10" s="45">
        <f>データ!X6</f>
        <v>2248.06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117</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Qm39xTdoM0oy8/jvNyS0i1sTzGiE61ehcVgJBa73GXHPZHfwsyI8VXC436bgk4fsawX7hR1oXehYgzwW+2UEg==" saltValue="OAuoeWHindNAgoWIzFDy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22098</v>
      </c>
      <c r="D6" s="19">
        <f t="shared" si="3"/>
        <v>46</v>
      </c>
      <c r="E6" s="19">
        <f t="shared" si="3"/>
        <v>17</v>
      </c>
      <c r="F6" s="19">
        <f t="shared" si="3"/>
        <v>1</v>
      </c>
      <c r="G6" s="19">
        <f t="shared" si="3"/>
        <v>0</v>
      </c>
      <c r="H6" s="19" t="str">
        <f t="shared" si="3"/>
        <v>青森県　つがる市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54.91</v>
      </c>
      <c r="P6" s="20">
        <f t="shared" si="3"/>
        <v>22.83</v>
      </c>
      <c r="Q6" s="20">
        <f t="shared" si="3"/>
        <v>80.03</v>
      </c>
      <c r="R6" s="20">
        <f t="shared" si="3"/>
        <v>3410</v>
      </c>
      <c r="S6" s="20">
        <f t="shared" si="3"/>
        <v>30777</v>
      </c>
      <c r="T6" s="20">
        <f t="shared" si="3"/>
        <v>253.55</v>
      </c>
      <c r="U6" s="20">
        <f t="shared" si="3"/>
        <v>121.38</v>
      </c>
      <c r="V6" s="20">
        <f t="shared" si="3"/>
        <v>6969</v>
      </c>
      <c r="W6" s="20">
        <f t="shared" si="3"/>
        <v>3.1</v>
      </c>
      <c r="X6" s="20">
        <f t="shared" si="3"/>
        <v>2248.06</v>
      </c>
      <c r="Y6" s="21" t="str">
        <f>IF(Y7="",NA(),Y7)</f>
        <v>-</v>
      </c>
      <c r="Z6" s="21" t="str">
        <f t="shared" ref="Z6:AH6" si="4">IF(Z7="",NA(),Z7)</f>
        <v>-</v>
      </c>
      <c r="AA6" s="21" t="str">
        <f t="shared" si="4"/>
        <v>-</v>
      </c>
      <c r="AB6" s="21">
        <f t="shared" si="4"/>
        <v>95.43</v>
      </c>
      <c r="AC6" s="21">
        <f t="shared" si="4"/>
        <v>109.29</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1">
        <f t="shared" si="5"/>
        <v>21.71</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26.52</v>
      </c>
      <c r="AY6" s="21">
        <f t="shared" si="6"/>
        <v>39.5</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73.28</v>
      </c>
      <c r="BU6" s="21">
        <f t="shared" si="8"/>
        <v>137.75</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202.07</v>
      </c>
      <c r="CF6" s="21">
        <f t="shared" si="9"/>
        <v>112.82</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44.84</v>
      </c>
      <c r="CQ6" s="21">
        <f t="shared" si="10"/>
        <v>50.33</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62.26</v>
      </c>
      <c r="DB6" s="21">
        <f t="shared" si="11"/>
        <v>60.42</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3.2</v>
      </c>
      <c r="DM6" s="21">
        <f t="shared" si="12"/>
        <v>6.13</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1">
        <f t="shared" si="14"/>
        <v>0.68</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22098</v>
      </c>
      <c r="D7" s="23">
        <v>46</v>
      </c>
      <c r="E7" s="23">
        <v>17</v>
      </c>
      <c r="F7" s="23">
        <v>1</v>
      </c>
      <c r="G7" s="23">
        <v>0</v>
      </c>
      <c r="H7" s="23" t="s">
        <v>95</v>
      </c>
      <c r="I7" s="23" t="s">
        <v>96</v>
      </c>
      <c r="J7" s="23" t="s">
        <v>97</v>
      </c>
      <c r="K7" s="23" t="s">
        <v>98</v>
      </c>
      <c r="L7" s="23" t="s">
        <v>99</v>
      </c>
      <c r="M7" s="23" t="s">
        <v>100</v>
      </c>
      <c r="N7" s="24" t="s">
        <v>101</v>
      </c>
      <c r="O7" s="24">
        <v>54.91</v>
      </c>
      <c r="P7" s="24">
        <v>22.83</v>
      </c>
      <c r="Q7" s="24">
        <v>80.03</v>
      </c>
      <c r="R7" s="24">
        <v>3410</v>
      </c>
      <c r="S7" s="24">
        <v>30777</v>
      </c>
      <c r="T7" s="24">
        <v>253.55</v>
      </c>
      <c r="U7" s="24">
        <v>121.38</v>
      </c>
      <c r="V7" s="24">
        <v>6969</v>
      </c>
      <c r="W7" s="24">
        <v>3.1</v>
      </c>
      <c r="X7" s="24">
        <v>2248.06</v>
      </c>
      <c r="Y7" s="24" t="s">
        <v>101</v>
      </c>
      <c r="Z7" s="24" t="s">
        <v>101</v>
      </c>
      <c r="AA7" s="24" t="s">
        <v>101</v>
      </c>
      <c r="AB7" s="24">
        <v>95.43</v>
      </c>
      <c r="AC7" s="24">
        <v>109.29</v>
      </c>
      <c r="AD7" s="24" t="s">
        <v>101</v>
      </c>
      <c r="AE7" s="24" t="s">
        <v>101</v>
      </c>
      <c r="AF7" s="24" t="s">
        <v>101</v>
      </c>
      <c r="AG7" s="24">
        <v>107.81</v>
      </c>
      <c r="AH7" s="24">
        <v>107.54</v>
      </c>
      <c r="AI7" s="24">
        <v>107.02</v>
      </c>
      <c r="AJ7" s="24" t="s">
        <v>101</v>
      </c>
      <c r="AK7" s="24" t="s">
        <v>101</v>
      </c>
      <c r="AL7" s="24" t="s">
        <v>101</v>
      </c>
      <c r="AM7" s="24">
        <v>21.71</v>
      </c>
      <c r="AN7" s="24">
        <v>0</v>
      </c>
      <c r="AO7" s="24" t="s">
        <v>101</v>
      </c>
      <c r="AP7" s="24" t="s">
        <v>101</v>
      </c>
      <c r="AQ7" s="24" t="s">
        <v>101</v>
      </c>
      <c r="AR7" s="24">
        <v>18.2</v>
      </c>
      <c r="AS7" s="24">
        <v>19.059999999999999</v>
      </c>
      <c r="AT7" s="24">
        <v>3.09</v>
      </c>
      <c r="AU7" s="24" t="s">
        <v>101</v>
      </c>
      <c r="AV7" s="24" t="s">
        <v>101</v>
      </c>
      <c r="AW7" s="24" t="s">
        <v>101</v>
      </c>
      <c r="AX7" s="24">
        <v>26.52</v>
      </c>
      <c r="AY7" s="24">
        <v>39.5</v>
      </c>
      <c r="AZ7" s="24" t="s">
        <v>101</v>
      </c>
      <c r="BA7" s="24" t="s">
        <v>101</v>
      </c>
      <c r="BB7" s="24" t="s">
        <v>101</v>
      </c>
      <c r="BC7" s="24">
        <v>48.56</v>
      </c>
      <c r="BD7" s="24">
        <v>47.58</v>
      </c>
      <c r="BE7" s="24">
        <v>71.39</v>
      </c>
      <c r="BF7" s="24" t="s">
        <v>101</v>
      </c>
      <c r="BG7" s="24" t="s">
        <v>101</v>
      </c>
      <c r="BH7" s="24" t="s">
        <v>101</v>
      </c>
      <c r="BI7" s="24">
        <v>0</v>
      </c>
      <c r="BJ7" s="24">
        <v>0</v>
      </c>
      <c r="BK7" s="24" t="s">
        <v>101</v>
      </c>
      <c r="BL7" s="24" t="s">
        <v>101</v>
      </c>
      <c r="BM7" s="24" t="s">
        <v>101</v>
      </c>
      <c r="BN7" s="24">
        <v>1245.0999999999999</v>
      </c>
      <c r="BO7" s="24">
        <v>1108.8</v>
      </c>
      <c r="BP7" s="24">
        <v>669.11</v>
      </c>
      <c r="BQ7" s="24" t="s">
        <v>101</v>
      </c>
      <c r="BR7" s="24" t="s">
        <v>101</v>
      </c>
      <c r="BS7" s="24" t="s">
        <v>101</v>
      </c>
      <c r="BT7" s="24">
        <v>73.28</v>
      </c>
      <c r="BU7" s="24">
        <v>137.75</v>
      </c>
      <c r="BV7" s="24" t="s">
        <v>101</v>
      </c>
      <c r="BW7" s="24" t="s">
        <v>101</v>
      </c>
      <c r="BX7" s="24" t="s">
        <v>101</v>
      </c>
      <c r="BY7" s="24">
        <v>79.77</v>
      </c>
      <c r="BZ7" s="24">
        <v>79.63</v>
      </c>
      <c r="CA7" s="24">
        <v>99.73</v>
      </c>
      <c r="CB7" s="24" t="s">
        <v>101</v>
      </c>
      <c r="CC7" s="24" t="s">
        <v>101</v>
      </c>
      <c r="CD7" s="24" t="s">
        <v>101</v>
      </c>
      <c r="CE7" s="24">
        <v>202.07</v>
      </c>
      <c r="CF7" s="24">
        <v>112.82</v>
      </c>
      <c r="CG7" s="24" t="s">
        <v>101</v>
      </c>
      <c r="CH7" s="24" t="s">
        <v>101</v>
      </c>
      <c r="CI7" s="24" t="s">
        <v>101</v>
      </c>
      <c r="CJ7" s="24">
        <v>214.56</v>
      </c>
      <c r="CK7" s="24">
        <v>213.66</v>
      </c>
      <c r="CL7" s="24">
        <v>134.97999999999999</v>
      </c>
      <c r="CM7" s="24" t="s">
        <v>101</v>
      </c>
      <c r="CN7" s="24" t="s">
        <v>101</v>
      </c>
      <c r="CO7" s="24" t="s">
        <v>101</v>
      </c>
      <c r="CP7" s="24">
        <v>44.84</v>
      </c>
      <c r="CQ7" s="24">
        <v>50.33</v>
      </c>
      <c r="CR7" s="24" t="s">
        <v>101</v>
      </c>
      <c r="CS7" s="24" t="s">
        <v>101</v>
      </c>
      <c r="CT7" s="24" t="s">
        <v>101</v>
      </c>
      <c r="CU7" s="24">
        <v>49.47</v>
      </c>
      <c r="CV7" s="24">
        <v>48.19</v>
      </c>
      <c r="CW7" s="24">
        <v>59.99</v>
      </c>
      <c r="CX7" s="24" t="s">
        <v>101</v>
      </c>
      <c r="CY7" s="24" t="s">
        <v>101</v>
      </c>
      <c r="CZ7" s="24" t="s">
        <v>101</v>
      </c>
      <c r="DA7" s="24">
        <v>62.26</v>
      </c>
      <c r="DB7" s="24">
        <v>60.42</v>
      </c>
      <c r="DC7" s="24" t="s">
        <v>101</v>
      </c>
      <c r="DD7" s="24" t="s">
        <v>101</v>
      </c>
      <c r="DE7" s="24" t="s">
        <v>101</v>
      </c>
      <c r="DF7" s="24">
        <v>82.06</v>
      </c>
      <c r="DG7" s="24">
        <v>82.26</v>
      </c>
      <c r="DH7" s="24">
        <v>95.72</v>
      </c>
      <c r="DI7" s="24" t="s">
        <v>101</v>
      </c>
      <c r="DJ7" s="24" t="s">
        <v>101</v>
      </c>
      <c r="DK7" s="24" t="s">
        <v>101</v>
      </c>
      <c r="DL7" s="24">
        <v>3.2</v>
      </c>
      <c r="DM7" s="24">
        <v>6.13</v>
      </c>
      <c r="DN7" s="24" t="s">
        <v>101</v>
      </c>
      <c r="DO7" s="24" t="s">
        <v>101</v>
      </c>
      <c r="DP7" s="24" t="s">
        <v>101</v>
      </c>
      <c r="DQ7" s="24">
        <v>19.93</v>
      </c>
      <c r="DR7" s="24">
        <v>21.94</v>
      </c>
      <c r="DS7" s="24">
        <v>38.17</v>
      </c>
      <c r="DT7" s="24" t="s">
        <v>101</v>
      </c>
      <c r="DU7" s="24" t="s">
        <v>101</v>
      </c>
      <c r="DV7" s="24" t="s">
        <v>101</v>
      </c>
      <c r="DW7" s="24">
        <v>0</v>
      </c>
      <c r="DX7" s="24">
        <v>0</v>
      </c>
      <c r="DY7" s="24" t="s">
        <v>101</v>
      </c>
      <c r="DZ7" s="24" t="s">
        <v>101</v>
      </c>
      <c r="EA7" s="24" t="s">
        <v>101</v>
      </c>
      <c r="EB7" s="24">
        <v>0</v>
      </c>
      <c r="EC7" s="24">
        <v>0</v>
      </c>
      <c r="ED7" s="24">
        <v>6.54</v>
      </c>
      <c r="EE7" s="24" t="s">
        <v>101</v>
      </c>
      <c r="EF7" s="24" t="s">
        <v>101</v>
      </c>
      <c r="EG7" s="24" t="s">
        <v>101</v>
      </c>
      <c r="EH7" s="24">
        <v>0</v>
      </c>
      <c r="EI7" s="24">
        <v>0.68</v>
      </c>
      <c r="EJ7" s="24" t="s">
        <v>101</v>
      </c>
      <c r="EK7" s="24" t="s">
        <v>101</v>
      </c>
      <c r="EL7" s="24" t="s">
        <v>101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dcterms:created xsi:type="dcterms:W3CDTF">2023-01-12T23:26:14Z</dcterms:created>
  <dcterms:modified xsi:type="dcterms:W3CDTF">2023-01-30T05:18:00Z</dcterms:modified>
  <cp:category/>
</cp:coreProperties>
</file>