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下水道課\101_財務会計\51_経営比較分析表\2022(令和3年度分）\20230126経営比較分析表（令和３年度決算）に関する確認について\"/>
    </mc:Choice>
  </mc:AlternateContent>
  <xr:revisionPtr revIDLastSave="0" documentId="13_ncr:1_{CFBA0597-5633-41C4-926F-1BD12A3733F9}" xr6:coauthVersionLast="44" xr6:coauthVersionMax="44" xr10:uidLastSave="{00000000-0000-0000-0000-000000000000}"/>
  <workbookProtection workbookAlgorithmName="SHA-512" workbookHashValue="wxz5kHeXIwn9NYVjRbsxrOOJs6y/5Ci56kg8ch6FERqVQtzNZTSFbzBZjL1iLI6urVSyZzQUEwZOngLBtOtRAw==" workbookSaltValue="hNSSh8VLYEP/usgueC6zhA==" workbookSpinCount="100000" lockStructure="1"/>
  <bookViews>
    <workbookView xWindow="-120" yWindow="330" windowWidth="57840" windowHeight="321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<sst xmlns="http://schemas.openxmlformats.org/spreadsheetml/2006/main" count="297" uniqueCount="118">
  <si>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</si>
  <si>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</si>
  <si>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</si>
  <si>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</si>
  <si>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</si>
  <si>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</si>
  <si>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</si>
  <si>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</si>
  <si>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</si>
  <si>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</si>
  <si>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</si>
  <si>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</si>
  <si>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</si>
  <si>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</si>
  <si>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</si>
  <si>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</si>
  <si>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</si>
  <si>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</si>
  <si>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</si>
  <si>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</si>
  <si>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</si>
  <si>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</si>
  <si>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</si>
  <si>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</si>
  <si>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</si>
  <si>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</si>
  <si>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</si>
  <si>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</si>
  <si>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</si>
  <si>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</si>
  <si>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</si>
  <si>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</si>
  <si>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</si>
  <si>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</si>
  <si>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</si>
  <si>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</si>
  <si>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</si>
  <si>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</si>
  <si>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</si>
  <si>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</si>
  <si>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</si>
  <si>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</si>
  <si>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</si>
  <si>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</si>
  <si>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</si>
  <si>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</si>
  <si>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</si>
  <si>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</si>
  <si>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</si>
  <si>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</si>
  <si>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</si>
  <si>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</si>
  <si>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</si>
  <si>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</si>
  <si>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</si>
  <si>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</si>
  <si>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</si>
  <si>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</si>
  <si>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</si>
  <si>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</si>
  <si>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</si>
  <si>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</si>
  <si>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</si>
  <si>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</si>
  <si>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</si>
  <si>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</si>
  <si>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</si>
  <si>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</si>
  <si>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</si>
  <si>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</si>
  <si>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</si>
  <si>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</si>
  <si>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</si>
  <si>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</si>
  <si>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</si>
  <si>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</si>
  <si>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</si>
  <si>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</si>
  <si>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</si>
  <si>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</si>
  <si>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</si>
  <si>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</si>
  <si>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</si>
  <si>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</si>
  <si>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</si>
  <si>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</si>
  <si>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</si>
  <si>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</si>
  <si>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</si>
  <si>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</si>
  <si>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</si>
  <si>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</si>
  <si>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</si>
  <si>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</si>
  <si>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</si>
  <si>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つがる市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</si>
  <si>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</si>
  <si>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</si>
  <si>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</si>
  <si>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</si>
  <si>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</si>
  <si>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</si>
  <si>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</si>
  <si>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</si>
  <si>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</si>
  <si>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</si>
  <si>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</si>
  <si>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</si>
  <si>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</si>
  <si>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</si>
  <si>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</si>
  <si>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</si>
  <si>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</si>
  <si>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</si>
  <si>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</si>
  <si>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xml:space="preserve"> 地域の人口減少や少子高齢化に伴い、有収水量の減少、使用料収入の減少が見込まれる中、処理場機器の更新や、今後管渠の更新が見込まれ、収支や一般会計からの繰入金に多大な影響をもたらすことが考えられる。
 そのため、施設の統廃合や処理場の能力見直し、維持管理の共同化など、ストックマネジメント計画や経営戦略、汚水処理構想を鑑み計画的に設備投資を行い、事業の継続を行ってゆく。</t>
    <phoneticPr fontId="4"/>
  </si>
  <si>
    <t>①有形固定資産減価償却率
有形固定資産減価償却率が類似団体より大きく下回るのは、企業会計へ移行した際に各固定資産の取得価格を、その時点の残存価格で計上したことによるものである。
②管渠老朽化率、③管渠改善率
平成10年度に供用開始しており、24年経過している。現在、整備途中の地区もあり、地方公営企業法上の管渠の耐用年数50年に達していないため、老朽化率は算出されていない。管渠老朽化率が算出されていないが、今後の設備投資の平準化を考え、ストックマネジメント計画を活用しながら、順次管渠の改良などを行ってゆく。</t>
    <rPh sb="164" eb="165">
      <t>タッ</t>
    </rPh>
    <rPh sb="173" eb="176">
      <t>ロウキュウカ</t>
    </rPh>
    <rPh sb="176" eb="177">
      <t>リツ</t>
    </rPh>
    <rPh sb="178" eb="180">
      <t>サンシュツ</t>
    </rPh>
    <rPh sb="187" eb="189">
      <t>カンキョ</t>
    </rPh>
    <rPh sb="189" eb="192">
      <t>ロウキュウカ</t>
    </rPh>
    <rPh sb="192" eb="193">
      <t>リツ</t>
    </rPh>
    <rPh sb="194" eb="196">
      <t>サンシュツ</t>
    </rPh>
    <rPh sb="204" eb="206">
      <t>コンゴ</t>
    </rPh>
    <rPh sb="207" eb="209">
      <t>セツビ</t>
    </rPh>
    <rPh sb="209" eb="211">
      <t>トウシ</t>
    </rPh>
    <rPh sb="212" eb="215">
      <t>ヘイジュンカ</t>
    </rPh>
    <rPh sb="216" eb="217">
      <t>カンガ</t>
    </rPh>
    <rPh sb="232" eb="234">
      <t>カツヨウ</t>
    </rPh>
    <rPh sb="239" eb="241">
      <t>ジュンジ</t>
    </rPh>
    <rPh sb="241" eb="243">
      <t>カンキョ</t>
    </rPh>
    <rPh sb="244" eb="246">
      <t>カイリョウ</t>
    </rPh>
    <rPh sb="249" eb="250">
      <t>オコナ</t>
    </rPh>
    <phoneticPr fontId="4"/>
  </si>
  <si>
    <t>①経常収支比率
②累積欠損金比率
令和3年度で経常収支が100%を超えて黒字となり、累積欠損金も0となった。事業所の加入や新規加入者数の増によることが考えられる。
③流動比率
全国平均及び類似団体と比較して低くなっており、企業債償還金や未払金に対して現金預金が不足していることが読み取れる。法適用2年目であり、留保資金が不足していることが考えられる。
④企業債残高対事業規模比率
今後の償還を全額繰出金で賄うことになっているため、0となっている。企業債残高については、効率的な施設整備を基本として、加入促進を行い、可能な限り費用を抑制し、将来の投資に備える財源確保に努め、一般会計繰入金の削減に努める。
⑤経費回収率
全国平均及び類似団体平均値を上回る結果となった。使用料収入の増や人件費の減によることが考えられる。
⑥汚水処理原価
全国平均及び類似団体平均値と比較し低く抑えられる結果となった。接続者の増による有収水量の増加によるものと考えられる。
⑦施設利用率
類似団体平均と比較すると低い値となっているが、前年度と比較し増加傾向となっている。接続者の増が考えられる。
⑧水洗化率
全国平均、類似団体平均より大幅に下回っている。老年世帯の率が多く、水洗化に踏み切れない家庭が多く存在することが考えられる。</t>
    <rPh sb="17" eb="19">
      <t>レイワ</t>
    </rPh>
    <rPh sb="20" eb="22">
      <t>ネンド</t>
    </rPh>
    <rPh sb="23" eb="25">
      <t>ケイジョウ</t>
    </rPh>
    <rPh sb="25" eb="27">
      <t>シュウシ</t>
    </rPh>
    <rPh sb="33" eb="34">
      <t>コ</t>
    </rPh>
    <rPh sb="36" eb="38">
      <t>クロジ</t>
    </rPh>
    <rPh sb="42" eb="44">
      <t>ルイセキ</t>
    </rPh>
    <rPh sb="44" eb="47">
      <t>ケッソンキン</t>
    </rPh>
    <rPh sb="54" eb="57">
      <t>ジギョウショ</t>
    </rPh>
    <rPh sb="58" eb="60">
      <t>カニュウ</t>
    </rPh>
    <rPh sb="61" eb="63">
      <t>シンキ</t>
    </rPh>
    <rPh sb="63" eb="66">
      <t>カニュウシャ</t>
    </rPh>
    <rPh sb="66" eb="67">
      <t>スウ</t>
    </rPh>
    <rPh sb="149" eb="151">
      <t>ネンメ</t>
    </rPh>
    <rPh sb="155" eb="157">
      <t>リュウホ</t>
    </rPh>
    <rPh sb="157" eb="159">
      <t>シキン</t>
    </rPh>
    <rPh sb="190" eb="192">
      <t>コンゴ</t>
    </rPh>
    <rPh sb="193" eb="195">
      <t>ショウカン</t>
    </rPh>
    <rPh sb="196" eb="198">
      <t>ゼンガク</t>
    </rPh>
    <rPh sb="198" eb="200">
      <t>クリダ</t>
    </rPh>
    <rPh sb="200" eb="201">
      <t>キン</t>
    </rPh>
    <rPh sb="202" eb="203">
      <t>マカナ</t>
    </rPh>
    <rPh sb="286" eb="288">
      <t>イッパン</t>
    </rPh>
    <rPh sb="288" eb="290">
      <t>カイケイ</t>
    </rPh>
    <rPh sb="290" eb="293">
      <t>クリイレキン</t>
    </rPh>
    <rPh sb="294" eb="296">
      <t>サクゲン</t>
    </rPh>
    <rPh sb="297" eb="298">
      <t>ツト</t>
    </rPh>
    <rPh sb="309" eb="311">
      <t>ゼンコク</t>
    </rPh>
    <rPh sb="311" eb="313">
      <t>ヘイキン</t>
    </rPh>
    <rPh sb="313" eb="314">
      <t>オヨ</t>
    </rPh>
    <rPh sb="315" eb="317">
      <t>ルイジ</t>
    </rPh>
    <rPh sb="317" eb="319">
      <t>ダンタイ</t>
    </rPh>
    <rPh sb="319" eb="322">
      <t>ヘイキンチ</t>
    </rPh>
    <rPh sb="323" eb="325">
      <t>ウワマワ</t>
    </rPh>
    <rPh sb="326" eb="328">
      <t>ケッカ</t>
    </rPh>
    <rPh sb="341" eb="344">
      <t>ジンケンヒ</t>
    </rPh>
    <rPh sb="345" eb="346">
      <t>ゲン</t>
    </rPh>
    <rPh sb="352" eb="353">
      <t>カンガ</t>
    </rPh>
    <rPh sb="371" eb="372">
      <t>オヨ</t>
    </rPh>
    <rPh sb="373" eb="375">
      <t>ルイジ</t>
    </rPh>
    <rPh sb="375" eb="377">
      <t>ダンタイ</t>
    </rPh>
    <rPh sb="377" eb="380">
      <t>ヘイキンチ</t>
    </rPh>
    <rPh sb="381" eb="383">
      <t>ヒカク</t>
    </rPh>
    <rPh sb="384" eb="385">
      <t>ヒク</t>
    </rPh>
    <rPh sb="386" eb="387">
      <t>オサ</t>
    </rPh>
    <rPh sb="391" eb="393">
      <t>ケッカ</t>
    </rPh>
    <rPh sb="400" eb="401">
      <t>シャ</t>
    </rPh>
    <rPh sb="402" eb="403">
      <t>ゾウ</t>
    </rPh>
    <rPh sb="406" eb="408">
      <t>ユウシュウ</t>
    </rPh>
    <rPh sb="408" eb="410">
      <t>スイリョウ</t>
    </rPh>
    <rPh sb="411" eb="413">
      <t>ゾウカ</t>
    </rPh>
    <rPh sb="419" eb="420">
      <t>カンガ</t>
    </rPh>
    <rPh sb="456" eb="459">
      <t>ゼンネンド</t>
    </rPh>
    <rPh sb="460" eb="462">
      <t>ヒカク</t>
    </rPh>
    <rPh sb="463" eb="465">
      <t>ゾウカ</t>
    </rPh>
    <rPh sb="465" eb="467">
      <t>ケイコウ</t>
    </rPh>
    <rPh sb="474" eb="476">
      <t>セツゾク</t>
    </rPh>
    <rPh sb="476" eb="477">
      <t>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</si>
</sst>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0.68</c:v>
                </c:pt>
              </c:numCache>
            </c:numRef>
          </c:val>
          <c:extLst>
            <c:ext xmlns:c16="http://schemas.microsoft.com/office/drawing/2014/chart" uri="{C3380CC4-5D6E-409C-BE32-E72D297353CC}">
              <c16:uniqueId val="{00000000-40C6-4B1B-920E-CF0364A989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40C6-4B1B-920E-CF0364A989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95.43</c:v>
                </c:pt>
                <c:pt idx="4">
                  <c:v>109.29</c:v>
                </c:pt>
              </c:numCache>
            </c:numRef>
          </c:val>
          <c:extLst>
            <c:ext xmlns:c16="http://schemas.microsoft.com/office/drawing/2014/chart" uri="{C3380CC4-5D6E-409C-BE32-E72D297353CC}">
              <c16:uniqueId val="{00000000-D43F-4A6E-A8AD-F9701C8E4D0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107.54</c:v>
                </c:pt>
              </c:numCache>
            </c:numRef>
          </c:val>
          <c:smooth val="0"/>
          <c:extLst>
            <c:ext xmlns:c16="http://schemas.microsoft.com/office/drawing/2014/chart" uri="{C3380CC4-5D6E-409C-BE32-E72D297353CC}">
              <c16:uniqueId val="{00000001-D43F-4A6E-A8AD-F9701C8E4D0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c:v>
                </c:pt>
                <c:pt idx="4">
                  <c:v>6.13</c:v>
                </c:pt>
              </c:numCache>
            </c:numRef>
          </c:val>
          <c:extLst>
            <c:ext xmlns:c16="http://schemas.microsoft.com/office/drawing/2014/chart" uri="{C3380CC4-5D6E-409C-BE32-E72D297353CC}">
              <c16:uniqueId val="{00000000-242E-4C1C-A89B-F4BA32B00E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21.94</c:v>
                </c:pt>
              </c:numCache>
            </c:numRef>
          </c:val>
          <c:smooth val="0"/>
          <c:extLst>
            <c:ext xmlns:c16="http://schemas.microsoft.com/office/drawing/2014/chart" uri="{C3380CC4-5D6E-409C-BE32-E72D297353CC}">
              <c16:uniqueId val="{00000001-242E-4C1C-A89B-F4BA32B00E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950-434C-92EE-9965D1AE67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950-434C-92EE-9965D1AE67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21.71</c:v>
                </c:pt>
                <c:pt idx="4" formatCode="#,##0.00;&quot;△&quot;#,##0.00">
                  <c:v>0</c:v>
                </c:pt>
              </c:numCache>
            </c:numRef>
          </c:val>
          <c:extLst>
            <c:ext xmlns:c16="http://schemas.microsoft.com/office/drawing/2014/chart" uri="{C3380CC4-5D6E-409C-BE32-E72D297353CC}">
              <c16:uniqueId val="{00000000-CFF2-4A4C-AD7A-BDF60DB88CD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19.059999999999999</c:v>
                </c:pt>
              </c:numCache>
            </c:numRef>
          </c:val>
          <c:smooth val="0"/>
          <c:extLst>
            <c:ext xmlns:c16="http://schemas.microsoft.com/office/drawing/2014/chart" uri="{C3380CC4-5D6E-409C-BE32-E72D297353CC}">
              <c16:uniqueId val="{00000001-CFF2-4A4C-AD7A-BDF60DB88CD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26.52</c:v>
                </c:pt>
                <c:pt idx="4">
                  <c:v>39.5</c:v>
                </c:pt>
              </c:numCache>
            </c:numRef>
          </c:val>
          <c:extLst>
            <c:ext xmlns:c16="http://schemas.microsoft.com/office/drawing/2014/chart" uri="{C3380CC4-5D6E-409C-BE32-E72D297353CC}">
              <c16:uniqueId val="{00000000-732A-4D28-BB6F-616833805D7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47.58</c:v>
                </c:pt>
              </c:numCache>
            </c:numRef>
          </c:val>
          <c:smooth val="0"/>
          <c:extLst>
            <c:ext xmlns:c16="http://schemas.microsoft.com/office/drawing/2014/chart" uri="{C3380CC4-5D6E-409C-BE32-E72D297353CC}">
              <c16:uniqueId val="{00000001-732A-4D28-BB6F-616833805D7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78E-41A4-861A-486ED343C2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c:ext xmlns:c16="http://schemas.microsoft.com/office/drawing/2014/chart" uri="{C3380CC4-5D6E-409C-BE32-E72D297353CC}">
              <c16:uniqueId val="{00000001-278E-41A4-861A-486ED343C2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73.28</c:v>
                </c:pt>
                <c:pt idx="4">
                  <c:v>137.75</c:v>
                </c:pt>
              </c:numCache>
            </c:numRef>
          </c:val>
          <c:extLst>
            <c:ext xmlns:c16="http://schemas.microsoft.com/office/drawing/2014/chart" uri="{C3380CC4-5D6E-409C-BE32-E72D297353CC}">
              <c16:uniqueId val="{00000000-A674-4391-B2AB-15A103A01A8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c:ext xmlns:c16="http://schemas.microsoft.com/office/drawing/2014/chart" uri="{C3380CC4-5D6E-409C-BE32-E72D297353CC}">
              <c16:uniqueId val="{00000001-A674-4391-B2AB-15A103A01A8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202.07</c:v>
                </c:pt>
                <c:pt idx="4">
                  <c:v>112.82</c:v>
                </c:pt>
              </c:numCache>
            </c:numRef>
          </c:val>
          <c:extLst>
            <c:ext xmlns:c16="http://schemas.microsoft.com/office/drawing/2014/chart" uri="{C3380CC4-5D6E-409C-BE32-E72D297353CC}">
              <c16:uniqueId val="{00000000-6153-433B-A935-2284A56FF8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c:ext xmlns:c16="http://schemas.microsoft.com/office/drawing/2014/chart" uri="{C3380CC4-5D6E-409C-BE32-E72D297353CC}">
              <c16:uniqueId val="{00000001-6153-433B-A935-2284A56FF8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44.84</c:v>
                </c:pt>
                <c:pt idx="4">
                  <c:v>50.33</c:v>
                </c:pt>
              </c:numCache>
            </c:numRef>
          </c:val>
          <c:extLst>
            <c:ext xmlns:c16="http://schemas.microsoft.com/office/drawing/2014/chart" uri="{C3380CC4-5D6E-409C-BE32-E72D297353CC}">
              <c16:uniqueId val="{00000000-E5CB-4AA6-AB77-BEF09F55E09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c:ext xmlns:c16="http://schemas.microsoft.com/office/drawing/2014/chart" uri="{C3380CC4-5D6E-409C-BE32-E72D297353CC}">
              <c16:uniqueId val="{00000001-E5CB-4AA6-AB77-BEF09F55E09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62.26</c:v>
                </c:pt>
                <c:pt idx="4">
                  <c:v>60.42</c:v>
                </c:pt>
              </c:numCache>
            </c:numRef>
          </c:val>
          <c:extLst>
            <c:ext xmlns:c16="http://schemas.microsoft.com/office/drawing/2014/chart" uri="{C3380CC4-5D6E-409C-BE32-E72D297353CC}">
              <c16:uniqueId val="{00000000-5440-4432-9FE8-6FDFB7835BD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c:ext xmlns:c16="http://schemas.microsoft.com/office/drawing/2014/chart" uri="{C3380CC4-5D6E-409C-BE32-E72D297353CC}">
              <c16:uniqueId val="{00000001-5440-4432-9FE8-6FDFB7835BD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45" zoomScaleNormal="14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つがる市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6">
        <f>データ!S6</f>
        <v>30777</v>
      </c>
      <c r="AM8" s="46"/>
      <c r="AN8" s="46"/>
      <c r="AO8" s="46"/>
      <c r="AP8" s="46"/>
      <c r="AQ8" s="46"/>
      <c r="AR8" s="46"/>
      <c r="AS8" s="46"/>
      <c r="AT8" s="45">
        <f>データ!T6</f>
        <v>253.55</v>
      </c>
      <c r="AU8" s="45"/>
      <c r="AV8" s="45"/>
      <c r="AW8" s="45"/>
      <c r="AX8" s="45"/>
      <c r="AY8" s="45"/>
      <c r="AZ8" s="45"/>
      <c r="BA8" s="45"/>
      <c r="BB8" s="45">
        <f>データ!U6</f>
        <v>121.38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54.91</v>
      </c>
      <c r="J10" s="45"/>
      <c r="K10" s="45"/>
      <c r="L10" s="45"/>
      <c r="M10" s="45"/>
      <c r="N10" s="45"/>
      <c r="O10" s="45"/>
      <c r="P10" s="45">
        <f>データ!P6</f>
        <v>22.83</v>
      </c>
      <c r="Q10" s="45"/>
      <c r="R10" s="45"/>
      <c r="S10" s="45"/>
      <c r="T10" s="45"/>
      <c r="U10" s="45"/>
      <c r="V10" s="45"/>
      <c r="W10" s="45">
        <f>データ!Q6</f>
        <v>80.03</v>
      </c>
      <c r="X10" s="45"/>
      <c r="Y10" s="45"/>
      <c r="Z10" s="45"/>
      <c r="AA10" s="45"/>
      <c r="AB10" s="45"/>
      <c r="AC10" s="45"/>
      <c r="AD10" s="46">
        <f>データ!R6</f>
        <v>3410</v>
      </c>
      <c r="AE10" s="46"/>
      <c r="AF10" s="46"/>
      <c r="AG10" s="46"/>
      <c r="AH10" s="46"/>
      <c r="AI10" s="46"/>
      <c r="AJ10" s="46"/>
      <c r="AK10" s="2"/>
      <c r="AL10" s="46">
        <f>データ!V6</f>
        <v>6969</v>
      </c>
      <c r="AM10" s="46"/>
      <c r="AN10" s="46"/>
      <c r="AO10" s="46"/>
      <c r="AP10" s="46"/>
      <c r="AQ10" s="46"/>
      <c r="AR10" s="46"/>
      <c r="AS10" s="46"/>
      <c r="AT10" s="45">
        <f>データ!W6</f>
        <v>3.1</v>
      </c>
      <c r="AU10" s="45"/>
      <c r="AV10" s="45"/>
      <c r="AW10" s="45"/>
      <c r="AX10" s="45"/>
      <c r="AY10" s="45"/>
      <c r="AZ10" s="45"/>
      <c r="BA10" s="45"/>
      <c r="BB10" s="45">
        <f>データ!X6</f>
        <v>2248.06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6" t="s">
        <v>117</v>
      </c>
      <c r="BM16" s="87"/>
      <c r="BN16" s="87"/>
      <c r="BO16" s="87"/>
      <c r="BP16" s="87"/>
      <c r="BQ16" s="87"/>
      <c r="BR16" s="87"/>
      <c r="BS16" s="87"/>
      <c r="BT16" s="87"/>
      <c r="BU16" s="87"/>
      <c r="BV16" s="87"/>
      <c r="BW16" s="87"/>
      <c r="BX16" s="87"/>
      <c r="BY16" s="87"/>
      <c r="BZ16" s="8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7"/>
      <c r="BN17" s="87"/>
      <c r="BO17" s="87"/>
      <c r="BP17" s="87"/>
      <c r="BQ17" s="87"/>
      <c r="BR17" s="87"/>
      <c r="BS17" s="87"/>
      <c r="BT17" s="87"/>
      <c r="BU17" s="87"/>
      <c r="BV17" s="87"/>
      <c r="BW17" s="87"/>
      <c r="BX17" s="87"/>
      <c r="BY17" s="87"/>
      <c r="BZ17" s="8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7"/>
      <c r="BN18" s="87"/>
      <c r="BO18" s="87"/>
      <c r="BP18" s="87"/>
      <c r="BQ18" s="87"/>
      <c r="BR18" s="87"/>
      <c r="BS18" s="87"/>
      <c r="BT18" s="87"/>
      <c r="BU18" s="87"/>
      <c r="BV18" s="87"/>
      <c r="BW18" s="87"/>
      <c r="BX18" s="87"/>
      <c r="BY18" s="87"/>
      <c r="BZ18" s="8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7"/>
      <c r="BN19" s="87"/>
      <c r="BO19" s="87"/>
      <c r="BP19" s="87"/>
      <c r="BQ19" s="87"/>
      <c r="BR19" s="87"/>
      <c r="BS19" s="87"/>
      <c r="BT19" s="87"/>
      <c r="BU19" s="87"/>
      <c r="BV19" s="87"/>
      <c r="BW19" s="87"/>
      <c r="BX19" s="87"/>
      <c r="BY19" s="87"/>
      <c r="BZ19" s="8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7"/>
      <c r="BN20" s="87"/>
      <c r="BO20" s="87"/>
      <c r="BP20" s="87"/>
      <c r="BQ20" s="87"/>
      <c r="BR20" s="87"/>
      <c r="BS20" s="87"/>
      <c r="BT20" s="87"/>
      <c r="BU20" s="87"/>
      <c r="BV20" s="87"/>
      <c r="BW20" s="87"/>
      <c r="BX20" s="87"/>
      <c r="BY20" s="87"/>
      <c r="BZ20" s="8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7"/>
      <c r="BN21" s="87"/>
      <c r="BO21" s="87"/>
      <c r="BP21" s="87"/>
      <c r="BQ21" s="87"/>
      <c r="BR21" s="87"/>
      <c r="BS21" s="87"/>
      <c r="BT21" s="87"/>
      <c r="BU21" s="87"/>
      <c r="BV21" s="87"/>
      <c r="BW21" s="87"/>
      <c r="BX21" s="87"/>
      <c r="BY21" s="87"/>
      <c r="BZ21" s="8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7"/>
      <c r="BN22" s="87"/>
      <c r="BO22" s="87"/>
      <c r="BP22" s="87"/>
      <c r="BQ22" s="87"/>
      <c r="BR22" s="87"/>
      <c r="BS22" s="87"/>
      <c r="BT22" s="87"/>
      <c r="BU22" s="87"/>
      <c r="BV22" s="87"/>
      <c r="BW22" s="87"/>
      <c r="BX22" s="87"/>
      <c r="BY22" s="87"/>
      <c r="BZ22" s="8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7"/>
      <c r="BN23" s="87"/>
      <c r="BO23" s="87"/>
      <c r="BP23" s="87"/>
      <c r="BQ23" s="87"/>
      <c r="BR23" s="87"/>
      <c r="BS23" s="87"/>
      <c r="BT23" s="87"/>
      <c r="BU23" s="87"/>
      <c r="BV23" s="87"/>
      <c r="BW23" s="87"/>
      <c r="BX23" s="87"/>
      <c r="BY23" s="87"/>
      <c r="BZ23" s="8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7"/>
      <c r="BN24" s="87"/>
      <c r="BO24" s="87"/>
      <c r="BP24" s="87"/>
      <c r="BQ24" s="87"/>
      <c r="BR24" s="87"/>
      <c r="BS24" s="87"/>
      <c r="BT24" s="87"/>
      <c r="BU24" s="87"/>
      <c r="BV24" s="87"/>
      <c r="BW24" s="87"/>
      <c r="BX24" s="87"/>
      <c r="BY24" s="87"/>
      <c r="BZ24" s="8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7"/>
      <c r="BN25" s="87"/>
      <c r="BO25" s="87"/>
      <c r="BP25" s="87"/>
      <c r="BQ25" s="87"/>
      <c r="BR25" s="87"/>
      <c r="BS25" s="87"/>
      <c r="BT25" s="87"/>
      <c r="BU25" s="87"/>
      <c r="BV25" s="87"/>
      <c r="BW25" s="87"/>
      <c r="BX25" s="87"/>
      <c r="BY25" s="87"/>
      <c r="BZ25" s="8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7"/>
      <c r="BN26" s="87"/>
      <c r="BO26" s="87"/>
      <c r="BP26" s="87"/>
      <c r="BQ26" s="87"/>
      <c r="BR26" s="87"/>
      <c r="BS26" s="87"/>
      <c r="BT26" s="87"/>
      <c r="BU26" s="87"/>
      <c r="BV26" s="87"/>
      <c r="BW26" s="87"/>
      <c r="BX26" s="87"/>
      <c r="BY26" s="87"/>
      <c r="BZ26" s="8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7"/>
      <c r="BN27" s="87"/>
      <c r="BO27" s="87"/>
      <c r="BP27" s="87"/>
      <c r="BQ27" s="87"/>
      <c r="BR27" s="87"/>
      <c r="BS27" s="87"/>
      <c r="BT27" s="87"/>
      <c r="BU27" s="87"/>
      <c r="BV27" s="87"/>
      <c r="BW27" s="87"/>
      <c r="BX27" s="87"/>
      <c r="BY27" s="87"/>
      <c r="BZ27" s="8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7"/>
      <c r="BN28" s="87"/>
      <c r="BO28" s="87"/>
      <c r="BP28" s="87"/>
      <c r="BQ28" s="87"/>
      <c r="BR28" s="87"/>
      <c r="BS28" s="87"/>
      <c r="BT28" s="87"/>
      <c r="BU28" s="87"/>
      <c r="BV28" s="87"/>
      <c r="BW28" s="87"/>
      <c r="BX28" s="87"/>
      <c r="BY28" s="87"/>
      <c r="BZ28" s="8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7"/>
      <c r="BN29" s="87"/>
      <c r="BO29" s="87"/>
      <c r="BP29" s="87"/>
      <c r="BQ29" s="87"/>
      <c r="BR29" s="87"/>
      <c r="BS29" s="87"/>
      <c r="BT29" s="87"/>
      <c r="BU29" s="87"/>
      <c r="BV29" s="87"/>
      <c r="BW29" s="87"/>
      <c r="BX29" s="87"/>
      <c r="BY29" s="87"/>
      <c r="BZ29" s="8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7"/>
      <c r="BN30" s="87"/>
      <c r="BO30" s="87"/>
      <c r="BP30" s="87"/>
      <c r="BQ30" s="87"/>
      <c r="BR30" s="87"/>
      <c r="BS30" s="87"/>
      <c r="BT30" s="87"/>
      <c r="BU30" s="87"/>
      <c r="BV30" s="87"/>
      <c r="BW30" s="87"/>
      <c r="BX30" s="87"/>
      <c r="BY30" s="87"/>
      <c r="BZ30" s="8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7"/>
      <c r="BN31" s="87"/>
      <c r="BO31" s="87"/>
      <c r="BP31" s="87"/>
      <c r="BQ31" s="87"/>
      <c r="BR31" s="87"/>
      <c r="BS31" s="87"/>
      <c r="BT31" s="87"/>
      <c r="BU31" s="87"/>
      <c r="BV31" s="87"/>
      <c r="BW31" s="87"/>
      <c r="BX31" s="87"/>
      <c r="BY31" s="87"/>
      <c r="BZ31" s="8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7"/>
      <c r="BN32" s="87"/>
      <c r="BO32" s="87"/>
      <c r="BP32" s="87"/>
      <c r="BQ32" s="87"/>
      <c r="BR32" s="87"/>
      <c r="BS32" s="87"/>
      <c r="BT32" s="87"/>
      <c r="BU32" s="87"/>
      <c r="BV32" s="87"/>
      <c r="BW32" s="87"/>
      <c r="BX32" s="87"/>
      <c r="BY32" s="87"/>
      <c r="BZ32" s="8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7"/>
      <c r="BN33" s="87"/>
      <c r="BO33" s="87"/>
      <c r="BP33" s="87"/>
      <c r="BQ33" s="87"/>
      <c r="BR33" s="87"/>
      <c r="BS33" s="87"/>
      <c r="BT33" s="87"/>
      <c r="BU33" s="87"/>
      <c r="BV33" s="87"/>
      <c r="BW33" s="87"/>
      <c r="BX33" s="87"/>
      <c r="BY33" s="87"/>
      <c r="BZ33" s="8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7"/>
      <c r="BN34" s="87"/>
      <c r="BO34" s="87"/>
      <c r="BP34" s="87"/>
      <c r="BQ34" s="87"/>
      <c r="BR34" s="87"/>
      <c r="BS34" s="87"/>
      <c r="BT34" s="87"/>
      <c r="BU34" s="87"/>
      <c r="BV34" s="87"/>
      <c r="BW34" s="87"/>
      <c r="BX34" s="87"/>
      <c r="BY34" s="87"/>
      <c r="BZ34" s="8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7"/>
      <c r="BN35" s="87"/>
      <c r="BO35" s="87"/>
      <c r="BP35" s="87"/>
      <c r="BQ35" s="87"/>
      <c r="BR35" s="87"/>
      <c r="BS35" s="87"/>
      <c r="BT35" s="87"/>
      <c r="BU35" s="87"/>
      <c r="BV35" s="87"/>
      <c r="BW35" s="87"/>
      <c r="BX35" s="87"/>
      <c r="BY35" s="87"/>
      <c r="BZ35" s="8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7"/>
      <c r="BN36" s="87"/>
      <c r="BO36" s="87"/>
      <c r="BP36" s="87"/>
      <c r="BQ36" s="87"/>
      <c r="BR36" s="87"/>
      <c r="BS36" s="87"/>
      <c r="BT36" s="87"/>
      <c r="BU36" s="87"/>
      <c r="BV36" s="87"/>
      <c r="BW36" s="87"/>
      <c r="BX36" s="87"/>
      <c r="BY36" s="87"/>
      <c r="BZ36" s="8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7"/>
      <c r="BN37" s="87"/>
      <c r="BO37" s="87"/>
      <c r="BP37" s="87"/>
      <c r="BQ37" s="87"/>
      <c r="BR37" s="87"/>
      <c r="BS37" s="87"/>
      <c r="BT37" s="87"/>
      <c r="BU37" s="87"/>
      <c r="BV37" s="87"/>
      <c r="BW37" s="87"/>
      <c r="BX37" s="87"/>
      <c r="BY37" s="87"/>
      <c r="BZ37" s="8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7"/>
      <c r="BN38" s="87"/>
      <c r="BO38" s="87"/>
      <c r="BP38" s="87"/>
      <c r="BQ38" s="87"/>
      <c r="BR38" s="87"/>
      <c r="BS38" s="87"/>
      <c r="BT38" s="87"/>
      <c r="BU38" s="87"/>
      <c r="BV38" s="87"/>
      <c r="BW38" s="87"/>
      <c r="BX38" s="87"/>
      <c r="BY38" s="87"/>
      <c r="BZ38" s="8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7"/>
      <c r="BN39" s="87"/>
      <c r="BO39" s="87"/>
      <c r="BP39" s="87"/>
      <c r="BQ39" s="87"/>
      <c r="BR39" s="87"/>
      <c r="BS39" s="87"/>
      <c r="BT39" s="87"/>
      <c r="BU39" s="87"/>
      <c r="BV39" s="87"/>
      <c r="BW39" s="87"/>
      <c r="BX39" s="87"/>
      <c r="BY39" s="87"/>
      <c r="BZ39" s="8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7"/>
      <c r="BN40" s="87"/>
      <c r="BO40" s="87"/>
      <c r="BP40" s="87"/>
      <c r="BQ40" s="87"/>
      <c r="BR40" s="87"/>
      <c r="BS40" s="87"/>
      <c r="BT40" s="87"/>
      <c r="BU40" s="87"/>
      <c r="BV40" s="87"/>
      <c r="BW40" s="87"/>
      <c r="BX40" s="87"/>
      <c r="BY40" s="87"/>
      <c r="BZ40" s="8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7"/>
      <c r="BN41" s="87"/>
      <c r="BO41" s="87"/>
      <c r="BP41" s="87"/>
      <c r="BQ41" s="87"/>
      <c r="BR41" s="87"/>
      <c r="BS41" s="87"/>
      <c r="BT41" s="87"/>
      <c r="BU41" s="87"/>
      <c r="BV41" s="87"/>
      <c r="BW41" s="87"/>
      <c r="BX41" s="87"/>
      <c r="BY41" s="87"/>
      <c r="BZ41" s="8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7"/>
      <c r="BN42" s="87"/>
      <c r="BO42" s="87"/>
      <c r="BP42" s="87"/>
      <c r="BQ42" s="87"/>
      <c r="BR42" s="87"/>
      <c r="BS42" s="87"/>
      <c r="BT42" s="87"/>
      <c r="BU42" s="87"/>
      <c r="BV42" s="87"/>
      <c r="BW42" s="87"/>
      <c r="BX42" s="87"/>
      <c r="BY42" s="87"/>
      <c r="BZ42" s="8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7"/>
      <c r="BN43" s="87"/>
      <c r="BO43" s="87"/>
      <c r="BP43" s="87"/>
      <c r="BQ43" s="87"/>
      <c r="BR43" s="87"/>
      <c r="BS43" s="87"/>
      <c r="BT43" s="87"/>
      <c r="BU43" s="87"/>
      <c r="BV43" s="87"/>
      <c r="BW43" s="87"/>
      <c r="BX43" s="87"/>
      <c r="BY43" s="87"/>
      <c r="BZ43" s="8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116</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Qm39xTdoM0oy8/jvNyS0i1sTzGiE61ehcVgJBa73GXHPZHfwsyI8VXC436bgk4fsawX7hR1oXehYgzwW+2UEg==" saltValue="OAuoeWHindNAgoWIzFDyI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22098</v>
      </c>
      <c r="D6" s="19">
        <f t="shared" si="3"/>
        <v>46</v>
      </c>
      <c r="E6" s="19">
        <f t="shared" si="3"/>
        <v>17</v>
      </c>
      <c r="F6" s="19">
        <f t="shared" si="3"/>
        <v>1</v>
      </c>
      <c r="G6" s="19">
        <f t="shared" si="3"/>
        <v>0</v>
      </c>
      <c r="H6" s="19" t="str">
        <f t="shared" si="3"/>
        <v>青森県　つがる市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54.91</v>
      </c>
      <c r="P6" s="20">
        <f t="shared" si="3"/>
        <v>22.83</v>
      </c>
      <c r="Q6" s="20">
        <f t="shared" si="3"/>
        <v>80.03</v>
      </c>
      <c r="R6" s="20">
        <f t="shared" si="3"/>
        <v>3410</v>
      </c>
      <c r="S6" s="20">
        <f t="shared" si="3"/>
        <v>30777</v>
      </c>
      <c r="T6" s="20">
        <f t="shared" si="3"/>
        <v>253.55</v>
      </c>
      <c r="U6" s="20">
        <f t="shared" si="3"/>
        <v>121.38</v>
      </c>
      <c r="V6" s="20">
        <f t="shared" si="3"/>
        <v>6969</v>
      </c>
      <c r="W6" s="20">
        <f t="shared" si="3"/>
        <v>3.1</v>
      </c>
      <c r="X6" s="20">
        <f t="shared" si="3"/>
        <v>2248.06</v>
      </c>
      <c r="Y6" s="21" t="str">
        <f>IF(Y7="",NA(),Y7)</f>
        <v>-</v>
      </c>
      <c r="Z6" s="21" t="str">
        <f t="shared" ref="Z6:AH6" si="4">IF(Z7="",NA(),Z7)</f>
        <v>-</v>
      </c>
      <c r="AA6" s="21" t="str">
        <f t="shared" si="4"/>
        <v>-</v>
      </c>
      <c r="AB6" s="21">
        <f t="shared" si="4"/>
        <v>95.43</v>
      </c>
      <c r="AC6" s="21">
        <f t="shared" si="4"/>
        <v>109.29</v>
      </c>
      <c r="AD6" s="21" t="str">
        <f t="shared" si="4"/>
        <v>-</v>
      </c>
      <c r="AE6" s="21" t="str">
        <f t="shared" si="4"/>
        <v>-</v>
      </c>
      <c r="AF6" s="21" t="str">
        <f t="shared" si="4"/>
        <v>-</v>
      </c>
      <c r="AG6" s="21">
        <f t="shared" si="4"/>
        <v>107.81</v>
      </c>
      <c r="AH6" s="21">
        <f t="shared" si="4"/>
        <v>107.54</v>
      </c>
      <c r="AI6" s="20" t="str">
        <f>IF(AI7="","",IF(AI7="-","【-】","【"&amp;SUBSTITUTE(TEXT(AI7,"#,##0.00"),"-","△")&amp;"】"))</f>
        <v>【107.02】</v>
      </c>
      <c r="AJ6" s="21" t="str">
        <f>IF(AJ7="",NA(),AJ7)</f>
        <v>-</v>
      </c>
      <c r="AK6" s="21" t="str">
        <f t="shared" ref="AK6:AS6" si="5">IF(AK7="",NA(),AK7)</f>
        <v>-</v>
      </c>
      <c r="AL6" s="21" t="str">
        <f t="shared" si="5"/>
        <v>-</v>
      </c>
      <c r="AM6" s="21">
        <f t="shared" si="5"/>
        <v>21.71</v>
      </c>
      <c r="AN6" s="20">
        <f t="shared" si="5"/>
        <v>0</v>
      </c>
      <c r="AO6" s="21" t="str">
        <f t="shared" si="5"/>
        <v>-</v>
      </c>
      <c r="AP6" s="21" t="str">
        <f t="shared" si="5"/>
        <v>-</v>
      </c>
      <c r="AQ6" s="21" t="str">
        <f t="shared" si="5"/>
        <v>-</v>
      </c>
      <c r="AR6" s="21">
        <f t="shared" si="5"/>
        <v>18.2</v>
      </c>
      <c r="AS6" s="21">
        <f t="shared" si="5"/>
        <v>19.059999999999999</v>
      </c>
      <c r="AT6" s="20" t="str">
        <f>IF(AT7="","",IF(AT7="-","【-】","【"&amp;SUBSTITUTE(TEXT(AT7,"#,##0.00"),"-","△")&amp;"】"))</f>
        <v>【3.09】</v>
      </c>
      <c r="AU6" s="21" t="str">
        <f>IF(AU7="",NA(),AU7)</f>
        <v>-</v>
      </c>
      <c r="AV6" s="21" t="str">
        <f t="shared" ref="AV6:BD6" si="6">IF(AV7="",NA(),AV7)</f>
        <v>-</v>
      </c>
      <c r="AW6" s="21" t="str">
        <f t="shared" si="6"/>
        <v>-</v>
      </c>
      <c r="AX6" s="21">
        <f t="shared" si="6"/>
        <v>26.52</v>
      </c>
      <c r="AY6" s="21">
        <f t="shared" si="6"/>
        <v>39.5</v>
      </c>
      <c r="AZ6" s="21" t="str">
        <f t="shared" si="6"/>
        <v>-</v>
      </c>
      <c r="BA6" s="21" t="str">
        <f t="shared" si="6"/>
        <v>-</v>
      </c>
      <c r="BB6" s="21" t="str">
        <f t="shared" si="6"/>
        <v>-</v>
      </c>
      <c r="BC6" s="21">
        <f t="shared" si="6"/>
        <v>48.56</v>
      </c>
      <c r="BD6" s="21">
        <f t="shared" si="6"/>
        <v>47.58</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1245.0999999999999</v>
      </c>
      <c r="BO6" s="21">
        <f t="shared" si="7"/>
        <v>1108.8</v>
      </c>
      <c r="BP6" s="20" t="str">
        <f>IF(BP7="","",IF(BP7="-","【-】","【"&amp;SUBSTITUTE(TEXT(BP7,"#,##0.00"),"-","△")&amp;"】"))</f>
        <v>【669.11】</v>
      </c>
      <c r="BQ6" s="21" t="str">
        <f>IF(BQ7="",NA(),BQ7)</f>
        <v>-</v>
      </c>
      <c r="BR6" s="21" t="str">
        <f t="shared" ref="BR6:BZ6" si="8">IF(BR7="",NA(),BR7)</f>
        <v>-</v>
      </c>
      <c r="BS6" s="21" t="str">
        <f t="shared" si="8"/>
        <v>-</v>
      </c>
      <c r="BT6" s="21">
        <f t="shared" si="8"/>
        <v>73.28</v>
      </c>
      <c r="BU6" s="21">
        <f t="shared" si="8"/>
        <v>137.75</v>
      </c>
      <c r="BV6" s="21" t="str">
        <f t="shared" si="8"/>
        <v>-</v>
      </c>
      <c r="BW6" s="21" t="str">
        <f t="shared" si="8"/>
        <v>-</v>
      </c>
      <c r="BX6" s="21" t="str">
        <f t="shared" si="8"/>
        <v>-</v>
      </c>
      <c r="BY6" s="21">
        <f t="shared" si="8"/>
        <v>79.77</v>
      </c>
      <c r="BZ6" s="21">
        <f t="shared" si="8"/>
        <v>79.63</v>
      </c>
      <c r="CA6" s="20" t="str">
        <f>IF(CA7="","",IF(CA7="-","【-】","【"&amp;SUBSTITUTE(TEXT(CA7,"#,##0.00"),"-","△")&amp;"】"))</f>
        <v>【99.73】</v>
      </c>
      <c r="CB6" s="21" t="str">
        <f>IF(CB7="",NA(),CB7)</f>
        <v>-</v>
      </c>
      <c r="CC6" s="21" t="str">
        <f t="shared" ref="CC6:CK6" si="9">IF(CC7="",NA(),CC7)</f>
        <v>-</v>
      </c>
      <c r="CD6" s="21" t="str">
        <f t="shared" si="9"/>
        <v>-</v>
      </c>
      <c r="CE6" s="21">
        <f t="shared" si="9"/>
        <v>202.07</v>
      </c>
      <c r="CF6" s="21">
        <f t="shared" si="9"/>
        <v>112.82</v>
      </c>
      <c r="CG6" s="21" t="str">
        <f t="shared" si="9"/>
        <v>-</v>
      </c>
      <c r="CH6" s="21" t="str">
        <f t="shared" si="9"/>
        <v>-</v>
      </c>
      <c r="CI6" s="21" t="str">
        <f t="shared" si="9"/>
        <v>-</v>
      </c>
      <c r="CJ6" s="21">
        <f t="shared" si="9"/>
        <v>214.56</v>
      </c>
      <c r="CK6" s="21">
        <f t="shared" si="9"/>
        <v>213.66</v>
      </c>
      <c r="CL6" s="20" t="str">
        <f>IF(CL7="","",IF(CL7="-","【-】","【"&amp;SUBSTITUTE(TEXT(CL7,"#,##0.00"),"-","△")&amp;"】"))</f>
        <v>【134.98】</v>
      </c>
      <c r="CM6" s="21" t="str">
        <f>IF(CM7="",NA(),CM7)</f>
        <v>-</v>
      </c>
      <c r="CN6" s="21" t="str">
        <f t="shared" ref="CN6:CV6" si="10">IF(CN7="",NA(),CN7)</f>
        <v>-</v>
      </c>
      <c r="CO6" s="21" t="str">
        <f t="shared" si="10"/>
        <v>-</v>
      </c>
      <c r="CP6" s="21">
        <f t="shared" si="10"/>
        <v>44.84</v>
      </c>
      <c r="CQ6" s="21">
        <f t="shared" si="10"/>
        <v>50.33</v>
      </c>
      <c r="CR6" s="21" t="str">
        <f t="shared" si="10"/>
        <v>-</v>
      </c>
      <c r="CS6" s="21" t="str">
        <f t="shared" si="10"/>
        <v>-</v>
      </c>
      <c r="CT6" s="21" t="str">
        <f t="shared" si="10"/>
        <v>-</v>
      </c>
      <c r="CU6" s="21">
        <f t="shared" si="10"/>
        <v>49.47</v>
      </c>
      <c r="CV6" s="21">
        <f t="shared" si="10"/>
        <v>48.19</v>
      </c>
      <c r="CW6" s="20" t="str">
        <f>IF(CW7="","",IF(CW7="-","【-】","【"&amp;SUBSTITUTE(TEXT(CW7,"#,##0.00"),"-","△")&amp;"】"))</f>
        <v>【59.99】</v>
      </c>
      <c r="CX6" s="21" t="str">
        <f>IF(CX7="",NA(),CX7)</f>
        <v>-</v>
      </c>
      <c r="CY6" s="21" t="str">
        <f t="shared" ref="CY6:DG6" si="11">IF(CY7="",NA(),CY7)</f>
        <v>-</v>
      </c>
      <c r="CZ6" s="21" t="str">
        <f t="shared" si="11"/>
        <v>-</v>
      </c>
      <c r="DA6" s="21">
        <f t="shared" si="11"/>
        <v>62.26</v>
      </c>
      <c r="DB6" s="21">
        <f t="shared" si="11"/>
        <v>60.42</v>
      </c>
      <c r="DC6" s="21" t="str">
        <f t="shared" si="11"/>
        <v>-</v>
      </c>
      <c r="DD6" s="21" t="str">
        <f t="shared" si="11"/>
        <v>-</v>
      </c>
      <c r="DE6" s="21" t="str">
        <f t="shared" si="11"/>
        <v>-</v>
      </c>
      <c r="DF6" s="21">
        <f t="shared" si="11"/>
        <v>82.06</v>
      </c>
      <c r="DG6" s="21">
        <f t="shared" si="11"/>
        <v>82.26</v>
      </c>
      <c r="DH6" s="20" t="str">
        <f>IF(DH7="","",IF(DH7="-","【-】","【"&amp;SUBSTITUTE(TEXT(DH7,"#,##0.00"),"-","△")&amp;"】"))</f>
        <v>【95.72】</v>
      </c>
      <c r="DI6" s="21" t="str">
        <f>IF(DI7="",NA(),DI7)</f>
        <v>-</v>
      </c>
      <c r="DJ6" s="21" t="str">
        <f t="shared" ref="DJ6:DR6" si="12">IF(DJ7="",NA(),DJ7)</f>
        <v>-</v>
      </c>
      <c r="DK6" s="21" t="str">
        <f t="shared" si="12"/>
        <v>-</v>
      </c>
      <c r="DL6" s="21">
        <f t="shared" si="12"/>
        <v>3.2</v>
      </c>
      <c r="DM6" s="21">
        <f t="shared" si="12"/>
        <v>6.13</v>
      </c>
      <c r="DN6" s="21" t="str">
        <f t="shared" si="12"/>
        <v>-</v>
      </c>
      <c r="DO6" s="21" t="str">
        <f t="shared" si="12"/>
        <v>-</v>
      </c>
      <c r="DP6" s="21" t="str">
        <f t="shared" si="12"/>
        <v>-</v>
      </c>
      <c r="DQ6" s="21">
        <f t="shared" si="12"/>
        <v>19.93</v>
      </c>
      <c r="DR6" s="21">
        <f t="shared" si="12"/>
        <v>21.94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1">
        <f t="shared" si="14"/>
        <v>0.68</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15">
      <c r="A7" s="14"/>
      <c r="B7" s="23">
        <v>2021</v>
      </c>
      <c r="C7" s="23">
        <v>22098</v>
      </c>
      <c r="D7" s="23">
        <v>46</v>
      </c>
      <c r="E7" s="23">
        <v>17</v>
      </c>
      <c r="F7" s="23">
        <v>1</v>
      </c>
      <c r="G7" s="23">
        <v>0</v>
      </c>
      <c r="H7" s="23" t="s">
        <v>95</v>
      </c>
      <c r="I7" s="23" t="s">
        <v>96</v>
      </c>
      <c r="J7" s="23" t="s">
        <v>97</v>
      </c>
      <c r="K7" s="23" t="s">
        <v>98</v>
      </c>
      <c r="L7" s="23" t="s">
        <v>99</v>
      </c>
      <c r="M7" s="23" t="s">
        <v>100</v>
      </c>
      <c r="N7" s="24" t="s">
        <v>101</v>
      </c>
      <c r="O7" s="24">
        <v>54.91</v>
      </c>
      <c r="P7" s="24">
        <v>22.83</v>
      </c>
      <c r="Q7" s="24">
        <v>80.03</v>
      </c>
      <c r="R7" s="24">
        <v>3410</v>
      </c>
      <c r="S7" s="24">
        <v>30777</v>
      </c>
      <c r="T7" s="24">
        <v>253.55</v>
      </c>
      <c r="U7" s="24">
        <v>121.38</v>
      </c>
      <c r="V7" s="24">
        <v>6969</v>
      </c>
      <c r="W7" s="24">
        <v>3.1</v>
      </c>
      <c r="X7" s="24">
        <v>2248.06</v>
      </c>
      <c r="Y7" s="24" t="s">
        <v>101</v>
      </c>
      <c r="Z7" s="24" t="s">
        <v>101</v>
      </c>
      <c r="AA7" s="24" t="s">
        <v>101</v>
      </c>
      <c r="AB7" s="24">
        <v>95.43</v>
      </c>
      <c r="AC7" s="24">
        <v>109.29</v>
      </c>
      <c r="AD7" s="24" t="s">
        <v>101</v>
      </c>
      <c r="AE7" s="24" t="s">
        <v>101</v>
      </c>
      <c r="AF7" s="24" t="s">
        <v>101</v>
      </c>
      <c r="AG7" s="24">
        <v>107.81</v>
      </c>
      <c r="AH7" s="24">
        <v>107.54</v>
      </c>
      <c r="AI7" s="24">
        <v>107.02</v>
      </c>
      <c r="AJ7" s="24" t="s">
        <v>101</v>
      </c>
      <c r="AK7" s="24" t="s">
        <v>101</v>
      </c>
      <c r="AL7" s="24" t="s">
        <v>101</v>
      </c>
      <c r="AM7" s="24">
        <v>21.71</v>
      </c>
      <c r="AN7" s="24">
        <v>0</v>
      </c>
      <c r="AO7" s="24" t="s">
        <v>101</v>
      </c>
      <c r="AP7" s="24" t="s">
        <v>101</v>
      </c>
      <c r="AQ7" s="24" t="s">
        <v>101</v>
      </c>
      <c r="AR7" s="24">
        <v>18.2</v>
      </c>
      <c r="AS7" s="24">
        <v>19.059999999999999</v>
      </c>
      <c r="AT7" s="24">
        <v>3.09</v>
      </c>
      <c r="AU7" s="24" t="s">
        <v>101</v>
      </c>
      <c r="AV7" s="24" t="s">
        <v>101</v>
      </c>
      <c r="AW7" s="24" t="s">
        <v>101</v>
      </c>
      <c r="AX7" s="24">
        <v>26.52</v>
      </c>
      <c r="AY7" s="24">
        <v>39.5</v>
      </c>
      <c r="AZ7" s="24" t="s">
        <v>101</v>
      </c>
      <c r="BA7" s="24" t="s">
        <v>101</v>
      </c>
      <c r="BB7" s="24" t="s">
        <v>101</v>
      </c>
      <c r="BC7" s="24">
        <v>48.56</v>
      </c>
      <c r="BD7" s="24">
        <v>47.58</v>
      </c>
      <c r="BE7" s="24">
        <v>71.39</v>
      </c>
      <c r="BF7" s="24" t="s">
        <v>101</v>
      </c>
      <c r="BG7" s="24" t="s">
        <v>101</v>
      </c>
      <c r="BH7" s="24" t="s">
        <v>101</v>
      </c>
      <c r="BI7" s="24">
        <v>0</v>
      </c>
      <c r="BJ7" s="24">
        <v>0</v>
      </c>
      <c r="BK7" s="24" t="s">
        <v>101</v>
      </c>
      <c r="BL7" s="24" t="s">
        <v>101</v>
      </c>
      <c r="BM7" s="24" t="s">
        <v>101</v>
      </c>
      <c r="BN7" s="24">
        <v>1245.0999999999999</v>
      </c>
      <c r="BO7" s="24">
        <v>1108.8</v>
      </c>
      <c r="BP7" s="24">
        <v>669.11</v>
      </c>
      <c r="BQ7" s="24" t="s">
        <v>101</v>
      </c>
      <c r="BR7" s="24" t="s">
        <v>101</v>
      </c>
      <c r="BS7" s="24" t="s">
        <v>101</v>
      </c>
      <c r="BT7" s="24">
        <v>73.28</v>
      </c>
      <c r="BU7" s="24">
        <v>137.75</v>
      </c>
      <c r="BV7" s="24" t="s">
        <v>101</v>
      </c>
      <c r="BW7" s="24" t="s">
        <v>101</v>
      </c>
      <c r="BX7" s="24" t="s">
        <v>101</v>
      </c>
      <c r="BY7" s="24">
        <v>79.77</v>
      </c>
      <c r="BZ7" s="24">
        <v>79.63</v>
      </c>
      <c r="CA7" s="24">
        <v>99.73</v>
      </c>
      <c r="CB7" s="24" t="s">
        <v>101</v>
      </c>
      <c r="CC7" s="24" t="s">
        <v>101</v>
      </c>
      <c r="CD7" s="24" t="s">
        <v>101</v>
      </c>
      <c r="CE7" s="24">
        <v>202.07</v>
      </c>
      <c r="CF7" s="24">
        <v>112.82</v>
      </c>
      <c r="CG7" s="24" t="s">
        <v>101</v>
      </c>
      <c r="CH7" s="24" t="s">
        <v>101</v>
      </c>
      <c r="CI7" s="24" t="s">
        <v>101</v>
      </c>
      <c r="CJ7" s="24">
        <v>214.56</v>
      </c>
      <c r="CK7" s="24">
        <v>213.66</v>
      </c>
      <c r="CL7" s="24">
        <v>134.97999999999999</v>
      </c>
      <c r="CM7" s="24" t="s">
        <v>101</v>
      </c>
      <c r="CN7" s="24" t="s">
        <v>101</v>
      </c>
      <c r="CO7" s="24" t="s">
        <v>101</v>
      </c>
      <c r="CP7" s="24">
        <v>44.84</v>
      </c>
      <c r="CQ7" s="24">
        <v>50.33</v>
      </c>
      <c r="CR7" s="24" t="s">
        <v>101</v>
      </c>
      <c r="CS7" s="24" t="s">
        <v>101</v>
      </c>
      <c r="CT7" s="24" t="s">
        <v>101</v>
      </c>
      <c r="CU7" s="24">
        <v>49.47</v>
      </c>
      <c r="CV7" s="24">
        <v>48.19</v>
      </c>
      <c r="CW7" s="24">
        <v>59.99</v>
      </c>
      <c r="CX7" s="24" t="s">
        <v>101</v>
      </c>
      <c r="CY7" s="24" t="s">
        <v>101</v>
      </c>
      <c r="CZ7" s="24" t="s">
        <v>101</v>
      </c>
      <c r="DA7" s="24">
        <v>62.26</v>
      </c>
      <c r="DB7" s="24">
        <v>60.42</v>
      </c>
      <c r="DC7" s="24" t="s">
        <v>101</v>
      </c>
      <c r="DD7" s="24" t="s">
        <v>101</v>
      </c>
      <c r="DE7" s="24" t="s">
        <v>101</v>
      </c>
      <c r="DF7" s="24">
        <v>82.06</v>
      </c>
      <c r="DG7" s="24">
        <v>82.26</v>
      </c>
      <c r="DH7" s="24">
        <v>95.72</v>
      </c>
      <c r="DI7" s="24" t="s">
        <v>101</v>
      </c>
      <c r="DJ7" s="24" t="s">
        <v>101</v>
      </c>
      <c r="DK7" s="24" t="s">
        <v>101</v>
      </c>
      <c r="DL7" s="24">
        <v>3.2</v>
      </c>
      <c r="DM7" s="24">
        <v>6.13</v>
      </c>
      <c r="DN7" s="24" t="s">
        <v>101</v>
      </c>
      <c r="DO7" s="24" t="s">
        <v>101</v>
      </c>
      <c r="DP7" s="24" t="s">
        <v>101</v>
      </c>
      <c r="DQ7" s="24">
        <v>19.93</v>
      </c>
      <c r="DR7" s="24">
        <v>21.94</v>
      </c>
      <c r="DS7" s="24">
        <v>38.17</v>
      </c>
      <c r="DT7" s="24" t="s">
        <v>101</v>
      </c>
      <c r="DU7" s="24" t="s">
        <v>101</v>
      </c>
      <c r="DV7" s="24" t="s">
        <v>101</v>
      </c>
      <c r="DW7" s="24">
        <v>0</v>
      </c>
      <c r="DX7" s="24">
        <v>0</v>
      </c>
      <c r="DY7" s="24" t="s">
        <v>101</v>
      </c>
      <c r="DZ7" s="24" t="s">
        <v>101</v>
      </c>
      <c r="EA7" s="24" t="s">
        <v>101</v>
      </c>
      <c r="EB7" s="24">
        <v>0</v>
      </c>
      <c r="EC7" s="24">
        <v>0</v>
      </c>
      <c r="ED7" s="24">
        <v>6.54</v>
      </c>
      <c r="EE7" s="24" t="s">
        <v>101</v>
      </c>
      <c r="EF7" s="24" t="s">
        <v>101</v>
      </c>
      <c r="EG7" s="24" t="s">
        <v>101</v>
      </c>
      <c r="EH7" s="24">
        <v>0</v>
      </c>
      <c r="EI7" s="24">
        <v>0.68</v>
      </c>
      <c r="EJ7" s="24" t="s">
        <v>101</v>
      </c>
      <c r="EK7" s="24" t="s">
        <v>101</v>
      </c>
      <c r="EL7" s="24" t="s">
        <v>101</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秋元 淳一</cp:lastModifiedBy>
  <dcterms:created xsi:type="dcterms:W3CDTF">2023-01-12T23:26:14Z</dcterms:created>
  <dcterms:modified xsi:type="dcterms:W3CDTF">2023-01-30T05:18:00Z</dcterms:modified>
  <cp:category/>
</cp:coreProperties>
</file>