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4.理財Ｇ事業担当確認\2.各事業担当作業用★\17 下水\【広海】02弘前市　確認中\"/>
    </mc:Choice>
  </mc:AlternateContent>
  <xr:revisionPtr revIDLastSave="0" documentId="13_ncr:1_{06C1737E-4039-4DDF-BBD3-DB142C8A2BDA}" xr6:coauthVersionLast="36" xr6:coauthVersionMax="36" xr10:uidLastSave="{00000000-0000-0000-0000-000000000000}"/>
  <workbookProtection workbookAlgorithmName="SHA-512" workbookHashValue="rsNlPD6ujeHfJ2crS4ItCzp555yTflJYOuHlKN6Dyg0wXH3fDrGJpuWATKR7+wcNtUzf0r9ntk34kzLHFbac9g==" workbookSaltValue="4wAWcrTd8J0vlT0ijKpsc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<sst xmlns="http://schemas.openxmlformats.org/spreadsheetml/2006/main" count="236" uniqueCount="117">
  <si>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</si>
  <si>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</si>
  <si>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</si>
  <si>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</si>
  <si>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</si>
  <si>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</si>
  <si>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</si>
  <si>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</si>
  <si>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</si>
  <si>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</si>
  <si>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</si>
  <si>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</si>
  <si>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</si>
  <si>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</si>
  <si>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</si>
  <si>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</si>
  <si>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</si>
  <si>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</si>
  <si>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</si>
  <si>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</si>
  <si>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</si>
  <si>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</si>
  <si>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</si>
  <si>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</si>
  <si>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</si>
  <si>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</si>
  <si>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</si>
  <si>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</si>
  <si>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</si>
  <si>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</si>
  <si>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</si>
  <si>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</si>
  <si>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</si>
  <si>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</si>
  <si>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</si>
  <si>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</si>
  <si>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</si>
  <si>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</si>
  <si>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</si>
  <si>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</si>
  <si>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</si>
  <si>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</si>
  <si>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</si>
  <si>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</si>
  <si>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</si>
  <si>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</si>
  <si>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</si>
  <si>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</si>
  <si>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</si>
  <si>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</si>
  <si>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</si>
  <si>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</si>
  <si>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</si>
  <si>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</si>
  <si>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</si>
  <si>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</si>
  <si>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</si>
  <si>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</si>
  <si>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</si>
  <si>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</si>
  <si>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</si>
  <si>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</si>
  <si>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</si>
  <si>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</si>
  <si>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</si>
  <si>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</si>
  <si>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</si>
  <si>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</si>
  <si>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</si>
  <si>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</si>
  <si>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</si>
  <si>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</si>
  <si>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</si>
  <si>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</si>
  <si>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</si>
  <si>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</si>
  <si>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</si>
  <si>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</si>
  <si>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</si>
  <si>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</si>
  <si>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</si>
  <si>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</si>
  <si>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</si>
  <si>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</si>
  <si>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</si>
  <si>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</si>
  <si>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</si>
  <si>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</si>
  <si>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</si>
  <si>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</si>
  <si>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</si>
  <si>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</si>
  <si>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</si>
  <si>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</si>
  <si>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</si>
  <si>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</si>
  <si>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</si>
  <si>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</si>
  <si>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</si>
  <si>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</si>
  <si>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</si>
  <si>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</si>
  <si>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</si>
  <si>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</si>
  <si>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</si>
  <si>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</si>
  <si>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</si>
  <si>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</si>
  <si>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</si>
  <si>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</si>
  <si>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</si>
  <si>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</si>
  <si>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</si>
  <si>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</si>
  <si>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の状況については、平成29年度以降、管渠老朽化率は上昇傾向にあり、今後はヒューム管を中心に法定耐用年数を経過する管渠が大量に発生し、施設などの老朽化もますます進むと考えられるため、国からの交付金などの有利な財源を活用するなど、一気に更新費用が増加しないように、重要度や緊急度を見極めながら計画的な更新を行っていく必要がある。</t>
    <rPh sb="1" eb="4">
      <t>ロウキュウカ</t>
    </rPh>
    <rPh sb="5" eb="7">
      <t>ジョウキョウ</t>
    </rPh>
    <rPh sb="13" eb="15">
      <t>ヘイセイ</t>
    </rPh>
    <rPh sb="17" eb="19">
      <t>ネンド</t>
    </rPh>
    <rPh sb="19" eb="21">
      <t>イコウ</t>
    </rPh>
    <rPh sb="22" eb="24">
      <t>カンキョ</t>
    </rPh>
    <rPh sb="24" eb="27">
      <t>ロウキュウカ</t>
    </rPh>
    <rPh sb="27" eb="28">
      <t>リツ</t>
    </rPh>
    <rPh sb="29" eb="31">
      <t>ジョウショウ</t>
    </rPh>
    <rPh sb="31" eb="33">
      <t>ケイコウ</t>
    </rPh>
    <rPh sb="37" eb="39">
      <t>コンゴ</t>
    </rPh>
    <rPh sb="44" eb="45">
      <t>カン</t>
    </rPh>
    <rPh sb="46" eb="48">
      <t>チュウシン</t>
    </rPh>
    <rPh sb="49" eb="55">
      <t>ホウテイタイヨウネンスウ</t>
    </rPh>
    <rPh sb="56" eb="58">
      <t>ケイカ</t>
    </rPh>
    <rPh sb="60" eb="62">
      <t>カンキョ</t>
    </rPh>
    <rPh sb="63" eb="65">
      <t>タイリョウ</t>
    </rPh>
    <rPh sb="66" eb="68">
      <t>ハッセイ</t>
    </rPh>
    <rPh sb="70" eb="72">
      <t>シセツ</t>
    </rPh>
    <rPh sb="75" eb="78">
      <t>ロウキュウカ</t>
    </rPh>
    <rPh sb="83" eb="84">
      <t>ススム</t>
    </rPh>
    <rPh sb="86" eb="87">
      <t>カンガ</t>
    </rPh>
    <rPh sb="94" eb="95">
      <t>クニ</t>
    </rPh>
    <rPh sb="98" eb="101">
      <t>コウフキン</t>
    </rPh>
    <rPh sb="104" eb="106">
      <t>ユウリ</t>
    </rPh>
    <rPh sb="107" eb="109">
      <t>ザイゲン</t>
    </rPh>
    <rPh sb="110" eb="112">
      <t>カツヨウ</t>
    </rPh>
    <rPh sb="117" eb="119">
      <t>イッキ</t>
    </rPh>
    <rPh sb="120" eb="124">
      <t>コウシンヒヨウ</t>
    </rPh>
    <phoneticPr fontId="4"/>
  </si>
  <si>
    <t>　短期的な支払能力を示す流動比率は100％を超えており、併せて、経常収支比率や経費回収率も100％を超えていることから、概ね健全な状況にあると考える。
　しかし、人口減少などに伴い、収益は減少する一方で、老朽化した施設の更新費用などは増加するため、水洗化率向上に向けた督励活動や事業の平準化を図るなど、計画的に事業を進め、引き続き健全な経営に努める。
　効率的に施設を更新していくためにも、現在策定中の資産管理（アセットマネジメント）計画に基づき、長期的視点に立った老朽化対策の推進が必要であると考える。</t>
    <rPh sb="1" eb="4">
      <t>タンキテキ</t>
    </rPh>
    <rPh sb="5" eb="7">
      <t>シハラ</t>
    </rPh>
    <rPh sb="7" eb="9">
      <t>ノウリョク</t>
    </rPh>
    <rPh sb="10" eb="11">
      <t>シメ</t>
    </rPh>
    <rPh sb="12" eb="16">
      <t>リュウドウヒリツ</t>
    </rPh>
    <rPh sb="22" eb="23">
      <t>コ</t>
    </rPh>
    <rPh sb="28" eb="29">
      <t>アワ</t>
    </rPh>
    <rPh sb="32" eb="38">
      <t>ケイジョウシュウシヒリツ</t>
    </rPh>
    <rPh sb="39" eb="44">
      <t>ケイヒカイシュウリツ</t>
    </rPh>
    <rPh sb="50" eb="51">
      <t>コ</t>
    </rPh>
    <rPh sb="60" eb="61">
      <t>オオム</t>
    </rPh>
    <rPh sb="62" eb="64">
      <t>ケンゼン</t>
    </rPh>
    <rPh sb="65" eb="67">
      <t>ジョウキョウ</t>
    </rPh>
    <rPh sb="71" eb="72">
      <t>カンガ</t>
    </rPh>
    <rPh sb="81" eb="85">
      <t>ジンコウゲンショウ</t>
    </rPh>
    <rPh sb="88" eb="89">
      <t>トモナ</t>
    </rPh>
    <rPh sb="91" eb="93">
      <t>シュウエキ</t>
    </rPh>
    <rPh sb="94" eb="96">
      <t>ゲンショウ</t>
    </rPh>
    <rPh sb="98" eb="100">
      <t>イッポウ</t>
    </rPh>
    <rPh sb="102" eb="105">
      <t>ロウキュウカ</t>
    </rPh>
    <rPh sb="107" eb="109">
      <t>シセツ</t>
    </rPh>
    <rPh sb="110" eb="114">
      <t>コウシンヒヨウ</t>
    </rPh>
    <rPh sb="117" eb="119">
      <t>ゾウカ</t>
    </rPh>
    <rPh sb="124" eb="130">
      <t>スイセンカリツコウジョウ</t>
    </rPh>
    <rPh sb="131" eb="132">
      <t>ム</t>
    </rPh>
    <rPh sb="134" eb="136">
      <t>トクレイ</t>
    </rPh>
    <rPh sb="136" eb="138">
      <t>カツドウ</t>
    </rPh>
    <rPh sb="139" eb="141">
      <t>ジギョウ</t>
    </rPh>
    <rPh sb="142" eb="145">
      <t>ヘイジュンカ</t>
    </rPh>
    <rPh sb="146" eb="147">
      <t>ハカ</t>
    </rPh>
    <rPh sb="151" eb="154">
      <t>ケイカクテキ</t>
    </rPh>
    <rPh sb="155" eb="157">
      <t>ジギョウ</t>
    </rPh>
    <rPh sb="158" eb="159">
      <t>スス</t>
    </rPh>
    <rPh sb="161" eb="162">
      <t>ヒ</t>
    </rPh>
    <rPh sb="163" eb="164">
      <t>ツヅ</t>
    </rPh>
    <rPh sb="165" eb="167">
      <t>ケンゼン</t>
    </rPh>
    <rPh sb="168" eb="170">
      <t>ケイエイ</t>
    </rPh>
    <rPh sb="171" eb="172">
      <t>ツト</t>
    </rPh>
    <rPh sb="177" eb="180">
      <t>コウリツテキ</t>
    </rPh>
    <rPh sb="181" eb="183">
      <t>シセツ</t>
    </rPh>
    <rPh sb="184" eb="186">
      <t>コウシン</t>
    </rPh>
    <rPh sb="195" eb="200">
      <t>ゲンザイサクテイチュウ</t>
    </rPh>
    <rPh sb="201" eb="205">
      <t>シサンカンリ</t>
    </rPh>
    <rPh sb="217" eb="219">
      <t>ケイカク</t>
    </rPh>
    <rPh sb="220" eb="221">
      <t>モト</t>
    </rPh>
    <rPh sb="224" eb="229">
      <t>チョウキテキシテン</t>
    </rPh>
    <rPh sb="230" eb="231">
      <t>タ</t>
    </rPh>
    <rPh sb="233" eb="238">
      <t>ロウキュウカタイサク</t>
    </rPh>
    <rPh sb="239" eb="241">
      <t>スイシン</t>
    </rPh>
    <rPh sb="242" eb="244">
      <t>ヒツヨウ</t>
    </rPh>
    <rPh sb="248" eb="249">
      <t>カンガ</t>
    </rPh>
    <phoneticPr fontId="4"/>
  </si>
  <si>
    <r>
      <t>　平成24年度の料金改定以降、使用料収入が増加し、経常収支比率は100％を超え、累積欠損金比率も大幅に低下し、平成25年度には累積欠損金がゼロとなった。
　経費回収率については、類似団体と比較して値が高く、使用料で回収すべき経費を全て使用料で賄えている状況であり、同様に汚水処理原価も類似団体と比較して値が低く、効率的な汚水処理が行われているため、現状は概ね健全な経営状況にあると言える。
　弘前市下水処理場は、1973年の供用開始から経年劣化による老朽化が進むなど、改築・更新などに多額の費用を要することから、処理能力に余裕を生じている隣接地（青森県流域下水道施設）へ施設統合を行い、平成27年度から汚水処理を停止したことにより、施設利用率はゼロとなっている。
　企業債については、今後、大きな整備計画が無く右肩下がりで減少していく見込みだが、今後も投資対象の費用対効果の精査と効率的な施設整備を基本として、可能な限り費用を抑制し、将来の投資に備える財源確保に努めたい。
　また、今後は人口減少に伴い、使用料収入も減少</t>
    </r>
    <r>
      <rPr>
        <sz val="11"/>
        <rFont val="ＭＳ ゴシック"/>
        <family val="3"/>
        <charset val="128"/>
      </rPr>
      <t>し</t>
    </r>
    <r>
      <rPr>
        <sz val="11"/>
        <color theme="1"/>
        <rFont val="ＭＳ ゴシック"/>
        <family val="3"/>
        <charset val="128"/>
      </rPr>
      <t>ていく見込みとなっており、現在の経営状況を維持するには、更なる費用の削減と水洗化率の向上を図る必要がある。</t>
    </r>
    <rPh sb="1" eb="3">
      <t>ヘイセイ</t>
    </rPh>
    <rPh sb="5" eb="7">
      <t>ネンド</t>
    </rPh>
    <rPh sb="8" eb="14">
      <t>リョウキンカイテイイコウ</t>
    </rPh>
    <rPh sb="15" eb="20">
      <t>シヨウリョウシュウニュウ</t>
    </rPh>
    <rPh sb="21" eb="23">
      <t>ゾウカ</t>
    </rPh>
    <rPh sb="25" eb="31">
      <t>ケイジョウシュウシヒリツ</t>
    </rPh>
    <rPh sb="37" eb="38">
      <t>コ</t>
    </rPh>
    <rPh sb="40" eb="47">
      <t>ルイセキケッソンキンヒリツ</t>
    </rPh>
    <rPh sb="48" eb="50">
      <t>オオハバ</t>
    </rPh>
    <rPh sb="51" eb="53">
      <t>テイカ</t>
    </rPh>
    <rPh sb="55" eb="57">
      <t>ヘイセイ</t>
    </rPh>
    <rPh sb="59" eb="61">
      <t>ネンド</t>
    </rPh>
    <rPh sb="63" eb="68">
      <t>ルイセキケッソンキン</t>
    </rPh>
    <rPh sb="78" eb="83">
      <t>ケイヒカイシュウリツ</t>
    </rPh>
    <rPh sb="89" eb="93">
      <t>ルイジダンタイ</t>
    </rPh>
    <rPh sb="94" eb="96">
      <t>ヒカク</t>
    </rPh>
    <rPh sb="98" eb="99">
      <t>アタイ</t>
    </rPh>
    <rPh sb="100" eb="101">
      <t>タカ</t>
    </rPh>
    <rPh sb="103" eb="106">
      <t>シヨウリョウ</t>
    </rPh>
    <rPh sb="107" eb="109">
      <t>カイシュウ</t>
    </rPh>
    <rPh sb="112" eb="114">
      <t>ケイヒ</t>
    </rPh>
    <rPh sb="115" eb="116">
      <t>スベ</t>
    </rPh>
    <rPh sb="117" eb="120">
      <t>シヨウリョウ</t>
    </rPh>
    <rPh sb="121" eb="122">
      <t>マカナ</t>
    </rPh>
    <rPh sb="126" eb="128">
      <t>ジョウキョウ</t>
    </rPh>
    <rPh sb="132" eb="134">
      <t>ドウヨウ</t>
    </rPh>
    <rPh sb="135" eb="139">
      <t>オスイショリ</t>
    </rPh>
    <rPh sb="139" eb="141">
      <t>ゲンカ</t>
    </rPh>
    <rPh sb="142" eb="146">
      <t>ルイジダンタイ</t>
    </rPh>
    <rPh sb="147" eb="149">
      <t>ヒカク</t>
    </rPh>
    <rPh sb="151" eb="152">
      <t>アタイ</t>
    </rPh>
    <rPh sb="153" eb="154">
      <t>ヒク</t>
    </rPh>
    <rPh sb="156" eb="159">
      <t>コウリツテキ</t>
    </rPh>
    <rPh sb="160" eb="164">
      <t>オスイショリ</t>
    </rPh>
    <rPh sb="165" eb="166">
      <t>オコナ</t>
    </rPh>
    <rPh sb="174" eb="176">
      <t>ゲンジョウ</t>
    </rPh>
    <rPh sb="177" eb="178">
      <t>オオム</t>
    </rPh>
    <rPh sb="179" eb="181">
      <t>ケンゼン</t>
    </rPh>
    <rPh sb="182" eb="186">
      <t>ケイエイジョウキョウ</t>
    </rPh>
    <rPh sb="190" eb="191">
      <t>イ</t>
    </rPh>
    <rPh sb="196" eb="199">
      <t>ヒロサキシ</t>
    </rPh>
    <rPh sb="199" eb="204">
      <t>ゲスイショリジョウ</t>
    </rPh>
    <rPh sb="210" eb="211">
      <t>ネン</t>
    </rPh>
    <rPh sb="212" eb="216">
      <t>キョウヨウカイシ</t>
    </rPh>
    <rPh sb="218" eb="222">
      <t>ケイネンレッカ</t>
    </rPh>
    <rPh sb="225" eb="228">
      <t>ロウキュウカ</t>
    </rPh>
    <rPh sb="229" eb="230">
      <t>スス</t>
    </rPh>
    <rPh sb="234" eb="236">
      <t>カイチク</t>
    </rPh>
    <rPh sb="237" eb="239">
      <t>コウシン</t>
    </rPh>
    <rPh sb="242" eb="244">
      <t>タガク</t>
    </rPh>
    <rPh sb="245" eb="247">
      <t>ヒヨウ</t>
    </rPh>
    <rPh sb="248" eb="249">
      <t>ヨウ</t>
    </rPh>
    <rPh sb="256" eb="260">
      <t>ショリノウリョク</t>
    </rPh>
    <rPh sb="261" eb="263">
      <t>ヨユウ</t>
    </rPh>
    <rPh sb="264" eb="265">
      <t>ショウ</t>
    </rPh>
    <rPh sb="269" eb="272">
      <t>リンセツチ</t>
    </rPh>
    <rPh sb="273" eb="276">
      <t>アオモリケン</t>
    </rPh>
    <rPh sb="276" eb="283">
      <t>リュウイキゲスイドウシセツ</t>
    </rPh>
    <rPh sb="285" eb="289">
      <t>シセツトウゴウ</t>
    </rPh>
    <rPh sb="290" eb="291">
      <t>オコナ</t>
    </rPh>
    <rPh sb="293" eb="295">
      <t>ヘイセイ</t>
    </rPh>
    <rPh sb="297" eb="299">
      <t>ネンド</t>
    </rPh>
    <rPh sb="301" eb="305">
      <t>オスイショリ</t>
    </rPh>
    <rPh sb="306" eb="308">
      <t>テイシ</t>
    </rPh>
    <rPh sb="316" eb="321">
      <t>シセツリヨウリツ</t>
    </rPh>
    <rPh sb="333" eb="336">
      <t>キギョウサイ</t>
    </rPh>
    <rPh sb="342" eb="344">
      <t>コンゴ</t>
    </rPh>
    <rPh sb="345" eb="346">
      <t>オオ</t>
    </rPh>
    <rPh sb="348" eb="352">
      <t>セイビケイカク</t>
    </rPh>
    <rPh sb="353" eb="354">
      <t>ナ</t>
    </rPh>
    <rPh sb="355" eb="358">
      <t>ミギカタサ</t>
    </rPh>
    <rPh sb="361" eb="363">
      <t>ゲンショウ</t>
    </rPh>
    <rPh sb="367" eb="369">
      <t>ミコ</t>
    </rPh>
    <rPh sb="373" eb="375">
      <t>コンゴ</t>
    </rPh>
    <rPh sb="376" eb="380">
      <t>トウシタイショウ</t>
    </rPh>
    <rPh sb="381" eb="386">
      <t>ヒヨウタイコウカ</t>
    </rPh>
    <rPh sb="387" eb="389">
      <t>セイサ</t>
    </rPh>
    <rPh sb="390" eb="393">
      <t>コウリツテキ</t>
    </rPh>
    <rPh sb="394" eb="398">
      <t>シセツセイビ</t>
    </rPh>
    <rPh sb="399" eb="401">
      <t>キホン</t>
    </rPh>
    <rPh sb="405" eb="407">
      <t>カノウ</t>
    </rPh>
    <rPh sb="408" eb="409">
      <t>カギ</t>
    </rPh>
    <rPh sb="410" eb="412">
      <t>ヒヨウ</t>
    </rPh>
    <rPh sb="413" eb="415">
      <t>ヨクセイ</t>
    </rPh>
    <rPh sb="417" eb="419">
      <t>ショウライ</t>
    </rPh>
    <rPh sb="420" eb="422">
      <t>トウシ</t>
    </rPh>
    <rPh sb="423" eb="424">
      <t>ソナ</t>
    </rPh>
    <rPh sb="426" eb="430">
      <t>ザイゲンカクホ</t>
    </rPh>
    <rPh sb="431" eb="432">
      <t>ツト</t>
    </rPh>
    <rPh sb="441" eb="443">
      <t>コンゴ</t>
    </rPh>
    <rPh sb="444" eb="448">
      <t>ジンコウゲンショウ</t>
    </rPh>
    <rPh sb="449" eb="450">
      <t>トモナ</t>
    </rPh>
    <rPh sb="452" eb="457">
      <t>シヨウリョウシュウニュウ</t>
    </rPh>
    <rPh sb="458" eb="460">
      <t>ゲンショウ</t>
    </rPh>
    <rPh sb="464" eb="466">
      <t>ミコ</t>
    </rPh>
    <rPh sb="474" eb="476">
      <t>ゲンザイ</t>
    </rPh>
    <rPh sb="477" eb="481">
      <t>ケイエイジョウキョウ</t>
    </rPh>
    <rPh sb="482" eb="484">
      <t>イジ</t>
    </rPh>
    <rPh sb="489" eb="490">
      <t>サラ</t>
    </rPh>
    <rPh sb="492" eb="494">
      <t>ヒヨウ</t>
    </rPh>
    <rPh sb="495" eb="497">
      <t>サクゲン</t>
    </rPh>
    <rPh sb="498" eb="502">
      <t>スイセンカリツ</t>
    </rPh>
    <rPh sb="503" eb="505">
      <t>コウジョウ</t>
    </rPh>
    <rPh sb="506" eb="507">
      <t>ハカ</t>
    </rPh>
    <rPh sb="508" eb="5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</si>
</sst>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0.11</c:v>
                </c:pt>
                <c:pt idx="1">
                  <c:v>0.05</c:v>
                </c:pt>
                <c:pt idx="2" formatCode="#,##0.00;&quot;△&quot;#,##0.00">
                  <c:v>0</c:v>
                </c:pt>
                <c:pt idx="3">
                  <c:v>0.17</c:v>
                </c:pt>
                <c:pt idx="4">
                  <c:v>0.14000000000000001</c:v>
                </c:pt>
              </c:numCache>
            </c:numRef>
          </c:val>
          <c:extLst>
            <c:ext xmlns:c16="http://schemas.microsoft.com/office/drawing/2014/chart" uri="{C3380CC4-5D6E-409C-BE32-E72D297353CC}">
              <c16:uniqueId val="{00000000-6A05-417C-A73B-731DAE39F4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6A05-417C-A73B-731DAE39F4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C8-4402-8653-7EBF9C114C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15C8-4402-8653-7EBF9C114C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93.67</c:v>
                </c:pt>
                <c:pt idx="1">
                  <c:v>94.01</c:v>
                </c:pt>
                <c:pt idx="2">
                  <c:v>93.99</c:v>
                </c:pt>
                <c:pt idx="3">
                  <c:v>94.35</c:v>
                </c:pt>
                <c:pt idx="4">
                  <c:v>94.45</c:v>
                </c:pt>
              </c:numCache>
            </c:numRef>
          </c:val>
          <c:extLst>
            <c:ext xmlns:c16="http://schemas.microsoft.com/office/drawing/2014/chart" uri="{C3380CC4-5D6E-409C-BE32-E72D297353CC}">
              <c16:uniqueId val="{00000000-DDB9-43E1-B63E-F7AD252E7D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DDB9-43E1-B63E-F7AD252E7D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116.38</c:v>
                </c:pt>
                <c:pt idx="1">
                  <c:v>109.59</c:v>
                </c:pt>
                <c:pt idx="2">
                  <c:v>115.49</c:v>
                </c:pt>
                <c:pt idx="3">
                  <c:v>113.19</c:v>
                </c:pt>
                <c:pt idx="4">
                  <c:v>113.48</c:v>
                </c:pt>
              </c:numCache>
            </c:numRef>
          </c:val>
          <c:extLst>
            <c:ext xmlns:c16="http://schemas.microsoft.com/office/drawing/2014/chart" uri="{C3380CC4-5D6E-409C-BE32-E72D297353CC}">
              <c16:uniqueId val="{00000000-E953-4439-8023-CF018E2CB8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E953-4439-8023-CF018E2CB8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28.23</c:v>
                </c:pt>
                <c:pt idx="1">
                  <c:v>30.9</c:v>
                </c:pt>
                <c:pt idx="2">
                  <c:v>33.549999999999997</c:v>
                </c:pt>
                <c:pt idx="3">
                  <c:v>36.03</c:v>
                </c:pt>
                <c:pt idx="4">
                  <c:v>38.4</c:v>
                </c:pt>
              </c:numCache>
            </c:numRef>
          </c:val>
          <c:extLst>
            <c:ext xmlns:c16="http://schemas.microsoft.com/office/drawing/2014/chart" uri="{C3380CC4-5D6E-409C-BE32-E72D297353CC}">
              <c16:uniqueId val="{00000000-CC1B-4DA7-81E2-59BE2C47D4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CC1B-4DA7-81E2-59BE2C47D4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2.77</c:v>
                </c:pt>
                <c:pt idx="1">
                  <c:v>3.07</c:v>
                </c:pt>
                <c:pt idx="2">
                  <c:v>4.83</c:v>
                </c:pt>
                <c:pt idx="3">
                  <c:v>4.1100000000000003</c:v>
                </c:pt>
                <c:pt idx="4">
                  <c:v>5.67</c:v>
                </c:pt>
              </c:numCache>
            </c:numRef>
          </c:val>
          <c:extLst>
            <c:ext xmlns:c16="http://schemas.microsoft.com/office/drawing/2014/chart" uri="{C3380CC4-5D6E-409C-BE32-E72D297353CC}">
              <c16:uniqueId val="{00000000-C2BD-4A6C-9948-3299CF7849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C2BD-4A6C-9948-3299CF7849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18-4A26-A8B4-A5B8D8EBD6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F018-4A26-A8B4-A5B8D8EBD6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102.98</c:v>
                </c:pt>
                <c:pt idx="1">
                  <c:v>106.25</c:v>
                </c:pt>
                <c:pt idx="2">
                  <c:v>114.32</c:v>
                </c:pt>
                <c:pt idx="3">
                  <c:v>116.8</c:v>
                </c:pt>
                <c:pt idx="4">
                  <c:v>119.12</c:v>
                </c:pt>
              </c:numCache>
            </c:numRef>
          </c:val>
          <c:extLst>
            <c:ext xmlns:c16="http://schemas.microsoft.com/office/drawing/2014/chart" uri="{C3380CC4-5D6E-409C-BE32-E72D297353CC}">
              <c16:uniqueId val="{00000000-1EBD-465F-8F76-47E8A7D039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1EBD-465F-8F76-47E8A7D039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1034.77</c:v>
                </c:pt>
                <c:pt idx="1">
                  <c:v>983.35</c:v>
                </c:pt>
                <c:pt idx="2">
                  <c:v>924.42</c:v>
                </c:pt>
                <c:pt idx="3">
                  <c:v>877.31</c:v>
                </c:pt>
                <c:pt idx="4">
                  <c:v>822.96</c:v>
                </c:pt>
              </c:numCache>
            </c:numRef>
          </c:val>
          <c:extLst>
            <c:ext xmlns:c16="http://schemas.microsoft.com/office/drawing/2014/chart" uri="{C3380CC4-5D6E-409C-BE32-E72D297353CC}">
              <c16:uniqueId val="{00000000-9A84-4D75-85E1-F09DF64895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9A84-4D75-85E1-F09DF64895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134.47</c:v>
                </c:pt>
                <c:pt idx="1">
                  <c:v>123.81</c:v>
                </c:pt>
                <c:pt idx="2">
                  <c:v>131.78</c:v>
                </c:pt>
                <c:pt idx="3">
                  <c:v>123.47</c:v>
                </c:pt>
                <c:pt idx="4">
                  <c:v>121.69</c:v>
                </c:pt>
              </c:numCache>
            </c:numRef>
          </c:val>
          <c:extLst>
            <c:ext xmlns:c16="http://schemas.microsoft.com/office/drawing/2014/chart" uri="{C3380CC4-5D6E-409C-BE32-E72D297353CC}">
              <c16:uniqueId val="{00000000-AE8C-459C-B6A0-86ED40B450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AE8C-459C-B6A0-86ED40B450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138.88999999999999</c:v>
                </c:pt>
                <c:pt idx="1">
                  <c:v>150.35</c:v>
                </c:pt>
                <c:pt idx="2">
                  <c:v>141.36000000000001</c:v>
                </c:pt>
                <c:pt idx="3">
                  <c:v>148.26</c:v>
                </c:pt>
                <c:pt idx="4">
                  <c:v>150.25</c:v>
                </c:pt>
              </c:numCache>
            </c:numRef>
          </c:val>
          <c:extLst>
            <c:ext xmlns:c16="http://schemas.microsoft.com/office/drawing/2014/chart" uri="{C3380CC4-5D6E-409C-BE32-E72D297353CC}">
              <c16:uniqueId val="{00000000-8545-4EDC-AEEF-C440EEA24A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8545-4EDC-AEEF-C440EEA24A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弘前市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166385</v>
      </c>
      <c r="AM8" s="42"/>
      <c r="AN8" s="42"/>
      <c r="AO8" s="42"/>
      <c r="AP8" s="42"/>
      <c r="AQ8" s="42"/>
      <c r="AR8" s="42"/>
      <c r="AS8" s="42"/>
      <c r="AT8" s="35">
        <f>データ!T6</f>
        <v>524.20000000000005</v>
      </c>
      <c r="AU8" s="35"/>
      <c r="AV8" s="35"/>
      <c r="AW8" s="35"/>
      <c r="AX8" s="35"/>
      <c r="AY8" s="35"/>
      <c r="AZ8" s="35"/>
      <c r="BA8" s="35"/>
      <c r="BB8" s="35">
        <f>データ!U6</f>
        <v>317.41000000000003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48.36</v>
      </c>
      <c r="J10" s="35"/>
      <c r="K10" s="35"/>
      <c r="L10" s="35"/>
      <c r="M10" s="35"/>
      <c r="N10" s="35"/>
      <c r="O10" s="35"/>
      <c r="P10" s="35">
        <f>データ!P6</f>
        <v>84.24</v>
      </c>
      <c r="Q10" s="35"/>
      <c r="R10" s="35"/>
      <c r="S10" s="35"/>
      <c r="T10" s="35"/>
      <c r="U10" s="35"/>
      <c r="V10" s="35"/>
      <c r="W10" s="35">
        <f>データ!Q6</f>
        <v>80.819999999999993</v>
      </c>
      <c r="X10" s="35"/>
      <c r="Y10" s="35"/>
      <c r="Z10" s="35"/>
      <c r="AA10" s="35"/>
      <c r="AB10" s="35"/>
      <c r="AC10" s="35"/>
      <c r="AD10" s="42">
        <f>データ!R6</f>
        <v>3145</v>
      </c>
      <c r="AE10" s="42"/>
      <c r="AF10" s="42"/>
      <c r="AG10" s="42"/>
      <c r="AH10" s="42"/>
      <c r="AI10" s="42"/>
      <c r="AJ10" s="42"/>
      <c r="AK10" s="2"/>
      <c r="AL10" s="42">
        <f>データ!V6</f>
        <v>138859</v>
      </c>
      <c r="AM10" s="42"/>
      <c r="AN10" s="42"/>
      <c r="AO10" s="42"/>
      <c r="AP10" s="42"/>
      <c r="AQ10" s="42"/>
      <c r="AR10" s="42"/>
      <c r="AS10" s="42"/>
      <c r="AT10" s="35">
        <f>データ!W6</f>
        <v>35.51</v>
      </c>
      <c r="AU10" s="35"/>
      <c r="AV10" s="35"/>
      <c r="AW10" s="35"/>
      <c r="AX10" s="35"/>
      <c r="AY10" s="35"/>
      <c r="AZ10" s="35"/>
      <c r="BA10" s="35"/>
      <c r="BB10" s="35">
        <f>データ!X6</f>
        <v>3910.42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NDeTUH57gU7c866nuFMVPazpNQOfr1h9iVnfahzhfRFhVIgIc17P3kxaQYjLUtvo7I57BxWzOsQmxsxaEGTbw==" saltValue="BzPoVz1hmr2Ofd6tiAaW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22021</v>
      </c>
      <c r="D6" s="19">
        <f t="shared" si="3"/>
        <v>46</v>
      </c>
      <c r="E6" s="19">
        <f t="shared" si="3"/>
        <v>17</v>
      </c>
      <c r="F6" s="19">
        <f t="shared" si="3"/>
        <v>1</v>
      </c>
      <c r="G6" s="19">
        <f t="shared" si="3"/>
        <v>0</v>
      </c>
      <c r="H6" s="19" t="str">
        <f t="shared" si="3"/>
        <v>青森県　弘前市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48.36</v>
      </c>
      <c r="P6" s="20">
        <f t="shared" si="3"/>
        <v>84.24</v>
      </c>
      <c r="Q6" s="20">
        <f t="shared" si="3"/>
        <v>80.819999999999993</v>
      </c>
      <c r="R6" s="20">
        <f t="shared" si="3"/>
        <v>3145</v>
      </c>
      <c r="S6" s="20">
        <f t="shared" si="3"/>
        <v>166385</v>
      </c>
      <c r="T6" s="20">
        <f t="shared" si="3"/>
        <v>524.20000000000005</v>
      </c>
      <c r="U6" s="20">
        <f t="shared" si="3"/>
        <v>317.41000000000003</v>
      </c>
      <c r="V6" s="20">
        <f t="shared" si="3"/>
        <v>138859</v>
      </c>
      <c r="W6" s="20">
        <f t="shared" si="3"/>
        <v>35.51</v>
      </c>
      <c r="X6" s="20">
        <f t="shared" si="3"/>
        <v>3910.42</v>
      </c>
      <c r="Y6" s="21">
        <f>IF(Y7="",NA(),Y7)</f>
        <v>116.38</v>
      </c>
      <c r="Z6" s="21">
        <f t="shared" ref="Z6:AH6" si="4">IF(Z7="",NA(),Z7)</f>
        <v>109.59</v>
      </c>
      <c r="AA6" s="21">
        <f t="shared" si="4"/>
        <v>115.49</v>
      </c>
      <c r="AB6" s="21">
        <f t="shared" si="4"/>
        <v>113.19</v>
      </c>
      <c r="AC6" s="21">
        <f t="shared" si="4"/>
        <v>113.48</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102.98</v>
      </c>
      <c r="AV6" s="21">
        <f t="shared" ref="AV6:BD6" si="6">IF(AV7="",NA(),AV7)</f>
        <v>106.25</v>
      </c>
      <c r="AW6" s="21">
        <f t="shared" si="6"/>
        <v>114.32</v>
      </c>
      <c r="AX6" s="21">
        <f t="shared" si="6"/>
        <v>116.8</v>
      </c>
      <c r="AY6" s="21">
        <f t="shared" si="6"/>
        <v>119.12</v>
      </c>
      <c r="AZ6" s="21">
        <f t="shared" si="6"/>
        <v>58.04</v>
      </c>
      <c r="BA6" s="21">
        <f t="shared" si="6"/>
        <v>62.12</v>
      </c>
      <c r="BB6" s="21">
        <f t="shared" si="6"/>
        <v>61.57</v>
      </c>
      <c r="BC6" s="21">
        <f t="shared" si="6"/>
        <v>60.82</v>
      </c>
      <c r="BD6" s="21">
        <f t="shared" si="6"/>
        <v>63.48</v>
      </c>
      <c r="BE6" s="20" t="str">
        <f>IF(BE7="","",IF(BE7="-","【-】","【"&amp;SUBSTITUTE(TEXT(BE7,"#,##0.00"),"-","△")&amp;"】"))</f>
        <v>【71.39】</v>
      </c>
      <c r="BF6" s="21">
        <f>IF(BF7="",NA(),BF7)</f>
        <v>1034.77</v>
      </c>
      <c r="BG6" s="21">
        <f t="shared" ref="BG6:BO6" si="7">IF(BG7="",NA(),BG7)</f>
        <v>983.35</v>
      </c>
      <c r="BH6" s="21">
        <f t="shared" si="7"/>
        <v>924.42</v>
      </c>
      <c r="BI6" s="21">
        <f t="shared" si="7"/>
        <v>877.31</v>
      </c>
      <c r="BJ6" s="21">
        <f t="shared" si="7"/>
        <v>822.96</v>
      </c>
      <c r="BK6" s="21">
        <f t="shared" si="7"/>
        <v>917.29</v>
      </c>
      <c r="BL6" s="21">
        <f t="shared" si="7"/>
        <v>875.53</v>
      </c>
      <c r="BM6" s="21">
        <f t="shared" si="7"/>
        <v>867.39</v>
      </c>
      <c r="BN6" s="21">
        <f t="shared" si="7"/>
        <v>920.83</v>
      </c>
      <c r="BO6" s="21">
        <f t="shared" si="7"/>
        <v>874.02</v>
      </c>
      <c r="BP6" s="20" t="str">
        <f>IF(BP7="","",IF(BP7="-","【-】","【"&amp;SUBSTITUTE(TEXT(BP7,"#,##0.00"),"-","△")&amp;"】"))</f>
        <v>【669.11】</v>
      </c>
      <c r="BQ6" s="21">
        <f>IF(BQ7="",NA(),BQ7)</f>
        <v>134.47</v>
      </c>
      <c r="BR6" s="21">
        <f t="shared" ref="BR6:BZ6" si="8">IF(BR7="",NA(),BR7)</f>
        <v>123.81</v>
      </c>
      <c r="BS6" s="21">
        <f t="shared" si="8"/>
        <v>131.78</v>
      </c>
      <c r="BT6" s="21">
        <f t="shared" si="8"/>
        <v>123.47</v>
      </c>
      <c r="BU6" s="21">
        <f t="shared" si="8"/>
        <v>121.69</v>
      </c>
      <c r="BV6" s="21">
        <f t="shared" si="8"/>
        <v>99.67</v>
      </c>
      <c r="BW6" s="21">
        <f t="shared" si="8"/>
        <v>99.83</v>
      </c>
      <c r="BX6" s="21">
        <f t="shared" si="8"/>
        <v>100.91</v>
      </c>
      <c r="BY6" s="21">
        <f t="shared" si="8"/>
        <v>99.82</v>
      </c>
      <c r="BZ6" s="21">
        <f t="shared" si="8"/>
        <v>100.32</v>
      </c>
      <c r="CA6" s="20" t="str">
        <f>IF(CA7="","",IF(CA7="-","【-】","【"&amp;SUBSTITUTE(TEXT(CA7,"#,##0.00"),"-","△")&amp;"】"))</f>
        <v>【99.73】</v>
      </c>
      <c r="CB6" s="21">
        <f>IF(CB7="",NA(),CB7)</f>
        <v>138.88999999999999</v>
      </c>
      <c r="CC6" s="21">
        <f t="shared" ref="CC6:CK6" si="9">IF(CC7="",NA(),CC7)</f>
        <v>150.35</v>
      </c>
      <c r="CD6" s="21">
        <f t="shared" si="9"/>
        <v>141.36000000000001</v>
      </c>
      <c r="CE6" s="21">
        <f t="shared" si="9"/>
        <v>148.26</v>
      </c>
      <c r="CF6" s="21">
        <f t="shared" si="9"/>
        <v>150.25</v>
      </c>
      <c r="CG6" s="21">
        <f t="shared" si="9"/>
        <v>159.6</v>
      </c>
      <c r="CH6" s="21">
        <f t="shared" si="9"/>
        <v>158.94</v>
      </c>
      <c r="CI6" s="21">
        <f t="shared" si="9"/>
        <v>158.04</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93.67</v>
      </c>
      <c r="CY6" s="21">
        <f t="shared" ref="CY6:DG6" si="11">IF(CY7="",NA(),CY7)</f>
        <v>94.01</v>
      </c>
      <c r="CZ6" s="21">
        <f t="shared" si="11"/>
        <v>93.99</v>
      </c>
      <c r="DA6" s="21">
        <f t="shared" si="11"/>
        <v>94.35</v>
      </c>
      <c r="DB6" s="21">
        <f t="shared" si="11"/>
        <v>94.45</v>
      </c>
      <c r="DC6" s="21">
        <f t="shared" si="11"/>
        <v>93.86</v>
      </c>
      <c r="DD6" s="21">
        <f t="shared" si="11"/>
        <v>93.96</v>
      </c>
      <c r="DE6" s="21">
        <f t="shared" si="11"/>
        <v>94.06</v>
      </c>
      <c r="DF6" s="21">
        <f t="shared" si="11"/>
        <v>94.41</v>
      </c>
      <c r="DG6" s="21">
        <f t="shared" si="11"/>
        <v>94.43</v>
      </c>
      <c r="DH6" s="20" t="str">
        <f>IF(DH7="","",IF(DH7="-","【-】","【"&amp;SUBSTITUTE(TEXT(DH7,"#,##0.00"),"-","△")&amp;"】"))</f>
        <v>【95.72】</v>
      </c>
      <c r="DI6" s="21">
        <f>IF(DI7="",NA(),DI7)</f>
        <v>28.23</v>
      </c>
      <c r="DJ6" s="21">
        <f t="shared" ref="DJ6:DR6" si="12">IF(DJ7="",NA(),DJ7)</f>
        <v>30.9</v>
      </c>
      <c r="DK6" s="21">
        <f t="shared" si="12"/>
        <v>33.549999999999997</v>
      </c>
      <c r="DL6" s="21">
        <f t="shared" si="12"/>
        <v>36.03</v>
      </c>
      <c r="DM6" s="21">
        <f t="shared" si="12"/>
        <v>38.4</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2.77</v>
      </c>
      <c r="DU6" s="21">
        <f t="shared" ref="DU6:EC6" si="13">IF(DU7="",NA(),DU7)</f>
        <v>3.07</v>
      </c>
      <c r="DV6" s="21">
        <f t="shared" si="13"/>
        <v>4.83</v>
      </c>
      <c r="DW6" s="21">
        <f t="shared" si="13"/>
        <v>4.1100000000000003</v>
      </c>
      <c r="DX6" s="21">
        <f t="shared" si="13"/>
        <v>5.67</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0.11</v>
      </c>
      <c r="EF6" s="21">
        <f t="shared" ref="EF6:EN6" si="14">IF(EF7="",NA(),EF7)</f>
        <v>0.05</v>
      </c>
      <c r="EG6" s="20">
        <f t="shared" si="14"/>
        <v>0</v>
      </c>
      <c r="EH6" s="21">
        <f t="shared" si="14"/>
        <v>0.17</v>
      </c>
      <c r="EI6" s="21">
        <f t="shared" si="14"/>
        <v>0.14000000000000001</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22021</v>
      </c>
      <c r="D7" s="23">
        <v>46</v>
      </c>
      <c r="E7" s="23">
        <v>17</v>
      </c>
      <c r="F7" s="23">
        <v>1</v>
      </c>
      <c r="G7" s="23">
        <v>0</v>
      </c>
      <c r="H7" s="23" t="s">
        <v>96</v>
      </c>
      <c r="I7" s="23" t="s">
        <v>97</v>
      </c>
      <c r="J7" s="23" t="s">
        <v>98</v>
      </c>
      <c r="K7" s="23" t="s">
        <v>99</v>
      </c>
      <c r="L7" s="23" t="s">
        <v>100</v>
      </c>
      <c r="M7" s="23" t="s">
        <v>101</v>
      </c>
      <c r="N7" s="24" t="s">
        <v>102</v>
      </c>
      <c r="O7" s="24">
        <v>48.36</v>
      </c>
      <c r="P7" s="24">
        <v>84.24</v>
      </c>
      <c r="Q7" s="24">
        <v>80.819999999999993</v>
      </c>
      <c r="R7" s="24">
        <v>3145</v>
      </c>
      <c r="S7" s="24">
        <v>166385</v>
      </c>
      <c r="T7" s="24">
        <v>524.20000000000005</v>
      </c>
      <c r="U7" s="24">
        <v>317.41000000000003</v>
      </c>
      <c r="V7" s="24">
        <v>138859</v>
      </c>
      <c r="W7" s="24">
        <v>35.51</v>
      </c>
      <c r="X7" s="24">
        <v>3910.42</v>
      </c>
      <c r="Y7" s="24">
        <v>116.38</v>
      </c>
      <c r="Z7" s="24">
        <v>109.59</v>
      </c>
      <c r="AA7" s="24">
        <v>115.49</v>
      </c>
      <c r="AB7" s="24">
        <v>113.19</v>
      </c>
      <c r="AC7" s="24">
        <v>113.48</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102.98</v>
      </c>
      <c r="AV7" s="24">
        <v>106.25</v>
      </c>
      <c r="AW7" s="24">
        <v>114.32</v>
      </c>
      <c r="AX7" s="24">
        <v>116.8</v>
      </c>
      <c r="AY7" s="24">
        <v>119.12</v>
      </c>
      <c r="AZ7" s="24">
        <v>58.04</v>
      </c>
      <c r="BA7" s="24">
        <v>62.12</v>
      </c>
      <c r="BB7" s="24">
        <v>61.57</v>
      </c>
      <c r="BC7" s="24">
        <v>60.82</v>
      </c>
      <c r="BD7" s="24">
        <v>63.48</v>
      </c>
      <c r="BE7" s="24">
        <v>71.39</v>
      </c>
      <c r="BF7" s="24">
        <v>1034.77</v>
      </c>
      <c r="BG7" s="24">
        <v>983.35</v>
      </c>
      <c r="BH7" s="24">
        <v>924.42</v>
      </c>
      <c r="BI7" s="24">
        <v>877.31</v>
      </c>
      <c r="BJ7" s="24">
        <v>822.96</v>
      </c>
      <c r="BK7" s="24">
        <v>917.29</v>
      </c>
      <c r="BL7" s="24">
        <v>875.53</v>
      </c>
      <c r="BM7" s="24">
        <v>867.39</v>
      </c>
      <c r="BN7" s="24">
        <v>920.83</v>
      </c>
      <c r="BO7" s="24">
        <v>874.02</v>
      </c>
      <c r="BP7" s="24">
        <v>669.11</v>
      </c>
      <c r="BQ7" s="24">
        <v>134.47</v>
      </c>
      <c r="BR7" s="24">
        <v>123.81</v>
      </c>
      <c r="BS7" s="24">
        <v>131.78</v>
      </c>
      <c r="BT7" s="24">
        <v>123.47</v>
      </c>
      <c r="BU7" s="24">
        <v>121.69</v>
      </c>
      <c r="BV7" s="24">
        <v>99.67</v>
      </c>
      <c r="BW7" s="24">
        <v>99.83</v>
      </c>
      <c r="BX7" s="24">
        <v>100.91</v>
      </c>
      <c r="BY7" s="24">
        <v>99.82</v>
      </c>
      <c r="BZ7" s="24">
        <v>100.32</v>
      </c>
      <c r="CA7" s="24">
        <v>99.73</v>
      </c>
      <c r="CB7" s="24">
        <v>138.88999999999999</v>
      </c>
      <c r="CC7" s="24">
        <v>150.35</v>
      </c>
      <c r="CD7" s="24">
        <v>141.36000000000001</v>
      </c>
      <c r="CE7" s="24">
        <v>148.26</v>
      </c>
      <c r="CF7" s="24">
        <v>150.25</v>
      </c>
      <c r="CG7" s="24">
        <v>159.6</v>
      </c>
      <c r="CH7" s="24">
        <v>158.94</v>
      </c>
      <c r="CI7" s="24">
        <v>158.04</v>
      </c>
      <c r="CJ7" s="24">
        <v>156.77000000000001</v>
      </c>
      <c r="CK7" s="24">
        <v>157.63999999999999</v>
      </c>
      <c r="CL7" s="24">
        <v>134.97999999999999</v>
      </c>
      <c r="CM7" s="24" t="s">
        <v>102</v>
      </c>
      <c r="CN7" s="24" t="s">
        <v>102</v>
      </c>
      <c r="CO7" s="24" t="s">
        <v>102</v>
      </c>
      <c r="CP7" s="24" t="s">
        <v>102</v>
      </c>
      <c r="CQ7" s="24" t="s">
        <v>102</v>
      </c>
      <c r="CR7" s="24">
        <v>66.34</v>
      </c>
      <c r="CS7" s="24">
        <v>67.069999999999993</v>
      </c>
      <c r="CT7" s="24">
        <v>66.78</v>
      </c>
      <c r="CU7" s="24">
        <v>67</v>
      </c>
      <c r="CV7" s="24">
        <v>66.650000000000006</v>
      </c>
      <c r="CW7" s="24">
        <v>59.99</v>
      </c>
      <c r="CX7" s="24">
        <v>93.67</v>
      </c>
      <c r="CY7" s="24">
        <v>94.01</v>
      </c>
      <c r="CZ7" s="24">
        <v>93.99</v>
      </c>
      <c r="DA7" s="24">
        <v>94.35</v>
      </c>
      <c r="DB7" s="24">
        <v>94.45</v>
      </c>
      <c r="DC7" s="24">
        <v>93.86</v>
      </c>
      <c r="DD7" s="24">
        <v>93.96</v>
      </c>
      <c r="DE7" s="24">
        <v>94.06</v>
      </c>
      <c r="DF7" s="24">
        <v>94.41</v>
      </c>
      <c r="DG7" s="24">
        <v>94.43</v>
      </c>
      <c r="DH7" s="24">
        <v>95.72</v>
      </c>
      <c r="DI7" s="24">
        <v>28.23</v>
      </c>
      <c r="DJ7" s="24">
        <v>30.9</v>
      </c>
      <c r="DK7" s="24">
        <v>33.549999999999997</v>
      </c>
      <c r="DL7" s="24">
        <v>36.03</v>
      </c>
      <c r="DM7" s="24">
        <v>38.4</v>
      </c>
      <c r="DN7" s="24">
        <v>31.19</v>
      </c>
      <c r="DO7" s="24">
        <v>33.090000000000003</v>
      </c>
      <c r="DP7" s="24">
        <v>34.33</v>
      </c>
      <c r="DQ7" s="24">
        <v>34.15</v>
      </c>
      <c r="DR7" s="24">
        <v>35.53</v>
      </c>
      <c r="DS7" s="24">
        <v>38.17</v>
      </c>
      <c r="DT7" s="24">
        <v>2.77</v>
      </c>
      <c r="DU7" s="24">
        <v>3.07</v>
      </c>
      <c r="DV7" s="24">
        <v>4.83</v>
      </c>
      <c r="DW7" s="24">
        <v>4.1100000000000003</v>
      </c>
      <c r="DX7" s="24">
        <v>5.67</v>
      </c>
      <c r="DY7" s="24">
        <v>4.3099999999999996</v>
      </c>
      <c r="DZ7" s="24">
        <v>5.04</v>
      </c>
      <c r="EA7" s="24">
        <v>5.1100000000000003</v>
      </c>
      <c r="EB7" s="24">
        <v>5.18</v>
      </c>
      <c r="EC7" s="24">
        <v>6.01</v>
      </c>
      <c r="ED7" s="24">
        <v>6.54</v>
      </c>
      <c r="EE7" s="24">
        <v>0.11</v>
      </c>
      <c r="EF7" s="24">
        <v>0.05</v>
      </c>
      <c r="EG7" s="24">
        <v>0</v>
      </c>
      <c r="EH7" s="24">
        <v>0.17</v>
      </c>
      <c r="EI7" s="24">
        <v>0.14000000000000001</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青森県市町村課　広海</cp:lastModifiedBy>
  <dcterms:modified xsi:type="dcterms:W3CDTF">2023-02-07T01:28:09Z</dcterms:modified>
</cp:coreProperties>
</file>