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4年度\公営企業\02_照会\050125〆【未】公営企業に係る経営比較分析表（令和３年度決算）の分析等について（依頼）\02_各課提出\"/>
    </mc:Choice>
  </mc:AlternateContent>
  <workbookProtection workbookAlgorithmName="SHA-512" workbookHashValue="SedEF6x87mMr7i6LWU6chzG/TiugOGSk4eNq5jOZQEFJgJJthnpoMBCU9zZSQX6HXm1+UtsbQQlr3M8fQ//Syg==" workbookSaltValue="5aF1pt2BH4h21dSfW1UV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<sst xmlns="http://schemas.openxmlformats.org/spreadsheetml/2006/main" count="297" uniqueCount="116">
  <si>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</si>
  <si>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</si>
  <si>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</si>
  <si>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</si>
  <si>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</si>
  <si>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</si>
  <si>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</si>
  <si>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</si>
  <si>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</si>
  <si>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</si>
  <si>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</si>
  <si>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</si>
  <si>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</si>
  <si>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</si>
  <si>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</si>
  <si>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</si>
  <si>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</si>
  <si>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</si>
  <si>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</si>
  <si>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</si>
  <si>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</si>
  <si>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</si>
  <si>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</si>
  <si>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</si>
  <si>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</si>
  <si>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</si>
  <si>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</si>
  <si>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</si>
  <si>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</si>
  <si>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</si>
  <si>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</si>
  <si>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</si>
  <si>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</si>
  <si>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</si>
  <si>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</si>
  <si>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</si>
  <si>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</si>
  <si>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</si>
  <si>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</si>
  <si>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</si>
  <si>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</si>
  <si>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</si>
  <si>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</si>
  <si>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</si>
  <si>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</si>
  <si>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</si>
  <si>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</si>
  <si>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</si>
  <si>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</si>
  <si>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</si>
  <si>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</si>
  <si>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</si>
  <si>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</si>
  <si>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</si>
  <si>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</si>
  <si>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</si>
  <si>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</si>
  <si>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</si>
  <si>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</si>
  <si>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</si>
  <si>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</si>
  <si>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</si>
  <si>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</si>
  <si>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</si>
  <si>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</si>
  <si>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</si>
  <si>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</si>
  <si>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</si>
  <si>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</si>
  <si>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</si>
  <si>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</si>
  <si>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</si>
  <si>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</si>
  <si>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</si>
  <si>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</si>
  <si>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</si>
  <si>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</si>
  <si>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</si>
  <si>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</si>
  <si>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</si>
  <si>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</si>
  <si>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</si>
  <si>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</si>
  <si>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</si>
  <si>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</si>
  <si>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</si>
  <si>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</si>
  <si>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</si>
  <si>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</si>
  <si>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</si>
  <si>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</si>
  <si>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</si>
  <si>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</si>
  <si>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</si>
  <si>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</si>
  <si>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</si>
  <si>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</si>
  <si>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</si>
  <si>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</si>
  <si>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</si>
  <si>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</si>
  <si>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</si>
  <si>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</si>
  <si>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</si>
  <si>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</si>
  <si>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</si>
  <si>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</si>
  <si>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</si>
  <si>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</si>
  <si>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</si>
  <si>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</si>
  <si>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</si>
  <si>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</si>
  <si>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【健全性】
「①経常収支比率」は100％を上回っており、単年度収支は黒字となっていますが、「⑤経費回収率」が100％を下回っているため、農業集落排水施設使用料以外の財源で汚水処理費を負担している状況であり、更なる経費削減など、経営の健全性の確保に努めていく必要があります。
「②累積欠損金比率」は当年度純利益により繰越欠損金が解消されました。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低い水準となっており、これは処理区全体が分流式で整備されているため有収水量割合が高く、汚水処理費が割安になることがその原因となっています。
「⑦施設利用率」は類似団体平均及び全国平均よりも低く横ばいとなっています。人口減少・節水機器の普及等による農業集落排水施設接続者の排水量が大きく変化しなかったことが原因と考えられます。今後は施設更新時の規模減少や下水道への接続による効率化の検討、水洗化普及活動等の「⑧水洗化率」の向上に向けた取組を行っていきます。
</t>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</si>
  <si>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3.59ポイント増加しており、老朽化が進行していることを表しているため、計画的な更新・改良を実施する必要があります。
「②管渠老朽化率」及び「③管渠改善率」は0％となっています。本市の農業集落排水事業の供用開始は平成7年と比較的新しいため、法定耐用年数を超えた管渠延長が無いためです。
</t>
    <phoneticPr fontId="4"/>
  </si>
  <si>
    <t xml:space="preserve">　本市の農業集落排水事業は、令和2年度から企業会計に移行し、移行初年度において計上された退職手当引当金、貸倒引当金等の特別損失により、経営の健全性・効率性を示す指標の一部が一時的に悪化しましたが、令和3年度には改善されました。
　今後も、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
　なお、平成28年度に策定した経営戦略については、令和4年度改定予定としており、経営の健全性を保ちながら計画的に改築・更新を進めていくこととしています。
</t>
    <rPh sb="4" eb="6">
      <t>ノウギョウ</t>
    </rPh>
    <rPh sb="6" eb="8">
      <t>シュウラク</t>
    </rPh>
    <rPh sb="8" eb="10">
      <t>ハイスイ</t>
    </rPh>
    <rPh sb="239" eb="241">
      <t>ヘイセイ</t>
    </rPh>
    <rPh sb="243" eb="245">
      <t>ネンド</t>
    </rPh>
    <rPh sb="246" eb="248">
      <t>サクテイ</t>
    </rPh>
    <rPh sb="260" eb="262">
      <t>レイワ</t>
    </rPh>
    <rPh sb="263" eb="265">
      <t>ネンド</t>
    </rPh>
    <rPh sb="265" eb="267">
      <t>カイテイ</t>
    </rPh>
    <rPh sb="267" eb="269">
      <t>ヨテイ</t>
    </rPh>
    <rPh sb="275" eb="277">
      <t>ケイエイ</t>
    </rPh>
    <rPh sb="278" eb="281">
      <t>ケンゼンセイ</t>
    </rPh>
    <rPh sb="282" eb="283">
      <t>タモ</t>
    </rPh>
    <rPh sb="287" eb="290">
      <t>ケイカクテキ</t>
    </rPh>
    <rPh sb="291" eb="293">
      <t>カイチク</t>
    </rPh>
    <rPh sb="294" eb="296">
      <t>コウシン</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</si>
</sst>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9D5-499A-A31F-86E8F5F8F76F}"/>
            </c:ext>
          </c:extLst>
        </c:ser>
        <c:dLbls>
          <c:showLegendKey val="0"/>
          <c:showVal val="0"/>
          <c:showCatName val="0"/>
          <c:showSerName val="0"/>
          <c:showPercent val="0"/>
          <c:showBubbleSize val="0"/>
        </c:dLbls>
        <c:gapWidth val="150"/>
        <c:axId val="185320624"/>
        <c:axId val="18531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A9D5-499A-A31F-86E8F5F8F76F}"/>
            </c:ext>
          </c:extLst>
        </c:ser>
        <c:dLbls>
          <c:showLegendKey val="0"/>
          <c:showVal val="0"/>
          <c:showCatName val="0"/>
          <c:showSerName val="0"/>
          <c:showPercent val="0"/>
          <c:showBubbleSize val="0"/>
        </c:dLbls>
        <c:marker val="1"/>
        <c:smooth val="0"/>
        <c:axId val="185320624"/>
        <c:axId val="185319448"/>
      </c:lineChart>
      <c:dateAx>
        <c:axId val="185320624"/>
        <c:scaling>
          <c:orientation val="minMax"/>
        </c:scaling>
        <c:delete val="1"/>
        <c:axPos val="b"/>
        <c:numFmt formatCode="&quot;H&quot;yy" sourceLinked="1"/>
        <c:majorTickMark val="none"/>
        <c:minorTickMark val="none"/>
        <c:tickLblPos val="none"/>
        <c:crossAx val="185319448"/>
        <c:crosses val="autoZero"/>
        <c:auto val="1"/>
        <c:lblOffset val="100"/>
        <c:baseTimeUnit val="years"/>
      </c:dateAx>
      <c:valAx>
        <c:axId val="18531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44.65</c:v>
                </c:pt>
                <c:pt idx="4">
                  <c:v>44.65</c:v>
                </c:pt>
              </c:numCache>
            </c:numRef>
          </c:val>
          <c:extLst xmlns:c16r2="http://schemas.microsoft.com/office/drawing/2015/06/chart">
            <c:ext xmlns:c16="http://schemas.microsoft.com/office/drawing/2014/chart" uri="{C3380CC4-5D6E-409C-BE32-E72D297353CC}">
              <c16:uniqueId val="{00000000-78AD-47D2-A0BE-37F105504717}"/>
            </c:ext>
          </c:extLst>
        </c:ser>
        <c:dLbls>
          <c:showLegendKey val="0"/>
          <c:showVal val="0"/>
          <c:showCatName val="0"/>
          <c:showSerName val="0"/>
          <c:showPercent val="0"/>
          <c:showBubbleSize val="0"/>
        </c:dLbls>
        <c:gapWidth val="150"/>
        <c:axId val="379434576"/>
        <c:axId val="37943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78AD-47D2-A0BE-37F105504717}"/>
            </c:ext>
          </c:extLst>
        </c:ser>
        <c:dLbls>
          <c:showLegendKey val="0"/>
          <c:showVal val="0"/>
          <c:showCatName val="0"/>
          <c:showSerName val="0"/>
          <c:showPercent val="0"/>
          <c:showBubbleSize val="0"/>
        </c:dLbls>
        <c:marker val="1"/>
        <c:smooth val="0"/>
        <c:axId val="379434576"/>
        <c:axId val="379431832"/>
      </c:lineChart>
      <c:dateAx>
        <c:axId val="379434576"/>
        <c:scaling>
          <c:orientation val="minMax"/>
        </c:scaling>
        <c:delete val="1"/>
        <c:axPos val="b"/>
        <c:numFmt formatCode="&quot;H&quot;yy" sourceLinked="1"/>
        <c:majorTickMark val="none"/>
        <c:minorTickMark val="none"/>
        <c:tickLblPos val="none"/>
        <c:crossAx val="379431832"/>
        <c:crosses val="autoZero"/>
        <c:auto val="1"/>
        <c:lblOffset val="100"/>
        <c:baseTimeUnit val="years"/>
      </c:dateAx>
      <c:valAx>
        <c:axId val="3794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85.62</c:v>
                </c:pt>
                <c:pt idx="4">
                  <c:v>86.81</c:v>
                </c:pt>
              </c:numCache>
            </c:numRef>
          </c:val>
          <c:extLst xmlns:c16r2="http://schemas.microsoft.com/office/drawing/2015/06/chart">
            <c:ext xmlns:c16="http://schemas.microsoft.com/office/drawing/2014/chart" uri="{C3380CC4-5D6E-409C-BE32-E72D297353CC}">
              <c16:uniqueId val="{00000000-6438-449F-83AB-AEA7CB87BBDF}"/>
            </c:ext>
          </c:extLst>
        </c:ser>
        <c:dLbls>
          <c:showLegendKey val="0"/>
          <c:showVal val="0"/>
          <c:showCatName val="0"/>
          <c:showSerName val="0"/>
          <c:showPercent val="0"/>
          <c:showBubbleSize val="0"/>
        </c:dLbls>
        <c:gapWidth val="150"/>
        <c:axId val="379435360"/>
        <c:axId val="3794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6438-449F-83AB-AEA7CB87BBDF}"/>
            </c:ext>
          </c:extLst>
        </c:ser>
        <c:dLbls>
          <c:showLegendKey val="0"/>
          <c:showVal val="0"/>
          <c:showCatName val="0"/>
          <c:showSerName val="0"/>
          <c:showPercent val="0"/>
          <c:showBubbleSize val="0"/>
        </c:dLbls>
        <c:marker val="1"/>
        <c:smooth val="0"/>
        <c:axId val="379435360"/>
        <c:axId val="379430656"/>
      </c:lineChart>
      <c:dateAx>
        <c:axId val="379435360"/>
        <c:scaling>
          <c:orientation val="minMax"/>
        </c:scaling>
        <c:delete val="1"/>
        <c:axPos val="b"/>
        <c:numFmt formatCode="&quot;H&quot;yy" sourceLinked="1"/>
        <c:majorTickMark val="none"/>
        <c:minorTickMark val="none"/>
        <c:tickLblPos val="none"/>
        <c:crossAx val="379430656"/>
        <c:crosses val="autoZero"/>
        <c:auto val="1"/>
        <c:lblOffset val="100"/>
        <c:baseTimeUnit val="years"/>
      </c:dateAx>
      <c:valAx>
        <c:axId val="379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113.16</c:v>
                </c:pt>
                <c:pt idx="4">
                  <c:v>115.73</c:v>
                </c:pt>
              </c:numCache>
            </c:numRef>
          </c:val>
          <c:extLst xmlns:c16r2="http://schemas.microsoft.com/office/drawing/2015/06/chart">
            <c:ext xmlns:c16="http://schemas.microsoft.com/office/drawing/2014/chart" uri="{C3380CC4-5D6E-409C-BE32-E72D297353CC}">
              <c16:uniqueId val="{00000000-CD00-41DE-8A17-E8483F47DF63}"/>
            </c:ext>
          </c:extLst>
        </c:ser>
        <c:dLbls>
          <c:showLegendKey val="0"/>
          <c:showVal val="0"/>
          <c:showCatName val="0"/>
          <c:showSerName val="0"/>
          <c:showPercent val="0"/>
          <c:showBubbleSize val="0"/>
        </c:dLbls>
        <c:gapWidth val="150"/>
        <c:axId val="379035736"/>
        <c:axId val="3790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CD00-41DE-8A17-E8483F47DF63}"/>
            </c:ext>
          </c:extLst>
        </c:ser>
        <c:dLbls>
          <c:showLegendKey val="0"/>
          <c:showVal val="0"/>
          <c:showCatName val="0"/>
          <c:showSerName val="0"/>
          <c:showPercent val="0"/>
          <c:showBubbleSize val="0"/>
        </c:dLbls>
        <c:marker val="1"/>
        <c:smooth val="0"/>
        <c:axId val="379035736"/>
        <c:axId val="379040832"/>
      </c:lineChart>
      <c:dateAx>
        <c:axId val="379035736"/>
        <c:scaling>
          <c:orientation val="minMax"/>
        </c:scaling>
        <c:delete val="1"/>
        <c:axPos val="b"/>
        <c:numFmt formatCode="&quot;H&quot;yy" sourceLinked="1"/>
        <c:majorTickMark val="none"/>
        <c:minorTickMark val="none"/>
        <c:tickLblPos val="none"/>
        <c:crossAx val="379040832"/>
        <c:crosses val="autoZero"/>
        <c:auto val="1"/>
        <c:lblOffset val="100"/>
        <c:baseTimeUnit val="years"/>
      </c:dateAx>
      <c:valAx>
        <c:axId val="379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7.7</c:v>
                </c:pt>
              </c:numCache>
            </c:numRef>
          </c:val>
          <c:extLst xmlns:c16r2="http://schemas.microsoft.com/office/drawing/2015/06/chart">
            <c:ext xmlns:c16="http://schemas.microsoft.com/office/drawing/2014/chart" uri="{C3380CC4-5D6E-409C-BE32-E72D297353CC}">
              <c16:uniqueId val="{00000000-8B89-41CB-AEC9-7ECFBDE930C2}"/>
            </c:ext>
          </c:extLst>
        </c:ser>
        <c:dLbls>
          <c:showLegendKey val="0"/>
          <c:showVal val="0"/>
          <c:showCatName val="0"/>
          <c:showSerName val="0"/>
          <c:showPercent val="0"/>
          <c:showBubbleSize val="0"/>
        </c:dLbls>
        <c:gapWidth val="150"/>
        <c:axId val="379039264"/>
        <c:axId val="37903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8B89-41CB-AEC9-7ECFBDE930C2}"/>
            </c:ext>
          </c:extLst>
        </c:ser>
        <c:dLbls>
          <c:showLegendKey val="0"/>
          <c:showVal val="0"/>
          <c:showCatName val="0"/>
          <c:showSerName val="0"/>
          <c:showPercent val="0"/>
          <c:showBubbleSize val="0"/>
        </c:dLbls>
        <c:marker val="1"/>
        <c:smooth val="0"/>
        <c:axId val="379039264"/>
        <c:axId val="379039656"/>
      </c:lineChart>
      <c:dateAx>
        <c:axId val="379039264"/>
        <c:scaling>
          <c:orientation val="minMax"/>
        </c:scaling>
        <c:delete val="1"/>
        <c:axPos val="b"/>
        <c:numFmt formatCode="&quot;H&quot;yy" sourceLinked="1"/>
        <c:majorTickMark val="none"/>
        <c:minorTickMark val="none"/>
        <c:tickLblPos val="none"/>
        <c:crossAx val="379039656"/>
        <c:crosses val="autoZero"/>
        <c:auto val="1"/>
        <c:lblOffset val="100"/>
        <c:baseTimeUnit val="years"/>
      </c:dateAx>
      <c:valAx>
        <c:axId val="37903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342-461B-80A6-69D9C30FEB6F}"/>
            </c:ext>
          </c:extLst>
        </c:ser>
        <c:dLbls>
          <c:showLegendKey val="0"/>
          <c:showVal val="0"/>
          <c:showCatName val="0"/>
          <c:showSerName val="0"/>
          <c:showPercent val="0"/>
          <c:showBubbleSize val="0"/>
        </c:dLbls>
        <c:gapWidth val="150"/>
        <c:axId val="379038088"/>
        <c:axId val="37904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342-461B-80A6-69D9C30FEB6F}"/>
            </c:ext>
          </c:extLst>
        </c:ser>
        <c:dLbls>
          <c:showLegendKey val="0"/>
          <c:showVal val="0"/>
          <c:showCatName val="0"/>
          <c:showSerName val="0"/>
          <c:showPercent val="0"/>
          <c:showBubbleSize val="0"/>
        </c:dLbls>
        <c:marker val="1"/>
        <c:smooth val="0"/>
        <c:axId val="379038088"/>
        <c:axId val="379042008"/>
      </c:lineChart>
      <c:dateAx>
        <c:axId val="379038088"/>
        <c:scaling>
          <c:orientation val="minMax"/>
        </c:scaling>
        <c:delete val="1"/>
        <c:axPos val="b"/>
        <c:numFmt formatCode="&quot;H&quot;yy" sourceLinked="1"/>
        <c:majorTickMark val="none"/>
        <c:minorTickMark val="none"/>
        <c:tickLblPos val="none"/>
        <c:crossAx val="379042008"/>
        <c:crosses val="autoZero"/>
        <c:auto val="1"/>
        <c:lblOffset val="100"/>
        <c:baseTimeUnit val="years"/>
      </c:dateAx>
      <c:valAx>
        <c:axId val="37904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40.53</c:v>
                </c:pt>
                <c:pt idx="4" formatCode="#,##0.00;&quot;△&quot;#,##0.00">
                  <c:v>0</c:v>
                </c:pt>
              </c:numCache>
            </c:numRef>
          </c:val>
          <c:extLst xmlns:c16r2="http://schemas.microsoft.com/office/drawing/2015/06/chart">
            <c:ext xmlns:c16="http://schemas.microsoft.com/office/drawing/2014/chart" uri="{C3380CC4-5D6E-409C-BE32-E72D297353CC}">
              <c16:uniqueId val="{00000000-FFAB-4868-BC60-491EDDE35EF3}"/>
            </c:ext>
          </c:extLst>
        </c:ser>
        <c:dLbls>
          <c:showLegendKey val="0"/>
          <c:showVal val="0"/>
          <c:showCatName val="0"/>
          <c:showSerName val="0"/>
          <c:showPercent val="0"/>
          <c:showBubbleSize val="0"/>
        </c:dLbls>
        <c:gapWidth val="150"/>
        <c:axId val="379042400"/>
        <c:axId val="37903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FFAB-4868-BC60-491EDDE35EF3}"/>
            </c:ext>
          </c:extLst>
        </c:ser>
        <c:dLbls>
          <c:showLegendKey val="0"/>
          <c:showVal val="0"/>
          <c:showCatName val="0"/>
          <c:showSerName val="0"/>
          <c:showPercent val="0"/>
          <c:showBubbleSize val="0"/>
        </c:dLbls>
        <c:marker val="1"/>
        <c:smooth val="0"/>
        <c:axId val="379042400"/>
        <c:axId val="379038480"/>
      </c:lineChart>
      <c:dateAx>
        <c:axId val="379042400"/>
        <c:scaling>
          <c:orientation val="minMax"/>
        </c:scaling>
        <c:delete val="1"/>
        <c:axPos val="b"/>
        <c:numFmt formatCode="&quot;H&quot;yy" sourceLinked="1"/>
        <c:majorTickMark val="none"/>
        <c:minorTickMark val="none"/>
        <c:tickLblPos val="none"/>
        <c:crossAx val="379038480"/>
        <c:crosses val="autoZero"/>
        <c:auto val="1"/>
        <c:lblOffset val="100"/>
        <c:baseTimeUnit val="years"/>
      </c:dateAx>
      <c:valAx>
        <c:axId val="37903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15.75</c:v>
                </c:pt>
                <c:pt idx="4">
                  <c:v>13.81</c:v>
                </c:pt>
              </c:numCache>
            </c:numRef>
          </c:val>
          <c:extLst xmlns:c16r2="http://schemas.microsoft.com/office/drawing/2015/06/chart">
            <c:ext xmlns:c16="http://schemas.microsoft.com/office/drawing/2014/chart" uri="{C3380CC4-5D6E-409C-BE32-E72D297353CC}">
              <c16:uniqueId val="{00000000-50E5-4A27-B25C-097DE481FE88}"/>
            </c:ext>
          </c:extLst>
        </c:ser>
        <c:dLbls>
          <c:showLegendKey val="0"/>
          <c:showVal val="0"/>
          <c:showCatName val="0"/>
          <c:showSerName val="0"/>
          <c:showPercent val="0"/>
          <c:showBubbleSize val="0"/>
        </c:dLbls>
        <c:gapWidth val="150"/>
        <c:axId val="379035344"/>
        <c:axId val="37903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50E5-4A27-B25C-097DE481FE88}"/>
            </c:ext>
          </c:extLst>
        </c:ser>
        <c:dLbls>
          <c:showLegendKey val="0"/>
          <c:showVal val="0"/>
          <c:showCatName val="0"/>
          <c:showSerName val="0"/>
          <c:showPercent val="0"/>
          <c:showBubbleSize val="0"/>
        </c:dLbls>
        <c:marker val="1"/>
        <c:smooth val="0"/>
        <c:axId val="379035344"/>
        <c:axId val="379037304"/>
      </c:lineChart>
      <c:dateAx>
        <c:axId val="379035344"/>
        <c:scaling>
          <c:orientation val="minMax"/>
        </c:scaling>
        <c:delete val="1"/>
        <c:axPos val="b"/>
        <c:numFmt formatCode="&quot;H&quot;yy" sourceLinked="1"/>
        <c:majorTickMark val="none"/>
        <c:minorTickMark val="none"/>
        <c:tickLblPos val="none"/>
        <c:crossAx val="379037304"/>
        <c:crosses val="autoZero"/>
        <c:auto val="1"/>
        <c:lblOffset val="100"/>
        <c:baseTimeUnit val="years"/>
      </c:dateAx>
      <c:valAx>
        <c:axId val="37903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1277.8599999999999</c:v>
                </c:pt>
                <c:pt idx="4">
                  <c:v>1240.43</c:v>
                </c:pt>
              </c:numCache>
            </c:numRef>
          </c:val>
          <c:extLst xmlns:c16r2="http://schemas.microsoft.com/office/drawing/2015/06/chart">
            <c:ext xmlns:c16="http://schemas.microsoft.com/office/drawing/2014/chart" uri="{C3380CC4-5D6E-409C-BE32-E72D297353CC}">
              <c16:uniqueId val="{00000000-F824-49FB-B21F-E5754F05F0E3}"/>
            </c:ext>
          </c:extLst>
        </c:ser>
        <c:dLbls>
          <c:showLegendKey val="0"/>
          <c:showVal val="0"/>
          <c:showCatName val="0"/>
          <c:showSerName val="0"/>
          <c:showPercent val="0"/>
          <c:showBubbleSize val="0"/>
        </c:dLbls>
        <c:gapWidth val="150"/>
        <c:axId val="379434184"/>
        <c:axId val="37942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F824-49FB-B21F-E5754F05F0E3}"/>
            </c:ext>
          </c:extLst>
        </c:ser>
        <c:dLbls>
          <c:showLegendKey val="0"/>
          <c:showVal val="0"/>
          <c:showCatName val="0"/>
          <c:showSerName val="0"/>
          <c:showPercent val="0"/>
          <c:showBubbleSize val="0"/>
        </c:dLbls>
        <c:marker val="1"/>
        <c:smooth val="0"/>
        <c:axId val="379434184"/>
        <c:axId val="379429480"/>
      </c:lineChart>
      <c:dateAx>
        <c:axId val="379434184"/>
        <c:scaling>
          <c:orientation val="minMax"/>
        </c:scaling>
        <c:delete val="1"/>
        <c:axPos val="b"/>
        <c:numFmt formatCode="&quot;H&quot;yy" sourceLinked="1"/>
        <c:majorTickMark val="none"/>
        <c:minorTickMark val="none"/>
        <c:tickLblPos val="none"/>
        <c:crossAx val="379429480"/>
        <c:crosses val="autoZero"/>
        <c:auto val="1"/>
        <c:lblOffset val="100"/>
        <c:baseTimeUnit val="years"/>
      </c:dateAx>
      <c:valAx>
        <c:axId val="37942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77.37</c:v>
                </c:pt>
                <c:pt idx="4">
                  <c:v>78.959999999999994</c:v>
                </c:pt>
              </c:numCache>
            </c:numRef>
          </c:val>
          <c:extLst xmlns:c16r2="http://schemas.microsoft.com/office/drawing/2015/06/chart">
            <c:ext xmlns:c16="http://schemas.microsoft.com/office/drawing/2014/chart" uri="{C3380CC4-5D6E-409C-BE32-E72D297353CC}">
              <c16:uniqueId val="{00000000-90DC-4236-86BC-ACDAC91EB1E1}"/>
            </c:ext>
          </c:extLst>
        </c:ser>
        <c:dLbls>
          <c:showLegendKey val="0"/>
          <c:showVal val="0"/>
          <c:showCatName val="0"/>
          <c:showSerName val="0"/>
          <c:showPercent val="0"/>
          <c:showBubbleSize val="0"/>
        </c:dLbls>
        <c:gapWidth val="150"/>
        <c:axId val="379435752"/>
        <c:axId val="3794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90DC-4236-86BC-ACDAC91EB1E1}"/>
            </c:ext>
          </c:extLst>
        </c:ser>
        <c:dLbls>
          <c:showLegendKey val="0"/>
          <c:showVal val="0"/>
          <c:showCatName val="0"/>
          <c:showSerName val="0"/>
          <c:showPercent val="0"/>
          <c:showBubbleSize val="0"/>
        </c:dLbls>
        <c:marker val="1"/>
        <c:smooth val="0"/>
        <c:axId val="379435752"/>
        <c:axId val="379432224"/>
      </c:lineChart>
      <c:dateAx>
        <c:axId val="379435752"/>
        <c:scaling>
          <c:orientation val="minMax"/>
        </c:scaling>
        <c:delete val="1"/>
        <c:axPos val="b"/>
        <c:numFmt formatCode="&quot;H&quot;yy" sourceLinked="1"/>
        <c:majorTickMark val="none"/>
        <c:minorTickMark val="none"/>
        <c:tickLblPos val="none"/>
        <c:crossAx val="379432224"/>
        <c:crosses val="autoZero"/>
        <c:auto val="1"/>
        <c:lblOffset val="100"/>
        <c:baseTimeUnit val="years"/>
      </c:dateAx>
      <c:valAx>
        <c:axId val="3794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224</c:v>
                </c:pt>
                <c:pt idx="4">
                  <c:v>219.95</c:v>
                </c:pt>
              </c:numCache>
            </c:numRef>
          </c:val>
          <c:extLst xmlns:c16r2="http://schemas.microsoft.com/office/drawing/2015/06/chart">
            <c:ext xmlns:c16="http://schemas.microsoft.com/office/drawing/2014/chart" uri="{C3380CC4-5D6E-409C-BE32-E72D297353CC}">
              <c16:uniqueId val="{00000000-B803-4C50-AC20-A8CA29CD21C0}"/>
            </c:ext>
          </c:extLst>
        </c:ser>
        <c:dLbls>
          <c:showLegendKey val="0"/>
          <c:showVal val="0"/>
          <c:showCatName val="0"/>
          <c:showSerName val="0"/>
          <c:showPercent val="0"/>
          <c:showBubbleSize val="0"/>
        </c:dLbls>
        <c:gapWidth val="150"/>
        <c:axId val="379431440"/>
        <c:axId val="37943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B803-4C50-AC20-A8CA29CD21C0}"/>
            </c:ext>
          </c:extLst>
        </c:ser>
        <c:dLbls>
          <c:showLegendKey val="0"/>
          <c:showVal val="0"/>
          <c:showCatName val="0"/>
          <c:showSerName val="0"/>
          <c:showPercent val="0"/>
          <c:showBubbleSize val="0"/>
        </c:dLbls>
        <c:marker val="1"/>
        <c:smooth val="0"/>
        <c:axId val="379431440"/>
        <c:axId val="379433008"/>
      </c:lineChart>
      <c:dateAx>
        <c:axId val="379431440"/>
        <c:scaling>
          <c:orientation val="minMax"/>
        </c:scaling>
        <c:delete val="1"/>
        <c:axPos val="b"/>
        <c:numFmt formatCode="&quot;H&quot;yy" sourceLinked="1"/>
        <c:majorTickMark val="none"/>
        <c:minorTickMark val="none"/>
        <c:tickLblPos val="none"/>
        <c:crossAx val="379433008"/>
        <c:crosses val="autoZero"/>
        <c:auto val="1"/>
        <c:lblOffset val="100"/>
        <c:baseTimeUnit val="years"/>
      </c:dateAx>
      <c:valAx>
        <c:axId val="37943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3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青森市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275099</v>
      </c>
      <c r="AM8" s="55"/>
      <c r="AN8" s="55"/>
      <c r="AO8" s="55"/>
      <c r="AP8" s="55"/>
      <c r="AQ8" s="55"/>
      <c r="AR8" s="55"/>
      <c r="AS8" s="55"/>
      <c r="AT8" s="54">
        <f>データ!T6</f>
        <v>824.61</v>
      </c>
      <c r="AU8" s="54"/>
      <c r="AV8" s="54"/>
      <c r="AW8" s="54"/>
      <c r="AX8" s="54"/>
      <c r="AY8" s="54"/>
      <c r="AZ8" s="54"/>
      <c r="BA8" s="54"/>
      <c r="BB8" s="54">
        <f>データ!U6</f>
        <v>333.61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54.45</v>
      </c>
      <c r="J10" s="54"/>
      <c r="K10" s="54"/>
      <c r="L10" s="54"/>
      <c r="M10" s="54"/>
      <c r="N10" s="54"/>
      <c r="O10" s="54"/>
      <c r="P10" s="54">
        <f>データ!P6</f>
        <v>2.2799999999999998</v>
      </c>
      <c r="Q10" s="54"/>
      <c r="R10" s="54"/>
      <c r="S10" s="54"/>
      <c r="T10" s="54"/>
      <c r="U10" s="54"/>
      <c r="V10" s="54"/>
      <c r="W10" s="54">
        <f>データ!Q6</f>
        <v>92.15</v>
      </c>
      <c r="X10" s="54"/>
      <c r="Y10" s="54"/>
      <c r="Z10" s="54"/>
      <c r="AA10" s="54"/>
      <c r="AB10" s="54"/>
      <c r="AC10" s="54"/>
      <c r="AD10" s="55">
        <f>データ!R6</f>
        <v>3108</v>
      </c>
      <c r="AE10" s="55"/>
      <c r="AF10" s="55"/>
      <c r="AG10" s="55"/>
      <c r="AH10" s="55"/>
      <c r="AI10" s="55"/>
      <c r="AJ10" s="55"/>
      <c r="AK10" s="2"/>
      <c r="AL10" s="55">
        <f>データ!V6</f>
        <v>6207</v>
      </c>
      <c r="AM10" s="55"/>
      <c r="AN10" s="55"/>
      <c r="AO10" s="55"/>
      <c r="AP10" s="55"/>
      <c r="AQ10" s="55"/>
      <c r="AR10" s="55"/>
      <c r="AS10" s="55"/>
      <c r="AT10" s="54">
        <f>データ!W6</f>
        <v>5.64</v>
      </c>
      <c r="AU10" s="54"/>
      <c r="AV10" s="54"/>
      <c r="AW10" s="54"/>
      <c r="AX10" s="54"/>
      <c r="AY10" s="54"/>
      <c r="AZ10" s="54"/>
      <c r="BA10" s="54"/>
      <c r="BB10" s="54">
        <f>データ!X6</f>
        <v>1100.53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az/PyrEQ9ZktKO0VTv16UNjEL5pLLtU4J8djT4+mi0M9apyVowEnmCAV9nP3XAzO35j0KxHTzXdeUSZcnCIcGA==" saltValue="82YG7lPhnWV0vWZo3fAv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22012</v>
      </c>
      <c r="D6" s="19">
        <f t="shared" si="3"/>
        <v>46</v>
      </c>
      <c r="E6" s="19">
        <f t="shared" si="3"/>
        <v>17</v>
      </c>
      <c r="F6" s="19">
        <f t="shared" si="3"/>
        <v>5</v>
      </c>
      <c r="G6" s="19">
        <f t="shared" si="3"/>
        <v>0</v>
      </c>
      <c r="H6" s="19" t="str">
        <f t="shared" si="3"/>
        <v>青森県　青森市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54.45</v>
      </c>
      <c r="P6" s="20">
        <f t="shared" si="3"/>
        <v>2.2799999999999998</v>
      </c>
      <c r="Q6" s="20">
        <f t="shared" si="3"/>
        <v>92.15</v>
      </c>
      <c r="R6" s="20">
        <f t="shared" si="3"/>
        <v>3108</v>
      </c>
      <c r="S6" s="20">
        <f t="shared" si="3"/>
        <v>275099</v>
      </c>
      <c r="T6" s="20">
        <f t="shared" si="3"/>
        <v>824.61</v>
      </c>
      <c r="U6" s="20">
        <f t="shared" si="3"/>
        <v>333.61</v>
      </c>
      <c r="V6" s="20">
        <f t="shared" si="3"/>
        <v>6207</v>
      </c>
      <c r="W6" s="20">
        <f t="shared" si="3"/>
        <v>5.64</v>
      </c>
      <c r="X6" s="20">
        <f t="shared" si="3"/>
        <v>1100.53</v>
      </c>
      <c r="Y6" s="21" t="str">
        <f>IF(Y7="",NA(),Y7)</f>
        <v>-</v>
      </c>
      <c r="Z6" s="21" t="str">
        <f t="shared" ref="Z6:AH6" si="4">IF(Z7="",NA(),Z7)</f>
        <v>-</v>
      </c>
      <c r="AA6" s="21" t="str">
        <f t="shared" si="4"/>
        <v>-</v>
      </c>
      <c r="AB6" s="21">
        <f t="shared" si="4"/>
        <v>113.16</v>
      </c>
      <c r="AC6" s="21">
        <f t="shared" si="4"/>
        <v>115.73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40.53</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15.75</v>
      </c>
      <c r="AY6" s="21">
        <f t="shared" si="6"/>
        <v>13.81</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1277.8599999999999</v>
      </c>
      <c r="BJ6" s="21">
        <f t="shared" si="7"/>
        <v>1240.43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77.37</v>
      </c>
      <c r="BU6" s="21">
        <f t="shared" si="8"/>
        <v>78.959999999999994</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224</v>
      </c>
      <c r="CF6" s="21">
        <f t="shared" si="9"/>
        <v>219.95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44.65</v>
      </c>
      <c r="CQ6" s="21">
        <f t="shared" si="10"/>
        <v>44.65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85.62</v>
      </c>
      <c r="DB6" s="21">
        <f t="shared" si="11"/>
        <v>86.81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4.1100000000000003</v>
      </c>
      <c r="DM6" s="21">
        <f t="shared" si="12"/>
        <v>7.7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22012</v>
      </c>
      <c r="D7" s="23">
        <v>46</v>
      </c>
      <c r="E7" s="23">
        <v>17</v>
      </c>
      <c r="F7" s="23">
        <v>5</v>
      </c>
      <c r="G7" s="23">
        <v>0</v>
      </c>
      <c r="H7" s="23" t="s">
        <v>96</v>
      </c>
      <c r="I7" s="23" t="s">
        <v>97</v>
      </c>
      <c r="J7" s="23" t="s">
        <v>98</v>
      </c>
      <c r="K7" s="23" t="s">
        <v>99</v>
      </c>
      <c r="L7" s="23" t="s">
        <v>100</v>
      </c>
      <c r="M7" s="23" t="s">
        <v>101</v>
      </c>
      <c r="N7" s="24" t="s">
        <v>102</v>
      </c>
      <c r="O7" s="24">
        <v>54.45</v>
      </c>
      <c r="P7" s="24">
        <v>2.2799999999999998</v>
      </c>
      <c r="Q7" s="24">
        <v>92.15</v>
      </c>
      <c r="R7" s="24">
        <v>3108</v>
      </c>
      <c r="S7" s="24">
        <v>275099</v>
      </c>
      <c r="T7" s="24">
        <v>824.61</v>
      </c>
      <c r="U7" s="24">
        <v>333.61</v>
      </c>
      <c r="V7" s="24">
        <v>6207</v>
      </c>
      <c r="W7" s="24">
        <v>5.64</v>
      </c>
      <c r="X7" s="24">
        <v>1100.53</v>
      </c>
      <c r="Y7" s="24" t="s">
        <v>102</v>
      </c>
      <c r="Z7" s="24" t="s">
        <v>102</v>
      </c>
      <c r="AA7" s="24" t="s">
        <v>102</v>
      </c>
      <c r="AB7" s="24">
        <v>113.16</v>
      </c>
      <c r="AC7" s="24">
        <v>115.73</v>
      </c>
      <c r="AD7" s="24" t="s">
        <v>102</v>
      </c>
      <c r="AE7" s="24" t="s">
        <v>102</v>
      </c>
      <c r="AF7" s="24" t="s">
        <v>102</v>
      </c>
      <c r="AG7" s="24">
        <v>106.37</v>
      </c>
      <c r="AH7" s="24">
        <v>106.07</v>
      </c>
      <c r="AI7" s="24">
        <v>104.16</v>
      </c>
      <c r="AJ7" s="24" t="s">
        <v>102</v>
      </c>
      <c r="AK7" s="24" t="s">
        <v>102</v>
      </c>
      <c r="AL7" s="24" t="s">
        <v>102</v>
      </c>
      <c r="AM7" s="24">
        <v>40.53</v>
      </c>
      <c r="AN7" s="24">
        <v>0</v>
      </c>
      <c r="AO7" s="24" t="s">
        <v>102</v>
      </c>
      <c r="AP7" s="24" t="s">
        <v>102</v>
      </c>
      <c r="AQ7" s="24" t="s">
        <v>102</v>
      </c>
      <c r="AR7" s="24">
        <v>139.02000000000001</v>
      </c>
      <c r="AS7" s="24">
        <v>132.04</v>
      </c>
      <c r="AT7" s="24">
        <v>128.22999999999999</v>
      </c>
      <c r="AU7" s="24" t="s">
        <v>102</v>
      </c>
      <c r="AV7" s="24" t="s">
        <v>102</v>
      </c>
      <c r="AW7" s="24" t="s">
        <v>102</v>
      </c>
      <c r="AX7" s="24">
        <v>15.75</v>
      </c>
      <c r="AY7" s="24">
        <v>13.81</v>
      </c>
      <c r="AZ7" s="24" t="s">
        <v>102</v>
      </c>
      <c r="BA7" s="24" t="s">
        <v>102</v>
      </c>
      <c r="BB7" s="24" t="s">
        <v>102</v>
      </c>
      <c r="BC7" s="24">
        <v>29.13</v>
      </c>
      <c r="BD7" s="24">
        <v>35.69</v>
      </c>
      <c r="BE7" s="24">
        <v>34.770000000000003</v>
      </c>
      <c r="BF7" s="24" t="s">
        <v>102</v>
      </c>
      <c r="BG7" s="24" t="s">
        <v>102</v>
      </c>
      <c r="BH7" s="24" t="s">
        <v>102</v>
      </c>
      <c r="BI7" s="24">
        <v>1277.8599999999999</v>
      </c>
      <c r="BJ7" s="24">
        <v>1240.43</v>
      </c>
      <c r="BK7" s="24" t="s">
        <v>102</v>
      </c>
      <c r="BL7" s="24" t="s">
        <v>102</v>
      </c>
      <c r="BM7" s="24" t="s">
        <v>102</v>
      </c>
      <c r="BN7" s="24">
        <v>867.83</v>
      </c>
      <c r="BO7" s="24">
        <v>791.76</v>
      </c>
      <c r="BP7" s="24">
        <v>786.37</v>
      </c>
      <c r="BQ7" s="24" t="s">
        <v>102</v>
      </c>
      <c r="BR7" s="24" t="s">
        <v>102</v>
      </c>
      <c r="BS7" s="24" t="s">
        <v>102</v>
      </c>
      <c r="BT7" s="24">
        <v>77.37</v>
      </c>
      <c r="BU7" s="24">
        <v>78.959999999999994</v>
      </c>
      <c r="BV7" s="24" t="s">
        <v>102</v>
      </c>
      <c r="BW7" s="24" t="s">
        <v>102</v>
      </c>
      <c r="BX7" s="24" t="s">
        <v>102</v>
      </c>
      <c r="BY7" s="24">
        <v>57.08</v>
      </c>
      <c r="BZ7" s="24">
        <v>56.26</v>
      </c>
      <c r="CA7" s="24">
        <v>60.65</v>
      </c>
      <c r="CB7" s="24" t="s">
        <v>102</v>
      </c>
      <c r="CC7" s="24" t="s">
        <v>102</v>
      </c>
      <c r="CD7" s="24" t="s">
        <v>102</v>
      </c>
      <c r="CE7" s="24">
        <v>224</v>
      </c>
      <c r="CF7" s="24">
        <v>219.95</v>
      </c>
      <c r="CG7" s="24" t="s">
        <v>102</v>
      </c>
      <c r="CH7" s="24" t="s">
        <v>102</v>
      </c>
      <c r="CI7" s="24" t="s">
        <v>102</v>
      </c>
      <c r="CJ7" s="24">
        <v>274.99</v>
      </c>
      <c r="CK7" s="24">
        <v>282.08999999999997</v>
      </c>
      <c r="CL7" s="24">
        <v>256.97000000000003</v>
      </c>
      <c r="CM7" s="24" t="s">
        <v>102</v>
      </c>
      <c r="CN7" s="24" t="s">
        <v>102</v>
      </c>
      <c r="CO7" s="24" t="s">
        <v>102</v>
      </c>
      <c r="CP7" s="24">
        <v>44.65</v>
      </c>
      <c r="CQ7" s="24">
        <v>44.65</v>
      </c>
      <c r="CR7" s="24" t="s">
        <v>102</v>
      </c>
      <c r="CS7" s="24" t="s">
        <v>102</v>
      </c>
      <c r="CT7" s="24" t="s">
        <v>102</v>
      </c>
      <c r="CU7" s="24">
        <v>54.83</v>
      </c>
      <c r="CV7" s="24">
        <v>66.53</v>
      </c>
      <c r="CW7" s="24">
        <v>61.14</v>
      </c>
      <c r="CX7" s="24" t="s">
        <v>102</v>
      </c>
      <c r="CY7" s="24" t="s">
        <v>102</v>
      </c>
      <c r="CZ7" s="24" t="s">
        <v>102</v>
      </c>
      <c r="DA7" s="24">
        <v>85.62</v>
      </c>
      <c r="DB7" s="24">
        <v>86.81</v>
      </c>
      <c r="DC7" s="24" t="s">
        <v>102</v>
      </c>
      <c r="DD7" s="24" t="s">
        <v>102</v>
      </c>
      <c r="DE7" s="24" t="s">
        <v>102</v>
      </c>
      <c r="DF7" s="24">
        <v>84.7</v>
      </c>
      <c r="DG7" s="24">
        <v>84.67</v>
      </c>
      <c r="DH7" s="24">
        <v>86.91</v>
      </c>
      <c r="DI7" s="24" t="s">
        <v>102</v>
      </c>
      <c r="DJ7" s="24" t="s">
        <v>102</v>
      </c>
      <c r="DK7" s="24" t="s">
        <v>102</v>
      </c>
      <c r="DL7" s="24">
        <v>4.1100000000000003</v>
      </c>
      <c r="DM7" s="24">
        <v>7.7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荒巻 智裕</cp:lastModifiedBy>
  <dcterms:created xsi:type="dcterms:W3CDTF">2023-01-12T23:42:15Z</dcterms:created>
  <dcterms:modified xsi:type="dcterms:W3CDTF">2023-01-25T02:57:29Z</dcterms:modified>
  <cp:category/>
</cp:coreProperties>
</file>