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295\Desktop\R4作業【経営比較分析表】\"/>
    </mc:Choice>
  </mc:AlternateContent>
  <workbookProtection workbookAlgorithmName="SHA-512" workbookHashValue="s1OdgUm2OgrUaeCEDfl138rNR++6xkUKzD+1NLi2cP2k9aDxFcu9kibxrpqOl+Oh/A+w2TIhe8rpvLef4GWESQ==" workbookSaltValue="+CB8lDm7SM/Hrj3RcxSf6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GQ30" i="4"/>
  <c r="LH30" i="4"/>
  <c r="BZ30" i="4"/>
  <c r="IE76" i="4"/>
  <c r="BZ51" i="4"/>
  <c r="BG30" i="4"/>
  <c r="AV76" i="4"/>
  <c r="KO51" i="4"/>
  <c r="HP76" i="4"/>
  <c r="LE76" i="4"/>
  <c r="FX51" i="4"/>
  <c r="KO30" i="4"/>
  <c r="BG51" i="4"/>
  <c r="FX30" i="4"/>
  <c r="KP76" i="4"/>
  <c r="HA76" i="4"/>
  <c r="AN51" i="4"/>
  <c r="FE30" i="4"/>
  <c r="AN30" i="4"/>
  <c r="FE51" i="4"/>
  <c r="JV30" i="4"/>
  <c r="AG76" i="4"/>
  <c r="JV51" i="4"/>
  <c r="R76" i="4"/>
  <c r="KA76" i="4"/>
  <c r="EL51" i="4"/>
  <c r="JC30" i="4"/>
  <c r="U51" i="4"/>
  <c r="U30" i="4"/>
  <c r="GL76" i="4"/>
  <c r="EL30" i="4"/>
  <c r="JC51" i="4"/>
</calcChain>
</file>

<file path=xl/sharedStrings.xml><?xml version="1.0" encoding="utf-8"?>
<sst xmlns="http://schemas.openxmlformats.org/spreadsheetml/2006/main" count="277" uniqueCount="142">
  <si>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</si>
  <si>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</si>
  <si>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</si>
  <si>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</si>
  <si>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</si>
  <si>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</si>
  <si>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</si>
  <si>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</si>
  <si>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</si>
  <si>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</si>
  <si>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</si>
  <si>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</si>
  <si>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</si>
  <si>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</si>
  <si>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</si>
  <si>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</si>
  <si>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</si>
  <si>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</si>
  <si>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</si>
  <si>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</si>
  <si>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</si>
  <si>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</si>
  <si>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</si>
  <si>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</si>
  <si>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</si>
  <si>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</si>
  <si>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</si>
  <si>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</si>
  <si>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</si>
  <si>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</si>
  <si>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</si>
  <si>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</si>
  <si>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</si>
  <si>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</si>
  <si>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</si>
  <si>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</si>
  <si>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</si>
  <si>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</si>
  <si>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</si>
  <si>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</si>
  <si>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</si>
  <si>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</si>
  <si>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</si>
  <si>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</si>
  <si>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</si>
  <si>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</si>
  <si>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</si>
  <si>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</si>
  <si>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</si>
  <si>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</si>
  <si>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</si>
  <si>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</si>
  <si>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</si>
  <si>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</si>
  <si>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</si>
  <si>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</si>
  <si>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</si>
  <si>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</si>
  <si>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</si>
  <si>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</si>
  <si>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</si>
  <si>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</si>
  <si>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</si>
  <si>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</si>
  <si>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</si>
  <si>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</si>
  <si>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</si>
  <si>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</si>
  <si>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</si>
  <si>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</si>
  <si>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</si>
  <si>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</si>
  <si>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</si>
  <si>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</si>
  <si>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</si>
  <si>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</si>
  <si>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</si>
  <si>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</si>
  <si>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</si>
  <si>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</si>
  <si>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</si>
  <si>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</si>
  <si>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</si>
  <si>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</si>
  <si>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</si>
  <si>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</si>
  <si>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</si>
  <si>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</si>
  <si>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</si>
  <si>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</si>
  <si>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</si>
  <si>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</si>
  <si>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</si>
  <si>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</si>
  <si>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</si>
  <si>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</si>
  <si>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</si>
  <si>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</si>
  <si>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</si>
  <si>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</si>
  <si>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</si>
  <si>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</si>
  <si>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</si>
  <si>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</si>
  <si>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当該値(N-2)</t>
    <phoneticPr fontId="5"/>
  </si>
  <si>
    <t>当該値(N)</t>
    <phoneticPr fontId="5"/>
  </si>
  <si>
    <t>当該値(N-3)</t>
    <phoneticPr fontId="5"/>
  </si>
  <si>
    <t>当該値(N-2)</t>
    <phoneticPr fontId="5"/>
  </si>
  <si>
    <t>当該値(N)</t>
    <phoneticPr fontId="5"/>
  </si>
  <si>
    <t>当該値(N-4)</t>
    <phoneticPr fontId="5"/>
  </si>
  <si>
    <t>当該値(N-1)</t>
    <phoneticPr fontId="5"/>
  </si>
  <si>
    <t>当該値(N-4)</t>
    <phoneticPr fontId="5"/>
  </si>
  <si>
    <t>当該値(N-3)</t>
    <phoneticPr fontId="5"/>
  </si>
  <si>
    <t>当該値(N-4)</t>
    <phoneticPr fontId="5"/>
  </si>
  <si>
    <t>当該値(N)</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</si>
  <si>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</si>
  <si>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</si>
  <si>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</si>
  <si>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</si>
  <si>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</si>
  <si>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</si>
  <si>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</si>
  <si>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青森市</t>
  </si>
  <si>
    <t>青森市役所庁舎前駐車場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</si>
  <si>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</si>
  <si>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</si>
  <si>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</si>
  <si>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</si>
  <si>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</si>
  <si>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</si>
  <si>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</si>
  <si>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</si>
  <si>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</si>
  <si>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</si>
  <si>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</si>
  <si>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</si>
  <si>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</si>
  <si>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</si>
  <si>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</si>
  <si>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施設は類似施設平均と比較して需要は高く、収益的収支比率も、青森市役所本庁舎に利用者については無料にしている影響で低くはなっているものの、著しく低い状況ではないことから、引き続きサービスの水準や施策上の取組を維持しながら安定経営に努めていく。</t>
    <phoneticPr fontId="5"/>
  </si>
  <si>
    <t>稼働率は183.9%で、類似施設平均を上回っており、近隣の環境状況の変化はあるものの、依然需要は高いものとなっている。</t>
    <phoneticPr fontId="5"/>
  </si>
  <si>
    <t>収益的収支比率は98.0%となっており、これは、青森市役所本庁舎の利用者については、駐車場利用料金を無料にしていることが影響している。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</si>
</sst>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36.700000000000003</c:v>
                </c:pt>
                <c:pt idx="1">
                  <c:v>0</c:v>
                </c:pt>
                <c:pt idx="2">
                  <c:v>0</c:v>
                </c:pt>
                <c:pt idx="3">
                  <c:v>87.2</c:v>
                </c:pt>
                <c:pt idx="4">
                  <c:v>98</c:v>
                </c:pt>
              </c:numCache>
            </c:numRef>
          </c:val>
          <c:extLst xmlns:c16r2="http://schemas.microsoft.com/office/drawing/2015/06/chart">
            <c:ext xmlns:c16="http://schemas.microsoft.com/office/drawing/2014/chart" uri="{C3380CC4-5D6E-409C-BE32-E72D297353CC}">
              <c16:uniqueId val="{00000000-43BB-482C-943A-A72F2DEE0972}"/>
            </c:ext>
          </c:extLst>
        </c:ser>
        <c:dLbls>
          <c:showLegendKey val="0"/>
          <c:showVal val="0"/>
          <c:showCatName val="0"/>
          <c:showSerName val="0"/>
          <c:showPercent val="0"/>
          <c:showBubbleSize val="0"/>
        </c:dLbls>
        <c:gapWidth val="150"/>
        <c:axId val="377018616"/>
        <c:axId val="37701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xmlns:c16r2="http://schemas.microsoft.com/office/drawing/2015/06/chart">
            <c:ext xmlns:c16="http://schemas.microsoft.com/office/drawing/2014/chart" uri="{C3380CC4-5D6E-409C-BE32-E72D297353CC}">
              <c16:uniqueId val="{00000001-43BB-482C-943A-A72F2DEE0972}"/>
            </c:ext>
          </c:extLst>
        </c:ser>
        <c:dLbls>
          <c:showLegendKey val="0"/>
          <c:showVal val="0"/>
          <c:showCatName val="0"/>
          <c:showSerName val="0"/>
          <c:showPercent val="0"/>
          <c:showBubbleSize val="0"/>
        </c:dLbls>
        <c:marker val="1"/>
        <c:smooth val="0"/>
        <c:axId val="377018616"/>
        <c:axId val="377019792"/>
      </c:lineChart>
      <c:catAx>
        <c:axId val="377018616"/>
        <c:scaling>
          <c:orientation val="minMax"/>
        </c:scaling>
        <c:delete val="1"/>
        <c:axPos val="b"/>
        <c:numFmt formatCode="General" sourceLinked="1"/>
        <c:majorTickMark val="none"/>
        <c:minorTickMark val="none"/>
        <c:tickLblPos val="none"/>
        <c:crossAx val="377019792"/>
        <c:crosses val="autoZero"/>
        <c:auto val="1"/>
        <c:lblAlgn val="ctr"/>
        <c:lblOffset val="100"/>
        <c:noMultiLvlLbl val="1"/>
      </c:catAx>
      <c:valAx>
        <c:axId val="37701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1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8E-4B99-BAA3-AE798E731AE4}"/>
            </c:ext>
          </c:extLst>
        </c:ser>
        <c:dLbls>
          <c:showLegendKey val="0"/>
          <c:showVal val="0"/>
          <c:showCatName val="0"/>
          <c:showSerName val="0"/>
          <c:showPercent val="0"/>
          <c:showBubbleSize val="0"/>
        </c:dLbls>
        <c:gapWidth val="150"/>
        <c:axId val="377020184"/>
        <c:axId val="37702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xmlns:c16r2="http://schemas.microsoft.com/office/drawing/2015/06/chart">
            <c:ext xmlns:c16="http://schemas.microsoft.com/office/drawing/2014/chart" uri="{C3380CC4-5D6E-409C-BE32-E72D297353CC}">
              <c16:uniqueId val="{00000001-5B8E-4B99-BAA3-AE798E731AE4}"/>
            </c:ext>
          </c:extLst>
        </c:ser>
        <c:dLbls>
          <c:showLegendKey val="0"/>
          <c:showVal val="0"/>
          <c:showCatName val="0"/>
          <c:showSerName val="0"/>
          <c:showPercent val="0"/>
          <c:showBubbleSize val="0"/>
        </c:dLbls>
        <c:marker val="1"/>
        <c:smooth val="0"/>
        <c:axId val="377020184"/>
        <c:axId val="377020968"/>
      </c:lineChart>
      <c:catAx>
        <c:axId val="377020184"/>
        <c:scaling>
          <c:orientation val="minMax"/>
        </c:scaling>
        <c:delete val="1"/>
        <c:axPos val="b"/>
        <c:numFmt formatCode="General" sourceLinked="1"/>
        <c:majorTickMark val="none"/>
        <c:minorTickMark val="none"/>
        <c:tickLblPos val="none"/>
        <c:crossAx val="377020968"/>
        <c:crosses val="autoZero"/>
        <c:auto val="1"/>
        <c:lblAlgn val="ctr"/>
        <c:lblOffset val="100"/>
        <c:noMultiLvlLbl val="1"/>
      </c:catAx>
      <c:valAx>
        <c:axId val="37702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2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F64-4B47-97FF-653DC5BB52B3}"/>
            </c:ext>
          </c:extLst>
        </c:ser>
        <c:dLbls>
          <c:showLegendKey val="0"/>
          <c:showVal val="0"/>
          <c:showCatName val="0"/>
          <c:showSerName val="0"/>
          <c:showPercent val="0"/>
          <c:showBubbleSize val="0"/>
        </c:dLbls>
        <c:gapWidth val="150"/>
        <c:axId val="377017440"/>
        <c:axId val="37701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F64-4B47-97FF-653DC5BB52B3}"/>
            </c:ext>
          </c:extLst>
        </c:ser>
        <c:dLbls>
          <c:showLegendKey val="0"/>
          <c:showVal val="0"/>
          <c:showCatName val="0"/>
          <c:showSerName val="0"/>
          <c:showPercent val="0"/>
          <c:showBubbleSize val="0"/>
        </c:dLbls>
        <c:marker val="1"/>
        <c:smooth val="0"/>
        <c:axId val="377017440"/>
        <c:axId val="377017832"/>
      </c:lineChart>
      <c:catAx>
        <c:axId val="377017440"/>
        <c:scaling>
          <c:orientation val="minMax"/>
        </c:scaling>
        <c:delete val="1"/>
        <c:axPos val="b"/>
        <c:numFmt formatCode="General" sourceLinked="1"/>
        <c:majorTickMark val="none"/>
        <c:minorTickMark val="none"/>
        <c:tickLblPos val="none"/>
        <c:crossAx val="377017832"/>
        <c:crosses val="autoZero"/>
        <c:auto val="1"/>
        <c:lblAlgn val="ctr"/>
        <c:lblOffset val="100"/>
        <c:noMultiLvlLbl val="1"/>
      </c:catAx>
      <c:valAx>
        <c:axId val="37701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01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80F-493D-92C3-0139EA42D5A7}"/>
            </c:ext>
          </c:extLst>
        </c:ser>
        <c:dLbls>
          <c:showLegendKey val="0"/>
          <c:showVal val="0"/>
          <c:showCatName val="0"/>
          <c:showSerName val="0"/>
          <c:showPercent val="0"/>
          <c:showBubbleSize val="0"/>
        </c:dLbls>
        <c:gapWidth val="150"/>
        <c:axId val="378838544"/>
        <c:axId val="37883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80F-493D-92C3-0139EA42D5A7}"/>
            </c:ext>
          </c:extLst>
        </c:ser>
        <c:dLbls>
          <c:showLegendKey val="0"/>
          <c:showVal val="0"/>
          <c:showCatName val="0"/>
          <c:showSerName val="0"/>
          <c:showPercent val="0"/>
          <c:showBubbleSize val="0"/>
        </c:dLbls>
        <c:marker val="1"/>
        <c:smooth val="0"/>
        <c:axId val="378838544"/>
        <c:axId val="378833840"/>
      </c:lineChart>
      <c:catAx>
        <c:axId val="378838544"/>
        <c:scaling>
          <c:orientation val="minMax"/>
        </c:scaling>
        <c:delete val="1"/>
        <c:axPos val="b"/>
        <c:numFmt formatCode="General" sourceLinked="1"/>
        <c:majorTickMark val="none"/>
        <c:minorTickMark val="none"/>
        <c:tickLblPos val="none"/>
        <c:crossAx val="378833840"/>
        <c:crosses val="autoZero"/>
        <c:auto val="1"/>
        <c:lblAlgn val="ctr"/>
        <c:lblOffset val="100"/>
        <c:noMultiLvlLbl val="1"/>
      </c:catAx>
      <c:valAx>
        <c:axId val="37883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F3-48B2-8123-9463700DDB5D}"/>
            </c:ext>
          </c:extLst>
        </c:ser>
        <c:dLbls>
          <c:showLegendKey val="0"/>
          <c:showVal val="0"/>
          <c:showCatName val="0"/>
          <c:showSerName val="0"/>
          <c:showPercent val="0"/>
          <c:showBubbleSize val="0"/>
        </c:dLbls>
        <c:gapWidth val="150"/>
        <c:axId val="378838152"/>
        <c:axId val="37883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xmlns:c16r2="http://schemas.microsoft.com/office/drawing/2015/06/chart">
            <c:ext xmlns:c16="http://schemas.microsoft.com/office/drawing/2014/chart" uri="{C3380CC4-5D6E-409C-BE32-E72D297353CC}">
              <c16:uniqueId val="{00000001-4BF3-48B2-8123-9463700DDB5D}"/>
            </c:ext>
          </c:extLst>
        </c:ser>
        <c:dLbls>
          <c:showLegendKey val="0"/>
          <c:showVal val="0"/>
          <c:showCatName val="0"/>
          <c:showSerName val="0"/>
          <c:showPercent val="0"/>
          <c:showBubbleSize val="0"/>
        </c:dLbls>
        <c:marker val="1"/>
        <c:smooth val="0"/>
        <c:axId val="378838152"/>
        <c:axId val="378838936"/>
      </c:lineChart>
      <c:catAx>
        <c:axId val="378838152"/>
        <c:scaling>
          <c:orientation val="minMax"/>
        </c:scaling>
        <c:delete val="1"/>
        <c:axPos val="b"/>
        <c:numFmt formatCode="General" sourceLinked="1"/>
        <c:majorTickMark val="none"/>
        <c:minorTickMark val="none"/>
        <c:tickLblPos val="none"/>
        <c:crossAx val="378838936"/>
        <c:crosses val="autoZero"/>
        <c:auto val="1"/>
        <c:lblAlgn val="ctr"/>
        <c:lblOffset val="100"/>
        <c:noMultiLvlLbl val="1"/>
      </c:catAx>
      <c:valAx>
        <c:axId val="37883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0B-4109-B160-44C0D04EBF4E}"/>
            </c:ext>
          </c:extLst>
        </c:ser>
        <c:dLbls>
          <c:showLegendKey val="0"/>
          <c:showVal val="0"/>
          <c:showCatName val="0"/>
          <c:showSerName val="0"/>
          <c:showPercent val="0"/>
          <c:showBubbleSize val="0"/>
        </c:dLbls>
        <c:gapWidth val="150"/>
        <c:axId val="378839720"/>
        <c:axId val="37883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xmlns:c16r2="http://schemas.microsoft.com/office/drawing/2015/06/chart">
            <c:ext xmlns:c16="http://schemas.microsoft.com/office/drawing/2014/chart" uri="{C3380CC4-5D6E-409C-BE32-E72D297353CC}">
              <c16:uniqueId val="{00000001-FC0B-4109-B160-44C0D04EBF4E}"/>
            </c:ext>
          </c:extLst>
        </c:ser>
        <c:dLbls>
          <c:showLegendKey val="0"/>
          <c:showVal val="0"/>
          <c:showCatName val="0"/>
          <c:showSerName val="0"/>
          <c:showPercent val="0"/>
          <c:showBubbleSize val="0"/>
        </c:dLbls>
        <c:marker val="1"/>
        <c:smooth val="0"/>
        <c:axId val="378839720"/>
        <c:axId val="378835016"/>
      </c:lineChart>
      <c:catAx>
        <c:axId val="378839720"/>
        <c:scaling>
          <c:orientation val="minMax"/>
        </c:scaling>
        <c:delete val="1"/>
        <c:axPos val="b"/>
        <c:numFmt formatCode="General" sourceLinked="1"/>
        <c:majorTickMark val="none"/>
        <c:minorTickMark val="none"/>
        <c:tickLblPos val="none"/>
        <c:crossAx val="378835016"/>
        <c:crosses val="autoZero"/>
        <c:auto val="1"/>
        <c:lblAlgn val="ctr"/>
        <c:lblOffset val="100"/>
        <c:noMultiLvlLbl val="1"/>
      </c:catAx>
      <c:valAx>
        <c:axId val="378835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83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559.70000000000005</c:v>
                </c:pt>
                <c:pt idx="1">
                  <c:v>0</c:v>
                </c:pt>
                <c:pt idx="2">
                  <c:v>0</c:v>
                </c:pt>
                <c:pt idx="3">
                  <c:v>188.2</c:v>
                </c:pt>
                <c:pt idx="4">
                  <c:v>183.9</c:v>
                </c:pt>
              </c:numCache>
            </c:numRef>
          </c:val>
          <c:extLst xmlns:c16r2="http://schemas.microsoft.com/office/drawing/2015/06/chart">
            <c:ext xmlns:c16="http://schemas.microsoft.com/office/drawing/2014/chart" uri="{C3380CC4-5D6E-409C-BE32-E72D297353CC}">
              <c16:uniqueId val="{00000000-FAAD-47B3-AFF9-7AEB05AEB1F1}"/>
            </c:ext>
          </c:extLst>
        </c:ser>
        <c:dLbls>
          <c:showLegendKey val="0"/>
          <c:showVal val="0"/>
          <c:showCatName val="0"/>
          <c:showSerName val="0"/>
          <c:showPercent val="0"/>
          <c:showBubbleSize val="0"/>
        </c:dLbls>
        <c:gapWidth val="150"/>
        <c:axId val="378840504"/>
        <c:axId val="37883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xmlns:c16r2="http://schemas.microsoft.com/office/drawing/2015/06/chart">
            <c:ext xmlns:c16="http://schemas.microsoft.com/office/drawing/2014/chart" uri="{C3380CC4-5D6E-409C-BE32-E72D297353CC}">
              <c16:uniqueId val="{00000001-FAAD-47B3-AFF9-7AEB05AEB1F1}"/>
            </c:ext>
          </c:extLst>
        </c:ser>
        <c:dLbls>
          <c:showLegendKey val="0"/>
          <c:showVal val="0"/>
          <c:showCatName val="0"/>
          <c:showSerName val="0"/>
          <c:showPercent val="0"/>
          <c:showBubbleSize val="0"/>
        </c:dLbls>
        <c:marker val="1"/>
        <c:smooth val="0"/>
        <c:axId val="378840504"/>
        <c:axId val="378836976"/>
      </c:lineChart>
      <c:catAx>
        <c:axId val="378840504"/>
        <c:scaling>
          <c:orientation val="minMax"/>
        </c:scaling>
        <c:delete val="1"/>
        <c:axPos val="b"/>
        <c:numFmt formatCode="General" sourceLinked="1"/>
        <c:majorTickMark val="none"/>
        <c:minorTickMark val="none"/>
        <c:tickLblPos val="none"/>
        <c:crossAx val="378836976"/>
        <c:crosses val="autoZero"/>
        <c:auto val="1"/>
        <c:lblAlgn val="ctr"/>
        <c:lblOffset val="100"/>
        <c:noMultiLvlLbl val="1"/>
      </c:catAx>
      <c:valAx>
        <c:axId val="37883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4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-172.8</c:v>
                </c:pt>
                <c:pt idx="1">
                  <c:v>0</c:v>
                </c:pt>
                <c:pt idx="2">
                  <c:v>0</c:v>
                </c:pt>
                <c:pt idx="3">
                  <c:v>-14.7</c:v>
                </c:pt>
                <c:pt idx="4">
                  <c:v>-2.1</c:v>
                </c:pt>
              </c:numCache>
            </c:numRef>
          </c:val>
          <c:extLst xmlns:c16r2="http://schemas.microsoft.com/office/drawing/2015/06/chart">
            <c:ext xmlns:c16="http://schemas.microsoft.com/office/drawing/2014/chart" uri="{C3380CC4-5D6E-409C-BE32-E72D297353CC}">
              <c16:uniqueId val="{00000000-8340-4998-AE65-94EC503D79EF}"/>
            </c:ext>
          </c:extLst>
        </c:ser>
        <c:dLbls>
          <c:showLegendKey val="0"/>
          <c:showVal val="0"/>
          <c:showCatName val="0"/>
          <c:showSerName val="0"/>
          <c:showPercent val="0"/>
          <c:showBubbleSize val="0"/>
        </c:dLbls>
        <c:gapWidth val="150"/>
        <c:axId val="378837368"/>
        <c:axId val="378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xmlns:c16r2="http://schemas.microsoft.com/office/drawing/2015/06/chart">
            <c:ext xmlns:c16="http://schemas.microsoft.com/office/drawing/2014/chart" uri="{C3380CC4-5D6E-409C-BE32-E72D297353CC}">
              <c16:uniqueId val="{00000001-8340-4998-AE65-94EC503D79EF}"/>
            </c:ext>
          </c:extLst>
        </c:ser>
        <c:dLbls>
          <c:showLegendKey val="0"/>
          <c:showVal val="0"/>
          <c:showCatName val="0"/>
          <c:showSerName val="0"/>
          <c:showPercent val="0"/>
          <c:showBubbleSize val="0"/>
        </c:dLbls>
        <c:marker val="1"/>
        <c:smooth val="0"/>
        <c:axId val="378837368"/>
        <c:axId val="378837760"/>
      </c:lineChart>
      <c:catAx>
        <c:axId val="378837368"/>
        <c:scaling>
          <c:orientation val="minMax"/>
        </c:scaling>
        <c:delete val="1"/>
        <c:axPos val="b"/>
        <c:numFmt formatCode="General" sourceLinked="1"/>
        <c:majorTickMark val="none"/>
        <c:minorTickMark val="none"/>
        <c:tickLblPos val="none"/>
        <c:crossAx val="378837760"/>
        <c:crosses val="autoZero"/>
        <c:auto val="1"/>
        <c:lblAlgn val="ctr"/>
        <c:lblOffset val="100"/>
        <c:noMultiLvlLbl val="1"/>
      </c:catAx>
      <c:valAx>
        <c:axId val="37883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83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-6866</c:v>
                </c:pt>
                <c:pt idx="1">
                  <c:v>0</c:v>
                </c:pt>
                <c:pt idx="2">
                  <c:v>0</c:v>
                </c:pt>
                <c:pt idx="3">
                  <c:v>-227</c:v>
                </c:pt>
                <c:pt idx="4">
                  <c:v>-57</c:v>
                </c:pt>
              </c:numCache>
            </c:numRef>
          </c:val>
          <c:extLst xmlns:c16r2="http://schemas.microsoft.com/office/drawing/2015/06/chart">
            <c:ext xmlns:c16="http://schemas.microsoft.com/office/drawing/2014/chart" uri="{C3380CC4-5D6E-409C-BE32-E72D297353CC}">
              <c16:uniqueId val="{00000000-07CC-4B8A-B35C-804205FD0670}"/>
            </c:ext>
          </c:extLst>
        </c:ser>
        <c:dLbls>
          <c:showLegendKey val="0"/>
          <c:showVal val="0"/>
          <c:showCatName val="0"/>
          <c:showSerName val="0"/>
          <c:showPercent val="0"/>
          <c:showBubbleSize val="0"/>
        </c:dLbls>
        <c:gapWidth val="150"/>
        <c:axId val="378834624"/>
        <c:axId val="3788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xmlns:c16r2="http://schemas.microsoft.com/office/drawing/2015/06/chart">
            <c:ext xmlns:c16="http://schemas.microsoft.com/office/drawing/2014/chart" uri="{C3380CC4-5D6E-409C-BE32-E72D297353CC}">
              <c16:uniqueId val="{00000001-07CC-4B8A-B35C-804205FD0670}"/>
            </c:ext>
          </c:extLst>
        </c:ser>
        <c:dLbls>
          <c:showLegendKey val="0"/>
          <c:showVal val="0"/>
          <c:showCatName val="0"/>
          <c:showSerName val="0"/>
          <c:showPercent val="0"/>
          <c:showBubbleSize val="0"/>
        </c:dLbls>
        <c:marker val="1"/>
        <c:smooth val="0"/>
        <c:axId val="378834624"/>
        <c:axId val="378835800"/>
      </c:lineChart>
      <c:catAx>
        <c:axId val="378834624"/>
        <c:scaling>
          <c:orientation val="minMax"/>
        </c:scaling>
        <c:delete val="1"/>
        <c:axPos val="b"/>
        <c:numFmt formatCode="General" sourceLinked="1"/>
        <c:majorTickMark val="none"/>
        <c:minorTickMark val="none"/>
        <c:tickLblPos val="none"/>
        <c:crossAx val="378835800"/>
        <c:crosses val="autoZero"/>
        <c:auto val="1"/>
        <c:lblAlgn val="ctr"/>
        <c:lblOffset val="100"/>
        <c:noMultiLvlLbl val="1"/>
      </c:catAx>
      <c:valAx>
        <c:axId val="378835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83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C48" zoomScale="130" zoomScaleNormal="13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青森県青森市　青森市役所庁舎前駐車場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1194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141</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36.700000000000003</v>
      </c>
      <c r="V31" s="98"/>
      <c r="W31" s="98"/>
      <c r="X31" s="98"/>
      <c r="Y31" s="98"/>
      <c r="Z31" s="98"/>
      <c r="AA31" s="98"/>
      <c r="AB31" s="98"/>
      <c r="AC31" s="98"/>
      <c r="AD31" s="98"/>
      <c r="AE31" s="98"/>
      <c r="AF31" s="98"/>
      <c r="AG31" s="98"/>
      <c r="AH31" s="98"/>
      <c r="AI31" s="98"/>
      <c r="AJ31" s="98"/>
      <c r="AK31" s="98"/>
      <c r="AL31" s="98"/>
      <c r="AM31" s="98"/>
      <c r="AN31" s="98">
        <f>データ!Z7</f>
        <v>0</v>
      </c>
      <c r="AO31" s="98"/>
      <c r="AP31" s="98"/>
      <c r="AQ31" s="98"/>
      <c r="AR31" s="98"/>
      <c r="AS31" s="98"/>
      <c r="AT31" s="98"/>
      <c r="AU31" s="98"/>
      <c r="AV31" s="98"/>
      <c r="AW31" s="98"/>
      <c r="AX31" s="98"/>
      <c r="AY31" s="98"/>
      <c r="AZ31" s="98"/>
      <c r="BA31" s="98"/>
      <c r="BB31" s="98"/>
      <c r="BC31" s="98"/>
      <c r="BD31" s="98"/>
      <c r="BE31" s="98"/>
      <c r="BF31" s="98"/>
      <c r="BG31" s="98">
        <f>データ!AA7</f>
        <v>0</v>
      </c>
      <c r="BH31" s="98"/>
      <c r="BI31" s="98"/>
      <c r="BJ31" s="98"/>
      <c r="BK31" s="98"/>
      <c r="BL31" s="98"/>
      <c r="BM31" s="98"/>
      <c r="BN31" s="98"/>
      <c r="BO31" s="98"/>
      <c r="BP31" s="98"/>
      <c r="BQ31" s="98"/>
      <c r="BR31" s="98"/>
      <c r="BS31" s="98"/>
      <c r="BT31" s="98"/>
      <c r="BU31" s="98"/>
      <c r="BV31" s="98"/>
      <c r="BW31" s="98"/>
      <c r="BX31" s="98"/>
      <c r="BY31" s="98"/>
      <c r="BZ31" s="98">
        <f>データ!AB7</f>
        <v>87.2</v>
      </c>
      <c r="CA31" s="98"/>
      <c r="CB31" s="98"/>
      <c r="CC31" s="98"/>
      <c r="CD31" s="98"/>
      <c r="CE31" s="98"/>
      <c r="CF31" s="98"/>
      <c r="CG31" s="98"/>
      <c r="CH31" s="98"/>
      <c r="CI31" s="98"/>
      <c r="CJ31" s="98"/>
      <c r="CK31" s="98"/>
      <c r="CL31" s="98"/>
      <c r="CM31" s="98"/>
      <c r="CN31" s="98"/>
      <c r="CO31" s="98"/>
      <c r="CP31" s="98"/>
      <c r="CQ31" s="98"/>
      <c r="CR31" s="98"/>
      <c r="CS31" s="98">
        <f>データ!AC7</f>
        <v>98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559.70000000000005</v>
      </c>
      <c r="JD31" s="67"/>
      <c r="JE31" s="67"/>
      <c r="JF31" s="67"/>
      <c r="JG31" s="67"/>
      <c r="JH31" s="67"/>
      <c r="JI31" s="67"/>
      <c r="JJ31" s="67"/>
      <c r="JK31" s="67"/>
      <c r="JL31" s="67"/>
      <c r="JM31" s="67"/>
      <c r="JN31" s="67"/>
      <c r="JO31" s="67"/>
      <c r="JP31" s="67"/>
      <c r="JQ31" s="67"/>
      <c r="JR31" s="67"/>
      <c r="JS31" s="67"/>
      <c r="JT31" s="67"/>
      <c r="JU31" s="68"/>
      <c r="JV31" s="66">
        <f>データ!DL7</f>
        <v>0</v>
      </c>
      <c r="JW31" s="67"/>
      <c r="JX31" s="67"/>
      <c r="JY31" s="67"/>
      <c r="JZ31" s="67"/>
      <c r="KA31" s="67"/>
      <c r="KB31" s="67"/>
      <c r="KC31" s="67"/>
      <c r="KD31" s="67"/>
      <c r="KE31" s="67"/>
      <c r="KF31" s="67"/>
      <c r="KG31" s="67"/>
      <c r="KH31" s="67"/>
      <c r="KI31" s="67"/>
      <c r="KJ31" s="67"/>
      <c r="KK31" s="67"/>
      <c r="KL31" s="67"/>
      <c r="KM31" s="67"/>
      <c r="KN31" s="68"/>
      <c r="KO31" s="66">
        <f>データ!DM7</f>
        <v>0</v>
      </c>
      <c r="KP31" s="67"/>
      <c r="KQ31" s="67"/>
      <c r="KR31" s="67"/>
      <c r="KS31" s="67"/>
      <c r="KT31" s="67"/>
      <c r="KU31" s="67"/>
      <c r="KV31" s="67"/>
      <c r="KW31" s="67"/>
      <c r="KX31" s="67"/>
      <c r="KY31" s="67"/>
      <c r="KZ31" s="67"/>
      <c r="LA31" s="67"/>
      <c r="LB31" s="67"/>
      <c r="LC31" s="67"/>
      <c r="LD31" s="67"/>
      <c r="LE31" s="67"/>
      <c r="LF31" s="67"/>
      <c r="LG31" s="68"/>
      <c r="LH31" s="66">
        <f>データ!DN7</f>
        <v>188.2</v>
      </c>
      <c r="LI31" s="67"/>
      <c r="LJ31" s="67"/>
      <c r="LK31" s="67"/>
      <c r="LL31" s="67"/>
      <c r="LM31" s="67"/>
      <c r="LN31" s="67"/>
      <c r="LO31" s="67"/>
      <c r="LP31" s="67"/>
      <c r="LQ31" s="67"/>
      <c r="LR31" s="67"/>
      <c r="LS31" s="67"/>
      <c r="LT31" s="67"/>
      <c r="LU31" s="67"/>
      <c r="LV31" s="67"/>
      <c r="LW31" s="67"/>
      <c r="LX31" s="67"/>
      <c r="LY31" s="67"/>
      <c r="LZ31" s="68"/>
      <c r="MA31" s="66">
        <f>データ!DO7</f>
        <v>183.9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140</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-172.8</v>
      </c>
      <c r="EM52" s="98"/>
      <c r="EN52" s="98"/>
      <c r="EO52" s="98"/>
      <c r="EP52" s="98"/>
      <c r="EQ52" s="98"/>
      <c r="ER52" s="98"/>
      <c r="ES52" s="98"/>
      <c r="ET52" s="98"/>
      <c r="EU52" s="98"/>
      <c r="EV52" s="98"/>
      <c r="EW52" s="98"/>
      <c r="EX52" s="98"/>
      <c r="EY52" s="98"/>
      <c r="EZ52" s="98"/>
      <c r="FA52" s="98"/>
      <c r="FB52" s="98"/>
      <c r="FC52" s="98"/>
      <c r="FD52" s="98"/>
      <c r="FE52" s="98">
        <f>データ!BG7</f>
        <v>0</v>
      </c>
      <c r="FF52" s="98"/>
      <c r="FG52" s="98"/>
      <c r="FH52" s="98"/>
      <c r="FI52" s="98"/>
      <c r="FJ52" s="98"/>
      <c r="FK52" s="98"/>
      <c r="FL52" s="98"/>
      <c r="FM52" s="98"/>
      <c r="FN52" s="98"/>
      <c r="FO52" s="98"/>
      <c r="FP52" s="98"/>
      <c r="FQ52" s="98"/>
      <c r="FR52" s="98"/>
      <c r="FS52" s="98"/>
      <c r="FT52" s="98"/>
      <c r="FU52" s="98"/>
      <c r="FV52" s="98"/>
      <c r="FW52" s="98"/>
      <c r="FX52" s="98">
        <f>データ!BH7</f>
        <v>0</v>
      </c>
      <c r="FY52" s="98"/>
      <c r="FZ52" s="98"/>
      <c r="GA52" s="98"/>
      <c r="GB52" s="98"/>
      <c r="GC52" s="98"/>
      <c r="GD52" s="98"/>
      <c r="GE52" s="98"/>
      <c r="GF52" s="98"/>
      <c r="GG52" s="98"/>
      <c r="GH52" s="98"/>
      <c r="GI52" s="98"/>
      <c r="GJ52" s="98"/>
      <c r="GK52" s="98"/>
      <c r="GL52" s="98"/>
      <c r="GM52" s="98"/>
      <c r="GN52" s="98"/>
      <c r="GO52" s="98"/>
      <c r="GP52" s="98"/>
      <c r="GQ52" s="98">
        <f>データ!BI7</f>
        <v>-14.7</v>
      </c>
      <c r="GR52" s="98"/>
      <c r="GS52" s="98"/>
      <c r="GT52" s="98"/>
      <c r="GU52" s="98"/>
      <c r="GV52" s="98"/>
      <c r="GW52" s="98"/>
      <c r="GX52" s="98"/>
      <c r="GY52" s="98"/>
      <c r="GZ52" s="98"/>
      <c r="HA52" s="98"/>
      <c r="HB52" s="98"/>
      <c r="HC52" s="98"/>
      <c r="HD52" s="98"/>
      <c r="HE52" s="98"/>
      <c r="HF52" s="98"/>
      <c r="HG52" s="98"/>
      <c r="HH52" s="98"/>
      <c r="HI52" s="98"/>
      <c r="HJ52" s="98">
        <f>データ!BJ7</f>
        <v>-2.1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-6866</v>
      </c>
      <c r="JD52" s="97"/>
      <c r="JE52" s="97"/>
      <c r="JF52" s="97"/>
      <c r="JG52" s="97"/>
      <c r="JH52" s="97"/>
      <c r="JI52" s="97"/>
      <c r="JJ52" s="97"/>
      <c r="JK52" s="97"/>
      <c r="JL52" s="97"/>
      <c r="JM52" s="97"/>
      <c r="JN52" s="97"/>
      <c r="JO52" s="97"/>
      <c r="JP52" s="97"/>
      <c r="JQ52" s="97"/>
      <c r="JR52" s="97"/>
      <c r="JS52" s="97"/>
      <c r="JT52" s="97"/>
      <c r="JU52" s="97"/>
      <c r="JV52" s="97">
        <f>データ!BR7</f>
        <v>0</v>
      </c>
      <c r="JW52" s="97"/>
      <c r="JX52" s="97"/>
      <c r="JY52" s="97"/>
      <c r="JZ52" s="97"/>
      <c r="KA52" s="97"/>
      <c r="KB52" s="97"/>
      <c r="KC52" s="97"/>
      <c r="KD52" s="97"/>
      <c r="KE52" s="97"/>
      <c r="KF52" s="97"/>
      <c r="KG52" s="97"/>
      <c r="KH52" s="97"/>
      <c r="KI52" s="97"/>
      <c r="KJ52" s="97"/>
      <c r="KK52" s="97"/>
      <c r="KL52" s="97"/>
      <c r="KM52" s="97"/>
      <c r="KN52" s="97"/>
      <c r="KO52" s="97">
        <f>データ!BS7</f>
        <v>0</v>
      </c>
      <c r="KP52" s="97"/>
      <c r="KQ52" s="97"/>
      <c r="KR52" s="97"/>
      <c r="KS52" s="97"/>
      <c r="KT52" s="97"/>
      <c r="KU52" s="97"/>
      <c r="KV52" s="97"/>
      <c r="KW52" s="97"/>
      <c r="KX52" s="97"/>
      <c r="KY52" s="97"/>
      <c r="KZ52" s="97"/>
      <c r="LA52" s="97"/>
      <c r="LB52" s="97"/>
      <c r="LC52" s="97"/>
      <c r="LD52" s="97"/>
      <c r="LE52" s="97"/>
      <c r="LF52" s="97"/>
      <c r="LG52" s="97"/>
      <c r="LH52" s="97">
        <f>データ!BT7</f>
        <v>-227</v>
      </c>
      <c r="LI52" s="97"/>
      <c r="LJ52" s="97"/>
      <c r="LK52" s="97"/>
      <c r="LL52" s="97"/>
      <c r="LM52" s="97"/>
      <c r="LN52" s="97"/>
      <c r="LO52" s="97"/>
      <c r="LP52" s="97"/>
      <c r="LQ52" s="97"/>
      <c r="LR52" s="97"/>
      <c r="LS52" s="97"/>
      <c r="LT52" s="97"/>
      <c r="LU52" s="97"/>
      <c r="LV52" s="97"/>
      <c r="LW52" s="97"/>
      <c r="LX52" s="97"/>
      <c r="LY52" s="97"/>
      <c r="LZ52" s="97"/>
      <c r="MA52" s="97">
        <f>データ!BU7</f>
        <v>-57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139</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726939</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hnlGsnY2KivI3iZ+NjaZ/ONHpjYCslO093D6N4/Mpefl0vS+i/ZKD3yyvjwWAPbFA0bFLxnBiqYTczVXpdnfyQ==" saltValue="qM3cdvitm3wWtC0jIsxLN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103</v>
      </c>
      <c r="AV5" s="47" t="s">
        <v>90</v>
      </c>
      <c r="AW5" s="47" t="s">
        <v>104</v>
      </c>
      <c r="AX5" s="47" t="s">
        <v>92</v>
      </c>
      <c r="AY5" s="47" t="s">
        <v>105</v>
      </c>
      <c r="AZ5" s="47" t="s">
        <v>94</v>
      </c>
      <c r="BA5" s="47" t="s">
        <v>95</v>
      </c>
      <c r="BB5" s="47" t="s">
        <v>96</v>
      </c>
      <c r="BC5" s="47" t="s">
        <v>97</v>
      </c>
      <c r="BD5" s="47" t="s">
        <v>98</v>
      </c>
      <c r="BE5" s="47" t="s">
        <v>99</v>
      </c>
      <c r="BF5" s="47" t="s">
        <v>100</v>
      </c>
      <c r="BG5" s="47" t="s">
        <v>106</v>
      </c>
      <c r="BH5" s="47" t="s">
        <v>107</v>
      </c>
      <c r="BI5" s="47" t="s">
        <v>92</v>
      </c>
      <c r="BJ5" s="47" t="s">
        <v>108</v>
      </c>
      <c r="BK5" s="47" t="s">
        <v>94</v>
      </c>
      <c r="BL5" s="47" t="s">
        <v>95</v>
      </c>
      <c r="BM5" s="47" t="s">
        <v>96</v>
      </c>
      <c r="BN5" s="47" t="s">
        <v>97</v>
      </c>
      <c r="BO5" s="47" t="s">
        <v>98</v>
      </c>
      <c r="BP5" s="47" t="s">
        <v>99</v>
      </c>
      <c r="BQ5" s="47" t="s">
        <v>109</v>
      </c>
      <c r="BR5" s="47" t="s">
        <v>90</v>
      </c>
      <c r="BS5" s="47" t="s">
        <v>101</v>
      </c>
      <c r="BT5" s="47" t="s">
        <v>110</v>
      </c>
      <c r="BU5" s="47" t="s">
        <v>102</v>
      </c>
      <c r="BV5" s="47" t="s">
        <v>94</v>
      </c>
      <c r="BW5" s="47" t="s">
        <v>95</v>
      </c>
      <c r="BX5" s="47" t="s">
        <v>96</v>
      </c>
      <c r="BY5" s="47" t="s">
        <v>97</v>
      </c>
      <c r="BZ5" s="47" t="s">
        <v>98</v>
      </c>
      <c r="CA5" s="47" t="s">
        <v>99</v>
      </c>
      <c r="CB5" s="47" t="s">
        <v>111</v>
      </c>
      <c r="CC5" s="47" t="s">
        <v>112</v>
      </c>
      <c r="CD5" s="47" t="s">
        <v>107</v>
      </c>
      <c r="CE5" s="47" t="s">
        <v>92</v>
      </c>
      <c r="CF5" s="47" t="s">
        <v>102</v>
      </c>
      <c r="CG5" s="47" t="s">
        <v>94</v>
      </c>
      <c r="CH5" s="47" t="s">
        <v>95</v>
      </c>
      <c r="CI5" s="47" t="s">
        <v>96</v>
      </c>
      <c r="CJ5" s="47" t="s">
        <v>97</v>
      </c>
      <c r="CK5" s="47" t="s">
        <v>98</v>
      </c>
      <c r="CL5" s="47" t="s">
        <v>99</v>
      </c>
      <c r="CM5" s="137"/>
      <c r="CN5" s="137"/>
      <c r="CO5" s="47" t="s">
        <v>113</v>
      </c>
      <c r="CP5" s="47" t="s">
        <v>90</v>
      </c>
      <c r="CQ5" s="47" t="s">
        <v>91</v>
      </c>
      <c r="CR5" s="47" t="s">
        <v>110</v>
      </c>
      <c r="CS5" s="47" t="s">
        <v>114</v>
      </c>
      <c r="CT5" s="47" t="s">
        <v>94</v>
      </c>
      <c r="CU5" s="47" t="s">
        <v>95</v>
      </c>
      <c r="CV5" s="47" t="s">
        <v>96</v>
      </c>
      <c r="CW5" s="47" t="s">
        <v>97</v>
      </c>
      <c r="CX5" s="47" t="s">
        <v>98</v>
      </c>
      <c r="CY5" s="47" t="s">
        <v>99</v>
      </c>
      <c r="CZ5" s="47" t="s">
        <v>103</v>
      </c>
      <c r="DA5" s="47" t="s">
        <v>90</v>
      </c>
      <c r="DB5" s="47" t="s">
        <v>101</v>
      </c>
      <c r="DC5" s="47" t="s">
        <v>115</v>
      </c>
      <c r="DD5" s="47" t="s">
        <v>102</v>
      </c>
      <c r="DE5" s="47" t="s">
        <v>94</v>
      </c>
      <c r="DF5" s="47" t="s">
        <v>95</v>
      </c>
      <c r="DG5" s="47" t="s">
        <v>96</v>
      </c>
      <c r="DH5" s="47" t="s">
        <v>97</v>
      </c>
      <c r="DI5" s="47" t="s">
        <v>98</v>
      </c>
      <c r="DJ5" s="47" t="s">
        <v>35</v>
      </c>
      <c r="DK5" s="47" t="s">
        <v>103</v>
      </c>
      <c r="DL5" s="47" t="s">
        <v>116</v>
      </c>
      <c r="DM5" s="47" t="s">
        <v>91</v>
      </c>
      <c r="DN5" s="47" t="s">
        <v>110</v>
      </c>
      <c r="DO5" s="47" t="s">
        <v>93</v>
      </c>
      <c r="DP5" s="47" t="s">
        <v>94</v>
      </c>
      <c r="DQ5" s="47" t="s">
        <v>95</v>
      </c>
      <c r="DR5" s="47" t="s">
        <v>96</v>
      </c>
      <c r="DS5" s="47" t="s">
        <v>97</v>
      </c>
      <c r="DT5" s="47" t="s">
        <v>98</v>
      </c>
      <c r="DU5" s="47" t="s">
        <v>99</v>
      </c>
    </row>
    <row r="6" spans="1:125" s="54" customFormat="1" x14ac:dyDescent="0.15">
      <c r="A6" s="37" t="s">
        <v>117</v>
      </c>
      <c r="B6" s="48">
        <f>B8</f>
        <v>2021</v>
      </c>
      <c r="C6" s="48">
        <f t="shared" ref="C6:X6" si="1">C8</f>
        <v>22012</v>
      </c>
      <c r="D6" s="48">
        <f t="shared" si="1"/>
        <v>47</v>
      </c>
      <c r="E6" s="48">
        <f t="shared" si="1"/>
        <v>14</v>
      </c>
      <c r="F6" s="48">
        <f t="shared" si="1"/>
        <v>0</v>
      </c>
      <c r="G6" s="48">
        <f t="shared" si="1"/>
        <v>3</v>
      </c>
      <c r="H6" s="48" t="str">
        <f>SUBSTITUTE(H8,"　","")</f>
        <v>青森県青森市</v>
      </c>
      <c r="I6" s="48" t="str">
        <f t="shared" si="1"/>
        <v>青森市役所庁舎前駐車場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34</v>
      </c>
      <c r="S6" s="50" t="str">
        <f t="shared" si="1"/>
        <v>公共施設</v>
      </c>
      <c r="T6" s="50" t="str">
        <f t="shared" si="1"/>
        <v>無</v>
      </c>
      <c r="U6" s="51">
        <f t="shared" si="1"/>
        <v>1194</v>
      </c>
      <c r="V6" s="51">
        <f t="shared" si="1"/>
        <v>93</v>
      </c>
      <c r="W6" s="51">
        <f t="shared" si="1"/>
        <v>220</v>
      </c>
      <c r="X6" s="50" t="str">
        <f t="shared" si="1"/>
        <v>無</v>
      </c>
      <c r="Y6" s="52">
        <f>IF(Y8="-",NA(),Y8)</f>
        <v>36.700000000000003</v>
      </c>
      <c r="Z6" s="52">
        <f t="shared" ref="Z6:AH6" si="2">IF(Z8="-",NA(),Z8)</f>
        <v>0</v>
      </c>
      <c r="AA6" s="52">
        <f t="shared" si="2"/>
        <v>0</v>
      </c>
      <c r="AB6" s="52">
        <f t="shared" si="2"/>
        <v>87.2</v>
      </c>
      <c r="AC6" s="52">
        <f t="shared" si="2"/>
        <v>98</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-172.8</v>
      </c>
      <c r="BG6" s="52">
        <f t="shared" ref="BG6:BO6" si="5">IF(BG8="-",NA(),BG8)</f>
        <v>0</v>
      </c>
      <c r="BH6" s="52">
        <f t="shared" si="5"/>
        <v>0</v>
      </c>
      <c r="BI6" s="52">
        <f t="shared" si="5"/>
        <v>-14.7</v>
      </c>
      <c r="BJ6" s="52">
        <f t="shared" si="5"/>
        <v>-2.1</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-6866</v>
      </c>
      <c r="BR6" s="53">
        <f t="shared" ref="BR6:BZ6" si="6">IF(BR8="-",NA(),BR8)</f>
        <v>0</v>
      </c>
      <c r="BS6" s="53">
        <f t="shared" si="6"/>
        <v>0</v>
      </c>
      <c r="BT6" s="53">
        <f t="shared" si="6"/>
        <v>-227</v>
      </c>
      <c r="BU6" s="53">
        <f t="shared" si="6"/>
        <v>-57</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118</v>
      </c>
      <c r="CM6" s="51">
        <f t="shared" ref="CM6:CN6" si="7">CM8</f>
        <v>726939</v>
      </c>
      <c r="CN6" s="51">
        <f t="shared" si="7"/>
        <v>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559.70000000000005</v>
      </c>
      <c r="DL6" s="52">
        <f t="shared" ref="DL6:DT6" si="9">IF(DL8="-",NA(),DL8)</f>
        <v>0</v>
      </c>
      <c r="DM6" s="52">
        <f t="shared" si="9"/>
        <v>0</v>
      </c>
      <c r="DN6" s="52">
        <f t="shared" si="9"/>
        <v>188.2</v>
      </c>
      <c r="DO6" s="52">
        <f t="shared" si="9"/>
        <v>183.9</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120</v>
      </c>
      <c r="B7" s="48">
        <f t="shared" ref="B7:X7" si="10">B8</f>
        <v>2021</v>
      </c>
      <c r="C7" s="48">
        <f t="shared" si="10"/>
        <v>22012</v>
      </c>
      <c r="D7" s="48">
        <f t="shared" si="10"/>
        <v>47</v>
      </c>
      <c r="E7" s="48">
        <f t="shared" si="10"/>
        <v>14</v>
      </c>
      <c r="F7" s="48">
        <f t="shared" si="10"/>
        <v>0</v>
      </c>
      <c r="G7" s="48">
        <f t="shared" si="10"/>
        <v>3</v>
      </c>
      <c r="H7" s="48" t="str">
        <f t="shared" si="10"/>
        <v>青森県　青森市</v>
      </c>
      <c r="I7" s="48" t="str">
        <f t="shared" si="10"/>
        <v>青森市役所庁舎前駐車場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34</v>
      </c>
      <c r="S7" s="50" t="str">
        <f t="shared" si="10"/>
        <v>公共施設</v>
      </c>
      <c r="T7" s="50" t="str">
        <f t="shared" si="10"/>
        <v>無</v>
      </c>
      <c r="U7" s="51">
        <f t="shared" si="10"/>
        <v>1194</v>
      </c>
      <c r="V7" s="51">
        <f t="shared" si="10"/>
        <v>93</v>
      </c>
      <c r="W7" s="51">
        <f t="shared" si="10"/>
        <v>220</v>
      </c>
      <c r="X7" s="50" t="str">
        <f t="shared" si="10"/>
        <v>無</v>
      </c>
      <c r="Y7" s="52">
        <f>Y8</f>
        <v>36.700000000000003</v>
      </c>
      <c r="Z7" s="52">
        <f t="shared" ref="Z7:AH7" si="11">Z8</f>
        <v>0</v>
      </c>
      <c r="AA7" s="52">
        <f t="shared" si="11"/>
        <v>0</v>
      </c>
      <c r="AB7" s="52">
        <f t="shared" si="11"/>
        <v>87.2</v>
      </c>
      <c r="AC7" s="52">
        <f t="shared" si="11"/>
        <v>98</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-172.8</v>
      </c>
      <c r="BG7" s="52">
        <f t="shared" ref="BG7:BO7" si="14">BG8</f>
        <v>0</v>
      </c>
      <c r="BH7" s="52">
        <f t="shared" si="14"/>
        <v>0</v>
      </c>
      <c r="BI7" s="52">
        <f t="shared" si="14"/>
        <v>-14.7</v>
      </c>
      <c r="BJ7" s="52">
        <f t="shared" si="14"/>
        <v>-2.1</v>
      </c>
      <c r="BK7" s="52">
        <f t="shared" si="14"/>
        <v>19.8</v>
      </c>
      <c r="BL7" s="52">
        <f t="shared" si="14"/>
        <v>33.700000000000003</v>
      </c>
      <c r="BM7" s="52">
        <f t="shared" si="14"/>
        <v>28.9</v>
      </c>
      <c r="BN7" s="52">
        <f t="shared" si="14"/>
        <v>-56.4</v>
      </c>
      <c r="BO7" s="52">
        <f t="shared" si="14"/>
        <v>16.899999999999999</v>
      </c>
      <c r="BP7" s="49"/>
      <c r="BQ7" s="53">
        <f>BQ8</f>
        <v>-6866</v>
      </c>
      <c r="BR7" s="53">
        <f t="shared" ref="BR7:BZ7" si="15">BR8</f>
        <v>0</v>
      </c>
      <c r="BS7" s="53">
        <f t="shared" si="15"/>
        <v>0</v>
      </c>
      <c r="BT7" s="53">
        <f t="shared" si="15"/>
        <v>-227</v>
      </c>
      <c r="BU7" s="53">
        <f t="shared" si="15"/>
        <v>-57</v>
      </c>
      <c r="BV7" s="53">
        <f t="shared" si="15"/>
        <v>8624</v>
      </c>
      <c r="BW7" s="53">
        <f t="shared" si="15"/>
        <v>6546</v>
      </c>
      <c r="BX7" s="53">
        <f t="shared" si="15"/>
        <v>8262</v>
      </c>
      <c r="BY7" s="53">
        <f t="shared" si="15"/>
        <v>1059</v>
      </c>
      <c r="BZ7" s="53">
        <f t="shared" si="15"/>
        <v>2866</v>
      </c>
      <c r="CA7" s="51"/>
      <c r="CB7" s="52" t="s">
        <v>121</v>
      </c>
      <c r="CC7" s="52" t="s">
        <v>121</v>
      </c>
      <c r="CD7" s="52" t="s">
        <v>121</v>
      </c>
      <c r="CE7" s="52" t="s">
        <v>121</v>
      </c>
      <c r="CF7" s="52" t="s">
        <v>121</v>
      </c>
      <c r="CG7" s="52" t="s">
        <v>121</v>
      </c>
      <c r="CH7" s="52" t="s">
        <v>121</v>
      </c>
      <c r="CI7" s="52" t="s">
        <v>121</v>
      </c>
      <c r="CJ7" s="52" t="s">
        <v>121</v>
      </c>
      <c r="CK7" s="52" t="s">
        <v>118</v>
      </c>
      <c r="CL7" s="49"/>
      <c r="CM7" s="51">
        <f>CM8</f>
        <v>726939</v>
      </c>
      <c r="CN7" s="51">
        <f>CN8</f>
        <v>0</v>
      </c>
      <c r="CO7" s="52" t="s">
        <v>121</v>
      </c>
      <c r="CP7" s="52" t="s">
        <v>121</v>
      </c>
      <c r="CQ7" s="52" t="s">
        <v>121</v>
      </c>
      <c r="CR7" s="52" t="s">
        <v>121</v>
      </c>
      <c r="CS7" s="52" t="s">
        <v>121</v>
      </c>
      <c r="CT7" s="52" t="s">
        <v>121</v>
      </c>
      <c r="CU7" s="52" t="s">
        <v>121</v>
      </c>
      <c r="CV7" s="52" t="s">
        <v>121</v>
      </c>
      <c r="CW7" s="52" t="s">
        <v>121</v>
      </c>
      <c r="CX7" s="52" t="s">
        <v>118</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559.70000000000005</v>
      </c>
      <c r="DL7" s="52">
        <f t="shared" ref="DL7:DT7" si="17">DL8</f>
        <v>0</v>
      </c>
      <c r="DM7" s="52">
        <f t="shared" si="17"/>
        <v>0</v>
      </c>
      <c r="DN7" s="52">
        <f t="shared" si="17"/>
        <v>188.2</v>
      </c>
      <c r="DO7" s="52">
        <f t="shared" si="17"/>
        <v>183.9</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22012</v>
      </c>
      <c r="D8" s="55">
        <v>47</v>
      </c>
      <c r="E8" s="55">
        <v>14</v>
      </c>
      <c r="F8" s="55">
        <v>0</v>
      </c>
      <c r="G8" s="55">
        <v>3</v>
      </c>
      <c r="H8" s="55" t="s">
        <v>122</v>
      </c>
      <c r="I8" s="55" t="s">
        <v>123</v>
      </c>
      <c r="J8" s="55" t="s">
        <v>124</v>
      </c>
      <c r="K8" s="55" t="s">
        <v>125</v>
      </c>
      <c r="L8" s="55" t="s">
        <v>126</v>
      </c>
      <c r="M8" s="55" t="s">
        <v>127</v>
      </c>
      <c r="N8" s="55" t="s">
        <v>128</v>
      </c>
      <c r="O8" s="56" t="s">
        <v>129</v>
      </c>
      <c r="P8" s="57" t="s">
        <v>130</v>
      </c>
      <c r="Q8" s="57" t="s">
        <v>131</v>
      </c>
      <c r="R8" s="58">
        <v>34</v>
      </c>
      <c r="S8" s="57" t="s">
        <v>132</v>
      </c>
      <c r="T8" s="57" t="s">
        <v>133</v>
      </c>
      <c r="U8" s="58">
        <v>1194</v>
      </c>
      <c r="V8" s="58">
        <v>93</v>
      </c>
      <c r="W8" s="58">
        <v>220</v>
      </c>
      <c r="X8" s="57" t="s">
        <v>133</v>
      </c>
      <c r="Y8" s="59">
        <v>36.700000000000003</v>
      </c>
      <c r="Z8" s="59">
        <v>0</v>
      </c>
      <c r="AA8" s="59">
        <v>0</v>
      </c>
      <c r="AB8" s="59">
        <v>87.2</v>
      </c>
      <c r="AC8" s="59">
        <v>98</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-172.8</v>
      </c>
      <c r="BG8" s="59">
        <v>0</v>
      </c>
      <c r="BH8" s="59">
        <v>0</v>
      </c>
      <c r="BI8" s="59">
        <v>-14.7</v>
      </c>
      <c r="BJ8" s="59">
        <v>-2.1</v>
      </c>
      <c r="BK8" s="59">
        <v>19.8</v>
      </c>
      <c r="BL8" s="59">
        <v>33.700000000000003</v>
      </c>
      <c r="BM8" s="59">
        <v>28.9</v>
      </c>
      <c r="BN8" s="59">
        <v>-56.4</v>
      </c>
      <c r="BO8" s="59">
        <v>16.899999999999999</v>
      </c>
      <c r="BP8" s="56">
        <v>0.8</v>
      </c>
      <c r="BQ8" s="60">
        <v>-6866</v>
      </c>
      <c r="BR8" s="60">
        <v>0</v>
      </c>
      <c r="BS8" s="60">
        <v>0</v>
      </c>
      <c r="BT8" s="61">
        <v>-227</v>
      </c>
      <c r="BU8" s="61">
        <v>-57</v>
      </c>
      <c r="BV8" s="60">
        <v>8624</v>
      </c>
      <c r="BW8" s="60">
        <v>6546</v>
      </c>
      <c r="BX8" s="60">
        <v>8262</v>
      </c>
      <c r="BY8" s="60">
        <v>1059</v>
      </c>
      <c r="BZ8" s="60">
        <v>2866</v>
      </c>
      <c r="CA8" s="58">
        <v>10906</v>
      </c>
      <c r="CB8" s="59" t="s">
        <v>126</v>
      </c>
      <c r="CC8" s="59" t="s">
        <v>126</v>
      </c>
      <c r="CD8" s="59" t="s">
        <v>126</v>
      </c>
      <c r="CE8" s="59" t="s">
        <v>126</v>
      </c>
      <c r="CF8" s="59" t="s">
        <v>126</v>
      </c>
      <c r="CG8" s="59" t="s">
        <v>126</v>
      </c>
      <c r="CH8" s="59" t="s">
        <v>126</v>
      </c>
      <c r="CI8" s="59" t="s">
        <v>126</v>
      </c>
      <c r="CJ8" s="59" t="s">
        <v>126</v>
      </c>
      <c r="CK8" s="59" t="s">
        <v>126</v>
      </c>
      <c r="CL8" s="56" t="s">
        <v>126</v>
      </c>
      <c r="CM8" s="58">
        <v>726939</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59.6</v>
      </c>
      <c r="DF8" s="59">
        <v>51.7</v>
      </c>
      <c r="DG8" s="59">
        <v>51.5</v>
      </c>
      <c r="DH8" s="59">
        <v>764.6</v>
      </c>
      <c r="DI8" s="59">
        <v>72.599999999999994</v>
      </c>
      <c r="DJ8" s="56">
        <v>99.8</v>
      </c>
      <c r="DK8" s="59">
        <v>559.70000000000005</v>
      </c>
      <c r="DL8" s="59">
        <v>0</v>
      </c>
      <c r="DM8" s="59">
        <v>0</v>
      </c>
      <c r="DN8" s="59">
        <v>188.2</v>
      </c>
      <c r="DO8" s="59">
        <v>183.9</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山口 雄一郎</cp:lastModifiedBy>
  <dcterms:created xsi:type="dcterms:W3CDTF">2022-12-09T03:24:02Z</dcterms:created>
  <dcterms:modified xsi:type="dcterms:W3CDTF">2023-01-25T00:41:20Z</dcterms:modified>
  <cp:category/>
</cp:coreProperties>
</file>