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ui-t\Desktop\経営比較分析表\令和３年度（令和２年度分）経営比較分析表\【経営比較分析表】2020_024261_47_1718\"/>
    </mc:Choice>
  </mc:AlternateContent>
  <workbookProtection workbookAlgorithmName="SHA-512" workbookHashValue="pOxHGB3ze8I7uces9Pt6rauoqMkoCdhveICuqXKXPd/rMyg7ruUa/rL0H8+iAbvMvgJF2HPo4KPx/APXX41P7w==" workbookSaltValue="MNfoz5e1NxWD0dDHFvFQCw==" workbookSpinCount="100000" lockStructure="1"/>
  <bookViews>
    <workbookView xWindow="0" yWindow="0" windowWidth="28800" windowHeight="1221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<sst xmlns="http://schemas.openxmlformats.org/spreadsheetml/2006/main" count="236" uniqueCount="120">
  <si>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</si>
  <si>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</si>
  <si>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</si>
  <si>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</si>
  <si>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</si>
  <si>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</si>
  <si>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</si>
  <si>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</si>
  <si>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</si>
  <si>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</si>
  <si>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</si>
  <si>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</si>
  <si>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</si>
  <si>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</si>
  <si>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</si>
  <si>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</si>
  <si>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</si>
  <si>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</si>
  <si>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</si>
  <si>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</si>
  <si>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</si>
  <si>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</si>
  <si>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</si>
  <si>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</si>
  <si>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</si>
  <si>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</si>
  <si>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</si>
  <si>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</si>
  <si>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</si>
  <si>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</si>
  <si>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</si>
  <si>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</si>
  <si>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</si>
  <si>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</si>
  <si>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</si>
  <si>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</si>
  <si>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</si>
  <si>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</si>
  <si>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</si>
  <si>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</si>
  <si>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</si>
  <si>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</si>
  <si>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</si>
  <si>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</si>
  <si>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</si>
  <si>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</si>
  <si>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</si>
  <si>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</si>
  <si>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</si>
  <si>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</si>
  <si>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</si>
  <si>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</si>
  <si>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</si>
  <si>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</si>
  <si>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</si>
  <si>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</si>
  <si>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</si>
  <si>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</si>
  <si>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</si>
  <si>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</si>
  <si>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</si>
  <si>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</si>
  <si>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</si>
  <si>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</si>
  <si>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</si>
  <si>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</si>
  <si>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</si>
  <si>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</si>
  <si>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</si>
  <si>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</si>
  <si>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</si>
  <si>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</si>
  <si>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</si>
  <si>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</si>
  <si>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</si>
  <si>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</si>
  <si>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</si>
  <si>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</si>
  <si>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</si>
  <si>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</si>
  <si>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</si>
  <si>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</si>
  <si>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</si>
  <si>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</si>
  <si>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</si>
  <si>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</si>
  <si>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</si>
  <si>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</si>
  <si>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</si>
  <si>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</si>
  <si>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</si>
  <si>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</si>
  <si>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</si>
  <si>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</si>
  <si>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</si>
  <si>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</si>
  <si>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</si>
  <si>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</si>
  <si>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佐井村</t>
  </si>
  <si>
    <t>法非適用</t>
  </si>
  <si>
    <t>下水道事業</t>
  </si>
  <si>
    <t>特定環境保全公共下水道</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</si>
  <si>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</si>
  <si>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</si>
  <si>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</si>
  <si>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</si>
  <si>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</si>
  <si>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</si>
  <si>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</si>
  <si>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</si>
  <si>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</si>
  <si>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</si>
  <si>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</si>
  <si>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</si>
  <si>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</si>
  <si>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</si>
  <si>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</si>
  <si>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収益的収支比率は多少の伸びはあるものの、おおよそ横ばい傾向で大きな変動はみられない。地方債の新規発行債が数年続く見込みであるため、当面同水準で推移すると見込んでいるが、引続き維持管理費の節減に努めたい。
④企業債残高対事業規模比率は類似団体平均よりも高い水準を指しているが、当村のデータのみをみると減少傾向である。起債償還満了に伴い償還額が減となっているが、今後新規発行債が続く見通しであるため、財政負担の平準化を図りながら、計画的な設備更新を行い新規発行債の抑制をしていく必要がある。
⑤平成19年に供用開始し、これまで料金改定（見直し含む）をしたことがないため、段階的かつ地域性に見合った料金体系とすることが大きな課題とされる。人口流出や高齢化が著しいことから新規接続も厳しい状況であり、収益の大きな増は見込めない状況であることから、今後は更なる低迷状態となることが予想されるため、引続き維持管理費に係るコスト節減が必要とされる。
⑥汚水処理原価はおおよそ横ばいを推移している。類似団体と比較すると処理に係る費用が約5倍となっており、接続率に伸びがないことが大きな課題であると考える。今後も同水準を推移していくことが予想されるが、より最適な処理方法等を検討し、維持管理費の節減に努めながら、１世帯でも多く新規接続を増やしていく必要がある。
⑦汚水処理人口に大きな変動がみられないため、横ばい傾向を推移している。将来的に人口の増加も厳しいことから、新規接続も期待できないことに加え、度重なる人口流出により接続率は減っていくことが予想されるため、今後はスペック改善を検討していく必要がある。
⑧人口減少が著しく、広報等での啓発活動に取り組んでいるが伸びがない状況である。高齢化率が年々上昇傾向であるため、今後も水洗化率の極端な減少はないと予想されるが、新規接続による水洗化率の向上は極めて厳しい状況であると推測される。</t>
    <rPh sb="1" eb="4">
      <t>シュウエキテキ</t>
    </rPh>
    <rPh sb="4" eb="6">
      <t>シュウシ</t>
    </rPh>
    <rPh sb="6" eb="8">
      <t>ヒリツ</t>
    </rPh>
    <rPh sb="9" eb="11">
      <t>タショウ</t>
    </rPh>
    <rPh sb="12" eb="13">
      <t>ノ</t>
    </rPh>
    <rPh sb="25" eb="26">
      <t>ヨコ</t>
    </rPh>
    <rPh sb="28" eb="30">
      <t>ケイコウ</t>
    </rPh>
    <rPh sb="31" eb="32">
      <t>オオ</t>
    </rPh>
    <rPh sb="34" eb="36">
      <t>ヘンドウ</t>
    </rPh>
    <rPh sb="43" eb="46">
      <t>チホウサイ</t>
    </rPh>
    <rPh sb="47" eb="49">
      <t>シンキ</t>
    </rPh>
    <rPh sb="49" eb="51">
      <t>ハッコウ</t>
    </rPh>
    <rPh sb="51" eb="52">
      <t>サイ</t>
    </rPh>
    <rPh sb="53" eb="55">
      <t>スウネン</t>
    </rPh>
    <rPh sb="55" eb="56">
      <t>ツヅ</t>
    </rPh>
    <rPh sb="57" eb="59">
      <t>ミコ</t>
    </rPh>
    <rPh sb="66" eb="68">
      <t>トウメン</t>
    </rPh>
    <rPh sb="68" eb="71">
      <t>ドウスイジュン</t>
    </rPh>
    <rPh sb="72" eb="74">
      <t>スイイ</t>
    </rPh>
    <rPh sb="77" eb="79">
      <t>ミコ</t>
    </rPh>
    <rPh sb="85" eb="87">
      <t>ヒキツヅ</t>
    </rPh>
    <rPh sb="88" eb="90">
      <t>イジ</t>
    </rPh>
    <rPh sb="90" eb="93">
      <t>カンリヒ</t>
    </rPh>
    <rPh sb="94" eb="96">
      <t>セツゲン</t>
    </rPh>
    <rPh sb="97" eb="98">
      <t>ツト</t>
    </rPh>
    <rPh sb="104" eb="106">
      <t>キギョウ</t>
    </rPh>
    <rPh sb="106" eb="107">
      <t>サイ</t>
    </rPh>
    <rPh sb="107" eb="109">
      <t>ザンダカ</t>
    </rPh>
    <rPh sb="109" eb="110">
      <t>タイ</t>
    </rPh>
    <rPh sb="110" eb="112">
      <t>ジギョウ</t>
    </rPh>
    <rPh sb="112" eb="114">
      <t>キボ</t>
    </rPh>
    <rPh sb="114" eb="116">
      <t>ヒリツ</t>
    </rPh>
    <rPh sb="117" eb="119">
      <t>ルイジ</t>
    </rPh>
    <rPh sb="119" eb="121">
      <t>ダンタイ</t>
    </rPh>
    <rPh sb="121" eb="123">
      <t>ヘイキン</t>
    </rPh>
    <rPh sb="126" eb="127">
      <t>タカ</t>
    </rPh>
    <rPh sb="128" eb="130">
      <t>スイジュン</t>
    </rPh>
    <rPh sb="131" eb="132">
      <t>サ</t>
    </rPh>
    <rPh sb="138" eb="140">
      <t>トウソン</t>
    </rPh>
    <rPh sb="150" eb="152">
      <t>ゲンショウ</t>
    </rPh>
    <rPh sb="152" eb="154">
      <t>ケイコウ</t>
    </rPh>
    <rPh sb="158" eb="160">
      <t>キサイ</t>
    </rPh>
    <rPh sb="160" eb="162">
      <t>ショウカン</t>
    </rPh>
    <rPh sb="162" eb="164">
      <t>マンリョウ</t>
    </rPh>
    <rPh sb="165" eb="166">
      <t>トモナ</t>
    </rPh>
    <rPh sb="167" eb="169">
      <t>ショウカン</t>
    </rPh>
    <rPh sb="169" eb="170">
      <t>ガク</t>
    </rPh>
    <rPh sb="171" eb="172">
      <t>ゲン</t>
    </rPh>
    <rPh sb="180" eb="182">
      <t>コンゴ</t>
    </rPh>
    <rPh sb="182" eb="184">
      <t>シンキ</t>
    </rPh>
    <rPh sb="184" eb="186">
      <t>ハッコウ</t>
    </rPh>
    <rPh sb="186" eb="187">
      <t>サイ</t>
    </rPh>
    <rPh sb="188" eb="189">
      <t>ツヅ</t>
    </rPh>
    <rPh sb="190" eb="192">
      <t>ミトオ</t>
    </rPh>
    <rPh sb="199" eb="201">
      <t>ザイセイ</t>
    </rPh>
    <rPh sb="201" eb="203">
      <t>フタン</t>
    </rPh>
    <rPh sb="204" eb="207">
      <t>ヘイジュンカ</t>
    </rPh>
    <rPh sb="208" eb="209">
      <t>ハカ</t>
    </rPh>
    <rPh sb="214" eb="217">
      <t>ケイカクテキ</t>
    </rPh>
    <rPh sb="218" eb="220">
      <t>セツビ</t>
    </rPh>
    <rPh sb="220" eb="222">
      <t>コウシン</t>
    </rPh>
    <rPh sb="223" eb="224">
      <t>オコナ</t>
    </rPh>
    <rPh sb="225" eb="227">
      <t>シンキ</t>
    </rPh>
    <rPh sb="227" eb="229">
      <t>ハッコウ</t>
    </rPh>
    <rPh sb="229" eb="230">
      <t>サイ</t>
    </rPh>
    <rPh sb="231" eb="233">
      <t>ヨクセイ</t>
    </rPh>
    <rPh sb="238" eb="240">
      <t>ヒツヨウ</t>
    </rPh>
    <rPh sb="246" eb="248">
      <t>ヘイセイ</t>
    </rPh>
    <rPh sb="250" eb="251">
      <t>ネン</t>
    </rPh>
    <rPh sb="252" eb="254">
      <t>キョウヨウ</t>
    </rPh>
    <rPh sb="254" eb="256">
      <t>カイシ</t>
    </rPh>
    <rPh sb="262" eb="264">
      <t>リョウキン</t>
    </rPh>
    <rPh sb="264" eb="266">
      <t>カイテイ</t>
    </rPh>
    <rPh sb="267" eb="269">
      <t>ミナオ</t>
    </rPh>
    <rPh sb="270" eb="271">
      <t>フク</t>
    </rPh>
    <rPh sb="284" eb="287">
      <t>ダンカイテキ</t>
    </rPh>
    <rPh sb="289" eb="292">
      <t>チイキセイ</t>
    </rPh>
    <rPh sb="293" eb="295">
      <t>ミア</t>
    </rPh>
    <rPh sb="297" eb="299">
      <t>リョウキン</t>
    </rPh>
    <rPh sb="299" eb="301">
      <t>タイケイ</t>
    </rPh>
    <rPh sb="307" eb="308">
      <t>オオ</t>
    </rPh>
    <rPh sb="310" eb="312">
      <t>カダイ</t>
    </rPh>
    <rPh sb="317" eb="319">
      <t>ジンコウ</t>
    </rPh>
    <rPh sb="319" eb="321">
      <t>リュウシュツ</t>
    </rPh>
    <rPh sb="322" eb="325">
      <t>コウレイカ</t>
    </rPh>
    <rPh sb="326" eb="327">
      <t>イチジル</t>
    </rPh>
    <rPh sb="333" eb="335">
      <t>シンキ</t>
    </rPh>
    <rPh sb="335" eb="337">
      <t>セツゾク</t>
    </rPh>
    <rPh sb="338" eb="339">
      <t>キビ</t>
    </rPh>
    <rPh sb="341" eb="343">
      <t>ジョウキョウ</t>
    </rPh>
    <rPh sb="347" eb="349">
      <t>シュウエキ</t>
    </rPh>
    <rPh sb="350" eb="351">
      <t>オオ</t>
    </rPh>
    <rPh sb="353" eb="354">
      <t>ゾウ</t>
    </rPh>
    <rPh sb="355" eb="357">
      <t>ミコ</t>
    </rPh>
    <rPh sb="360" eb="362">
      <t>ジョウキョウ</t>
    </rPh>
    <rPh sb="370" eb="372">
      <t>コンゴ</t>
    </rPh>
    <rPh sb="373" eb="374">
      <t>サラ</t>
    </rPh>
    <rPh sb="376" eb="378">
      <t>テイメイ</t>
    </rPh>
    <rPh sb="378" eb="380">
      <t>ジョウタイ</t>
    </rPh>
    <rPh sb="386" eb="388">
      <t>ヨソウ</t>
    </rPh>
    <rPh sb="394" eb="396">
      <t>ヒキツヅ</t>
    </rPh>
    <rPh sb="397" eb="399">
      <t>イジ</t>
    </rPh>
    <rPh sb="399" eb="402">
      <t>カンリヒ</t>
    </rPh>
    <rPh sb="403" eb="404">
      <t>カカ</t>
    </rPh>
    <rPh sb="408" eb="410">
      <t>セツゲン</t>
    </rPh>
    <rPh sb="411" eb="413">
      <t>ヒツヨウ</t>
    </rPh>
    <rPh sb="420" eb="422">
      <t>オスイ</t>
    </rPh>
    <rPh sb="422" eb="424">
      <t>ショリ</t>
    </rPh>
    <rPh sb="424" eb="426">
      <t>ゲンカ</t>
    </rPh>
    <rPh sb="431" eb="432">
      <t>ヨコ</t>
    </rPh>
    <rPh sb="435" eb="437">
      <t>スイイ</t>
    </rPh>
    <rPh sb="442" eb="444">
      <t>ルイジ</t>
    </rPh>
    <rPh sb="444" eb="446">
      <t>ダンタイ</t>
    </rPh>
    <rPh sb="447" eb="449">
      <t>ヒカク</t>
    </rPh>
    <rPh sb="452" eb="454">
      <t>ショリ</t>
    </rPh>
    <rPh sb="455" eb="456">
      <t>カカ</t>
    </rPh>
    <rPh sb="457" eb="459">
      <t>ヒヨウ</t>
    </rPh>
    <rPh sb="460" eb="461">
      <t>ヤク</t>
    </rPh>
    <rPh sb="462" eb="463">
      <t>バイ</t>
    </rPh>
    <rPh sb="470" eb="472">
      <t>セツゾク</t>
    </rPh>
    <rPh sb="472" eb="473">
      <t>リツ</t>
    </rPh>
    <rPh sb="474" eb="475">
      <t>ノ</t>
    </rPh>
    <rPh sb="482" eb="483">
      <t>オオ</t>
    </rPh>
    <rPh sb="485" eb="487">
      <t>カダイ</t>
    </rPh>
    <rPh sb="491" eb="492">
      <t>カンガ</t>
    </rPh>
    <rPh sb="495" eb="497">
      <t>コンゴ</t>
    </rPh>
    <rPh sb="498" eb="501">
      <t>ドウスイジュン</t>
    </rPh>
    <rPh sb="502" eb="504">
      <t>スイイ</t>
    </rPh>
    <rPh sb="511" eb="513">
      <t>ヨソウ</t>
    </rPh>
    <rPh sb="520" eb="522">
      <t>サイテキ</t>
    </rPh>
    <rPh sb="523" eb="525">
      <t>ショリ</t>
    </rPh>
    <rPh sb="525" eb="527">
      <t>ホウホウ</t>
    </rPh>
    <rPh sb="527" eb="528">
      <t>トウ</t>
    </rPh>
    <rPh sb="529" eb="531">
      <t>ケントウ</t>
    </rPh>
    <rPh sb="533" eb="535">
      <t>イジ</t>
    </rPh>
    <rPh sb="535" eb="538">
      <t>カンリヒ</t>
    </rPh>
    <rPh sb="539" eb="541">
      <t>セツゲン</t>
    </rPh>
    <rPh sb="542" eb="543">
      <t>ツト</t>
    </rPh>
    <rPh sb="549" eb="551">
      <t>セタイ</t>
    </rPh>
    <rPh sb="553" eb="554">
      <t>オオ</t>
    </rPh>
    <rPh sb="555" eb="557">
      <t>シンキ</t>
    </rPh>
    <rPh sb="557" eb="559">
      <t>セツゾク</t>
    </rPh>
    <rPh sb="560" eb="561">
      <t>フ</t>
    </rPh>
    <rPh sb="566" eb="568">
      <t>ヒツヨウ</t>
    </rPh>
    <rPh sb="574" eb="576">
      <t>オスイ</t>
    </rPh>
    <rPh sb="576" eb="578">
      <t>ショリ</t>
    </rPh>
    <rPh sb="578" eb="580">
      <t>ジンコウ</t>
    </rPh>
    <rPh sb="581" eb="582">
      <t>オオ</t>
    </rPh>
    <rPh sb="584" eb="586">
      <t>ヘンドウ</t>
    </rPh>
    <rPh sb="595" eb="596">
      <t>ヨコ</t>
    </rPh>
    <rPh sb="598" eb="600">
      <t>ケイコウ</t>
    </rPh>
    <rPh sb="601" eb="603">
      <t>スイイ</t>
    </rPh>
    <rPh sb="608" eb="611">
      <t>ショウライテキ</t>
    </rPh>
    <rPh sb="612" eb="614">
      <t>ジンコウ</t>
    </rPh>
    <rPh sb="615" eb="617">
      <t>ゾウカ</t>
    </rPh>
    <rPh sb="618" eb="619">
      <t>キビ</t>
    </rPh>
    <rPh sb="626" eb="628">
      <t>シンキ</t>
    </rPh>
    <rPh sb="628" eb="630">
      <t>セツゾク</t>
    </rPh>
    <rPh sb="631" eb="633">
      <t>キタイ</t>
    </rPh>
    <rPh sb="640" eb="641">
      <t>クワ</t>
    </rPh>
    <rPh sb="643" eb="645">
      <t>タビカサ</t>
    </rPh>
    <rPh sb="647" eb="649">
      <t>ジンコウ</t>
    </rPh>
    <rPh sb="649" eb="651">
      <t>リュウシュツ</t>
    </rPh>
    <rPh sb="654" eb="656">
      <t>セツゾク</t>
    </rPh>
    <rPh sb="656" eb="657">
      <t>リツ</t>
    </rPh>
    <rPh sb="658" eb="659">
      <t>ヘ</t>
    </rPh>
    <rPh sb="666" eb="668">
      <t>ヨソウ</t>
    </rPh>
    <rPh sb="674" eb="676">
      <t>コンゴ</t>
    </rPh>
    <rPh sb="681" eb="683">
      <t>カイゼン</t>
    </rPh>
    <rPh sb="684" eb="686">
      <t>ケントウ</t>
    </rPh>
    <rPh sb="690" eb="692">
      <t>ヒツヨウ</t>
    </rPh>
    <rPh sb="698" eb="700">
      <t>ジンコウ</t>
    </rPh>
    <rPh sb="700" eb="702">
      <t>ゲンショウ</t>
    </rPh>
    <rPh sb="703" eb="704">
      <t>イチジル</t>
    </rPh>
    <rPh sb="707" eb="709">
      <t>コウホウ</t>
    </rPh>
    <rPh sb="709" eb="710">
      <t>トウ</t>
    </rPh>
    <rPh sb="712" eb="714">
      <t>ケイハツ</t>
    </rPh>
    <rPh sb="714" eb="716">
      <t>カツドウ</t>
    </rPh>
    <rPh sb="717" eb="718">
      <t>ト</t>
    </rPh>
    <rPh sb="719" eb="720">
      <t>ク</t>
    </rPh>
    <rPh sb="725" eb="726">
      <t>ノ</t>
    </rPh>
    <rPh sb="730" eb="732">
      <t>ジョウキョウ</t>
    </rPh>
    <rPh sb="736" eb="739">
      <t>コウレイカ</t>
    </rPh>
    <rPh sb="739" eb="740">
      <t>リツ</t>
    </rPh>
    <rPh sb="741" eb="743">
      <t>ネンネン</t>
    </rPh>
    <rPh sb="743" eb="745">
      <t>ジョウショウ</t>
    </rPh>
    <rPh sb="745" eb="747">
      <t>ケイコウ</t>
    </rPh>
    <rPh sb="753" eb="755">
      <t>コンゴ</t>
    </rPh>
    <rPh sb="756" eb="759">
      <t>スイセンカ</t>
    </rPh>
    <rPh sb="759" eb="760">
      <t>リツ</t>
    </rPh>
    <rPh sb="761" eb="763">
      <t>キョクタン</t>
    </rPh>
    <rPh sb="764" eb="766">
      <t>ゲンショウ</t>
    </rPh>
    <rPh sb="770" eb="772">
      <t>ヨソウ</t>
    </rPh>
    <rPh sb="777" eb="779">
      <t>シンキ</t>
    </rPh>
    <rPh sb="779" eb="781">
      <t>セツゾク</t>
    </rPh>
    <rPh sb="784" eb="787">
      <t>スイセンカ</t>
    </rPh>
    <rPh sb="787" eb="788">
      <t>リツ</t>
    </rPh>
    <rPh sb="789" eb="791">
      <t>コウジョウ</t>
    </rPh>
    <rPh sb="792" eb="793">
      <t>キワ</t>
    </rPh>
    <rPh sb="795" eb="796">
      <t>キビ</t>
    </rPh>
    <rPh sb="798" eb="800">
      <t>ジョウキョウ</t>
    </rPh>
    <rPh sb="804" eb="806">
      <t>スイソク</t>
    </rPh>
    <phoneticPr fontId="4"/>
  </si>
  <si>
    <t>　平成19年に供用開始から14年が経過した現在、管渠延長・更新はない。
　施設構造物にも大きな劣化はみられないが、施設内の機器設備について修繕が必要な機器がみられてきている。
　今後は維持管理計画を策定し、財政負担の平準化に留意しながら計画的な設備更新に努めるほか、人口動態を推測しながら汚水処理人口に見合ったスペックの改善等に努めたい。</t>
    <rPh sb="1" eb="3">
      <t>ヘイセイ</t>
    </rPh>
    <rPh sb="5" eb="6">
      <t>ネン</t>
    </rPh>
    <rPh sb="7" eb="9">
      <t>キョウヨウ</t>
    </rPh>
    <rPh sb="9" eb="11">
      <t>カイシ</t>
    </rPh>
    <rPh sb="15" eb="16">
      <t>ネン</t>
    </rPh>
    <rPh sb="17" eb="19">
      <t>ケイカ</t>
    </rPh>
    <rPh sb="21" eb="23">
      <t>ゲンザイ</t>
    </rPh>
    <rPh sb="24" eb="26">
      <t>カンキョ</t>
    </rPh>
    <rPh sb="26" eb="28">
      <t>エンチョウ</t>
    </rPh>
    <rPh sb="29" eb="31">
      <t>コウシン</t>
    </rPh>
    <rPh sb="37" eb="39">
      <t>シセツ</t>
    </rPh>
    <rPh sb="39" eb="42">
      <t>コウゾウブツ</t>
    </rPh>
    <rPh sb="44" eb="45">
      <t>オオ</t>
    </rPh>
    <rPh sb="47" eb="49">
      <t>レッカ</t>
    </rPh>
    <rPh sb="57" eb="59">
      <t>シセツ</t>
    </rPh>
    <rPh sb="59" eb="60">
      <t>ナイ</t>
    </rPh>
    <rPh sb="61" eb="63">
      <t>キキ</t>
    </rPh>
    <rPh sb="63" eb="65">
      <t>セツビ</t>
    </rPh>
    <rPh sb="69" eb="71">
      <t>シュウゼン</t>
    </rPh>
    <rPh sb="72" eb="74">
      <t>ヒツヨウ</t>
    </rPh>
    <rPh sb="75" eb="77">
      <t>キキ</t>
    </rPh>
    <rPh sb="89" eb="91">
      <t>コンゴ</t>
    </rPh>
    <rPh sb="92" eb="94">
      <t>イジ</t>
    </rPh>
    <rPh sb="94" eb="96">
      <t>カンリ</t>
    </rPh>
    <rPh sb="96" eb="98">
      <t>ケイカク</t>
    </rPh>
    <rPh sb="99" eb="101">
      <t>サクテイ</t>
    </rPh>
    <rPh sb="103" eb="105">
      <t>ザイセイ</t>
    </rPh>
    <rPh sb="105" eb="107">
      <t>フタン</t>
    </rPh>
    <rPh sb="108" eb="111">
      <t>ヘイジュンカ</t>
    </rPh>
    <rPh sb="112" eb="114">
      <t>リュウイ</t>
    </rPh>
    <rPh sb="118" eb="121">
      <t>ケイカクテキ</t>
    </rPh>
    <rPh sb="122" eb="124">
      <t>セツビ</t>
    </rPh>
    <rPh sb="124" eb="126">
      <t>コウシン</t>
    </rPh>
    <rPh sb="127" eb="128">
      <t>ツト</t>
    </rPh>
    <rPh sb="133" eb="135">
      <t>ジンコウ</t>
    </rPh>
    <rPh sb="135" eb="137">
      <t>ドウタイ</t>
    </rPh>
    <rPh sb="138" eb="140">
      <t>スイソク</t>
    </rPh>
    <rPh sb="144" eb="146">
      <t>オスイ</t>
    </rPh>
    <rPh sb="146" eb="148">
      <t>ショリ</t>
    </rPh>
    <rPh sb="148" eb="150">
      <t>ジンコウ</t>
    </rPh>
    <rPh sb="151" eb="153">
      <t>ミア</t>
    </rPh>
    <rPh sb="160" eb="162">
      <t>カイゼン</t>
    </rPh>
    <rPh sb="162" eb="163">
      <t>トウ</t>
    </rPh>
    <rPh sb="164" eb="165">
      <t>ツト</t>
    </rPh>
    <phoneticPr fontId="4"/>
  </si>
  <si>
    <t>　度重なる人口減少に歯止めがかからない中、高齢化率も更に上昇傾向であり、水洗化率・施設利用料が低迷状態である。平成19年に供用開始して以来、料金の見直しを行ったことがないため、段階的かつ将来の汚水処理人口を見据えた料金体系の構築を行い収益の増を図っていきたい。
　また、高齢化の状況や人口の減少をみると、今後も収益の増は期待できないことから、維持管理計画を策定し、財政負担に留意しながら、新規地方債発行額の抑制に努めるほか、維持管理費に係るコストの節減を図りたい。
　併せて、長期的な基本計画である経営戦略の改定を実施し、経営の健全化を図るための取組を進めていきたい。</t>
    <rPh sb="1" eb="3">
      <t>タビカサ</t>
    </rPh>
    <rPh sb="5" eb="7">
      <t>ジンコウ</t>
    </rPh>
    <rPh sb="7" eb="9">
      <t>ゲンショウ</t>
    </rPh>
    <rPh sb="10" eb="12">
      <t>ハド</t>
    </rPh>
    <rPh sb="19" eb="20">
      <t>ナカ</t>
    </rPh>
    <rPh sb="21" eb="24">
      <t>コウレイカ</t>
    </rPh>
    <rPh sb="24" eb="25">
      <t>リツ</t>
    </rPh>
    <rPh sb="26" eb="27">
      <t>サラ</t>
    </rPh>
    <rPh sb="28" eb="30">
      <t>ジョウショウ</t>
    </rPh>
    <rPh sb="30" eb="32">
      <t>ケイコウ</t>
    </rPh>
    <rPh sb="36" eb="39">
      <t>スイセンカ</t>
    </rPh>
    <rPh sb="39" eb="40">
      <t>リツ</t>
    </rPh>
    <rPh sb="41" eb="43">
      <t>シセツ</t>
    </rPh>
    <rPh sb="43" eb="46">
      <t>リヨウリョウ</t>
    </rPh>
    <rPh sb="47" eb="49">
      <t>テイメイ</t>
    </rPh>
    <rPh sb="49" eb="51">
      <t>ジョウタイ</t>
    </rPh>
    <rPh sb="55" eb="57">
      <t>ヘイセイ</t>
    </rPh>
    <rPh sb="59" eb="60">
      <t>ネン</t>
    </rPh>
    <rPh sb="61" eb="63">
      <t>キョウヨウ</t>
    </rPh>
    <rPh sb="63" eb="65">
      <t>カイシ</t>
    </rPh>
    <rPh sb="67" eb="69">
      <t>イライ</t>
    </rPh>
    <rPh sb="70" eb="72">
      <t>リョウキン</t>
    </rPh>
    <rPh sb="73" eb="75">
      <t>ミナオ</t>
    </rPh>
    <rPh sb="77" eb="78">
      <t>オコナ</t>
    </rPh>
    <rPh sb="88" eb="91">
      <t>ダンカイテキ</t>
    </rPh>
    <rPh sb="93" eb="95">
      <t>ショウライ</t>
    </rPh>
    <rPh sb="96" eb="98">
      <t>オスイ</t>
    </rPh>
    <rPh sb="98" eb="100">
      <t>ショリ</t>
    </rPh>
    <rPh sb="100" eb="102">
      <t>ジンコウ</t>
    </rPh>
    <rPh sb="103" eb="105">
      <t>ミス</t>
    </rPh>
    <rPh sb="107" eb="109">
      <t>リョウキン</t>
    </rPh>
    <rPh sb="109" eb="111">
      <t>タイケイ</t>
    </rPh>
    <rPh sb="112" eb="114">
      <t>コウチク</t>
    </rPh>
    <rPh sb="115" eb="116">
      <t>オコナ</t>
    </rPh>
    <rPh sb="117" eb="119">
      <t>シュウエキ</t>
    </rPh>
    <rPh sb="120" eb="121">
      <t>ゾウ</t>
    </rPh>
    <rPh sb="122" eb="123">
      <t>ハカ</t>
    </rPh>
    <rPh sb="135" eb="138">
      <t>コウレイカ</t>
    </rPh>
    <rPh sb="139" eb="141">
      <t>ジョウキョウ</t>
    </rPh>
    <rPh sb="142" eb="144">
      <t>ジンコウ</t>
    </rPh>
    <rPh sb="145" eb="147">
      <t>ゲンショウ</t>
    </rPh>
    <rPh sb="152" eb="154">
      <t>コンゴ</t>
    </rPh>
    <rPh sb="155" eb="157">
      <t>シュウエキ</t>
    </rPh>
    <rPh sb="158" eb="159">
      <t>ゾウ</t>
    </rPh>
    <rPh sb="160" eb="162">
      <t>キタイ</t>
    </rPh>
    <rPh sb="171" eb="173">
      <t>イジ</t>
    </rPh>
    <rPh sb="173" eb="175">
      <t>カンリ</t>
    </rPh>
    <rPh sb="175" eb="177">
      <t>ケイカク</t>
    </rPh>
    <rPh sb="178" eb="180">
      <t>サクテイ</t>
    </rPh>
    <rPh sb="182" eb="184">
      <t>ザイセイ</t>
    </rPh>
    <rPh sb="184" eb="186">
      <t>フタン</t>
    </rPh>
    <rPh sb="187" eb="189">
      <t>リュウイ</t>
    </rPh>
    <rPh sb="194" eb="196">
      <t>シンキ</t>
    </rPh>
    <rPh sb="196" eb="199">
      <t>チホウサイ</t>
    </rPh>
    <rPh sb="199" eb="202">
      <t>ハッコウガク</t>
    </rPh>
    <rPh sb="203" eb="205">
      <t>ヨクセイ</t>
    </rPh>
    <rPh sb="206" eb="207">
      <t>ツト</t>
    </rPh>
    <rPh sb="212" eb="214">
      <t>イジ</t>
    </rPh>
    <rPh sb="214" eb="217">
      <t>カンリヒ</t>
    </rPh>
    <rPh sb="218" eb="219">
      <t>カカ</t>
    </rPh>
    <rPh sb="224" eb="226">
      <t>セツゲン</t>
    </rPh>
    <rPh sb="227" eb="228">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</si>
</sst>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621-4393-8FD9-217FA8DA178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0.13</c:v>
                </c:pt>
                <c:pt idx="2">
                  <c:v>0.09</c:v>
                </c:pt>
                <c:pt idx="3">
                  <c:v>0.06</c:v>
                </c:pt>
                <c:pt idx="4">
                  <c:v>0.02</c:v>
                </c:pt>
              </c:numCache>
            </c:numRef>
          </c:val>
          <c:smooth val="0"/>
          <c:extLst>
            <c:ext xmlns:c16="http://schemas.microsoft.com/office/drawing/2014/chart" uri="{C3380CC4-5D6E-409C-BE32-E72D297353CC}">
              <c16:uniqueId val="{00000001-D621-4393-8FD9-217FA8DA178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18</c:v>
                </c:pt>
                <c:pt idx="1">
                  <c:v>8.77</c:v>
                </c:pt>
                <c:pt idx="2">
                  <c:v>10.77</c:v>
                </c:pt>
                <c:pt idx="3">
                  <c:v>12.77</c:v>
                </c:pt>
                <c:pt idx="4">
                  <c:v>13.85</c:v>
                </c:pt>
              </c:numCache>
            </c:numRef>
          </c:val>
          <c:extLst>
            <c:ext xmlns:c16="http://schemas.microsoft.com/office/drawing/2014/chart" uri="{C3380CC4-5D6E-409C-BE32-E72D297353CC}">
              <c16:uniqueId val="{00000000-CEF0-422B-A694-9F4D8561C8E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37.72</c:v>
                </c:pt>
                <c:pt idx="1">
                  <c:v>37.08</c:v>
                </c:pt>
                <c:pt idx="2">
                  <c:v>37.46</c:v>
                </c:pt>
                <c:pt idx="3">
                  <c:v>37.65</c:v>
                </c:pt>
                <c:pt idx="4">
                  <c:v>36.71</c:v>
                </c:pt>
              </c:numCache>
            </c:numRef>
          </c:val>
          <c:smooth val="0"/>
          <c:extLst>
            <c:ext xmlns:c16="http://schemas.microsoft.com/office/drawing/2014/chart" uri="{C3380CC4-5D6E-409C-BE32-E72D297353CC}">
              <c16:uniqueId val="{00000001-CEF0-422B-A694-9F4D8561C8E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35.020000000000003</c:v>
                </c:pt>
                <c:pt idx="1">
                  <c:v>36.33</c:v>
                </c:pt>
                <c:pt idx="2">
                  <c:v>37.19</c:v>
                </c:pt>
                <c:pt idx="3">
                  <c:v>35.590000000000003</c:v>
                </c:pt>
                <c:pt idx="4">
                  <c:v>38.130000000000003</c:v>
                </c:pt>
              </c:numCache>
            </c:numRef>
          </c:val>
          <c:extLst>
            <c:ext xmlns:c16="http://schemas.microsoft.com/office/drawing/2014/chart" uri="{C3380CC4-5D6E-409C-BE32-E72D297353CC}">
              <c16:uniqueId val="{00000000-FA41-4764-942C-6462F5AB3D4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68.459999999999994</c:v>
                </c:pt>
                <c:pt idx="1">
                  <c:v>67.22</c:v>
                </c:pt>
                <c:pt idx="2">
                  <c:v>67.459999999999994</c:v>
                </c:pt>
                <c:pt idx="3">
                  <c:v>67.37</c:v>
                </c:pt>
                <c:pt idx="4">
                  <c:v>70.05</c:v>
                </c:pt>
              </c:numCache>
            </c:numRef>
          </c:val>
          <c:smooth val="0"/>
          <c:extLst>
            <c:ext xmlns:c16="http://schemas.microsoft.com/office/drawing/2014/chart" uri="{C3380CC4-5D6E-409C-BE32-E72D297353CC}">
              <c16:uniqueId val="{00000001-FA41-4764-942C-6462F5AB3D4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26.3</c:v>
                </c:pt>
                <c:pt idx="1">
                  <c:v>25.31</c:v>
                </c:pt>
                <c:pt idx="2">
                  <c:v>26.29</c:v>
                </c:pt>
                <c:pt idx="3">
                  <c:v>32.65</c:v>
                </c:pt>
                <c:pt idx="4">
                  <c:v>37.07</c:v>
                </c:pt>
              </c:numCache>
            </c:numRef>
          </c:val>
          <c:extLst>
            <c:ext xmlns:c16="http://schemas.microsoft.com/office/drawing/2014/chart" uri="{C3380CC4-5D6E-409C-BE32-E72D297353CC}">
              <c16:uniqueId val="{00000000-DA53-4940-ADD7-BF75BE08561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A53-4940-ADD7-BF75BE08561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8EE-4570-9401-BB7E4EA55AF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8EE-4570-9401-BB7E4EA55AF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B9F-4D85-B3B7-EC97A7B01FE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B9F-4D85-B3B7-EC97A7B01FE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91F-40B1-9539-621029A2484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91F-40B1-9539-621029A2484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818-4AAF-B189-84329170B69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818-4AAF-B189-84329170B69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8972.75</c:v>
                </c:pt>
                <c:pt idx="1">
                  <c:v>8671.85</c:v>
                </c:pt>
                <c:pt idx="2">
                  <c:v>8412.8799999999992</c:v>
                </c:pt>
                <c:pt idx="3">
                  <c:v>7708.4</c:v>
                </c:pt>
                <c:pt idx="4">
                  <c:v>6621.99</c:v>
                </c:pt>
              </c:numCache>
            </c:numRef>
          </c:val>
          <c:extLst>
            <c:ext xmlns:c16="http://schemas.microsoft.com/office/drawing/2014/chart" uri="{C3380CC4-5D6E-409C-BE32-E72D297353CC}">
              <c16:uniqueId val="{00000000-7225-46A7-8A96-96226CECD6A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1592.72</c:v>
                </c:pt>
                <c:pt idx="1">
                  <c:v>1223.96</c:v>
                </c:pt>
                <c:pt idx="2">
                  <c:v>1269.1500000000001</c:v>
                </c:pt>
                <c:pt idx="3">
                  <c:v>1087.96</c:v>
                </c:pt>
                <c:pt idx="4">
                  <c:v>1209.45</c:v>
                </c:pt>
              </c:numCache>
            </c:numRef>
          </c:val>
          <c:smooth val="0"/>
          <c:extLst>
            <c:ext xmlns:c16="http://schemas.microsoft.com/office/drawing/2014/chart" uri="{C3380CC4-5D6E-409C-BE32-E72D297353CC}">
              <c16:uniqueId val="{00000001-7225-46A7-8A96-96226CECD6A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18.940000000000001</c:v>
                </c:pt>
                <c:pt idx="1">
                  <c:v>19.55</c:v>
                </c:pt>
                <c:pt idx="2">
                  <c:v>20.420000000000002</c:v>
                </c:pt>
                <c:pt idx="3">
                  <c:v>19.73</c:v>
                </c:pt>
                <c:pt idx="4">
                  <c:v>19.46</c:v>
                </c:pt>
              </c:numCache>
            </c:numRef>
          </c:val>
          <c:extLst>
            <c:ext xmlns:c16="http://schemas.microsoft.com/office/drawing/2014/chart" uri="{C3380CC4-5D6E-409C-BE32-E72D297353CC}">
              <c16:uniqueId val="{00000000-116D-4221-8FA5-4BFC7228B61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53.7</c:v>
                </c:pt>
                <c:pt idx="1">
                  <c:v>61.54</c:v>
                </c:pt>
                <c:pt idx="2">
                  <c:v>63.97</c:v>
                </c:pt>
                <c:pt idx="3">
                  <c:v>59.67</c:v>
                </c:pt>
                <c:pt idx="4">
                  <c:v>55.93</c:v>
                </c:pt>
              </c:numCache>
            </c:numRef>
          </c:val>
          <c:smooth val="0"/>
          <c:extLst>
            <c:ext xmlns:c16="http://schemas.microsoft.com/office/drawing/2014/chart" uri="{C3380CC4-5D6E-409C-BE32-E72D297353CC}">
              <c16:uniqueId val="{00000001-116D-4221-8FA5-4BFC7228B61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948.47</c:v>
                </c:pt>
                <c:pt idx="1">
                  <c:v>1984.31</c:v>
                </c:pt>
                <c:pt idx="2">
                  <c:v>1476.71</c:v>
                </c:pt>
                <c:pt idx="3">
                  <c:v>1313.55</c:v>
                </c:pt>
                <c:pt idx="4">
                  <c:v>1320.02</c:v>
                </c:pt>
              </c:numCache>
            </c:numRef>
          </c:val>
          <c:extLst>
            <c:ext xmlns:c16="http://schemas.microsoft.com/office/drawing/2014/chart" uri="{C3380CC4-5D6E-409C-BE32-E72D297353CC}">
              <c16:uniqueId val="{00000000-5E17-434A-B363-BBFFA4894BD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300.35000000000002</c:v>
                </c:pt>
                <c:pt idx="1">
                  <c:v>267.86</c:v>
                </c:pt>
                <c:pt idx="2">
                  <c:v>256.82</c:v>
                </c:pt>
                <c:pt idx="3">
                  <c:v>270.60000000000002</c:v>
                </c:pt>
                <c:pt idx="4">
                  <c:v>289.60000000000002</c:v>
                </c:pt>
              </c:numCache>
            </c:numRef>
          </c:val>
          <c:smooth val="0"/>
          <c:extLst>
            <c:ext xmlns:c16="http://schemas.microsoft.com/office/drawing/2014/chart" uri="{C3380CC4-5D6E-409C-BE32-E72D297353CC}">
              <c16:uniqueId val="{00000001-5E17-434A-B363-BBFFA4894BD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T1" zoomScale="140" zoomScaleNormal="140" workbookViewId="0">
      <selection activeCell="CC68" sqref="CC6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青森県　佐井村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D3</v>
      </c>
      <c r="X8" s="49"/>
      <c r="Y8" s="49"/>
      <c r="Z8" s="49"/>
      <c r="AA8" s="49"/>
      <c r="AB8" s="49"/>
      <c r="AC8" s="49"/>
      <c r="AD8" s="50" t="str">
        <f>データ!$M$6</f>
        <v>非設置</v>
      </c>
      <c r="AE8" s="50"/>
      <c r="AF8" s="50"/>
      <c r="AG8" s="50"/>
      <c r="AH8" s="50"/>
      <c r="AI8" s="50"/>
      <c r="AJ8" s="50"/>
      <c r="AK8" s="3"/>
      <c r="AL8" s="51">
        <f>データ!S6</f>
        <v>1912</v>
      </c>
      <c r="AM8" s="51"/>
      <c r="AN8" s="51"/>
      <c r="AO8" s="51"/>
      <c r="AP8" s="51"/>
      <c r="AQ8" s="51"/>
      <c r="AR8" s="51"/>
      <c r="AS8" s="51"/>
      <c r="AT8" s="46">
        <f>データ!T6</f>
        <v>135.04</v>
      </c>
      <c r="AU8" s="46"/>
      <c r="AV8" s="46"/>
      <c r="AW8" s="46"/>
      <c r="AX8" s="46"/>
      <c r="AY8" s="46"/>
      <c r="AZ8" s="46"/>
      <c r="BA8" s="46"/>
      <c r="BB8" s="46">
        <f>データ!U6</f>
        <v>14.16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67.7</v>
      </c>
      <c r="Q10" s="46"/>
      <c r="R10" s="46"/>
      <c r="S10" s="46"/>
      <c r="T10" s="46"/>
      <c r="U10" s="46"/>
      <c r="V10" s="46"/>
      <c r="W10" s="46">
        <f>データ!Q6</f>
        <v>72.959999999999994</v>
      </c>
      <c r="X10" s="46"/>
      <c r="Y10" s="46"/>
      <c r="Z10" s="46"/>
      <c r="AA10" s="46"/>
      <c r="AB10" s="46"/>
      <c r="AC10" s="46"/>
      <c r="AD10" s="51">
        <f>データ!R6</f>
        <v>3300</v>
      </c>
      <c r="AE10" s="51"/>
      <c r="AF10" s="51"/>
      <c r="AG10" s="51"/>
      <c r="AH10" s="51"/>
      <c r="AI10" s="51"/>
      <c r="AJ10" s="51"/>
      <c r="AK10" s="2"/>
      <c r="AL10" s="51">
        <f>データ!V6</f>
        <v>1272</v>
      </c>
      <c r="AM10" s="51"/>
      <c r="AN10" s="51"/>
      <c r="AO10" s="51"/>
      <c r="AP10" s="51"/>
      <c r="AQ10" s="51"/>
      <c r="AR10" s="51"/>
      <c r="AS10" s="51"/>
      <c r="AT10" s="46">
        <f>データ!W6</f>
        <v>0.36</v>
      </c>
      <c r="AU10" s="46"/>
      <c r="AV10" s="46"/>
      <c r="AW10" s="46"/>
      <c r="AX10" s="46"/>
      <c r="AY10" s="46"/>
      <c r="AZ10" s="46"/>
      <c r="BA10" s="46"/>
      <c r="BB10" s="46">
        <f>データ!X6</f>
        <v>3533.33</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117</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90" t="s">
        <v>119</v>
      </c>
      <c r="BM66" s="91"/>
      <c r="BN66" s="91"/>
      <c r="BO66" s="91"/>
      <c r="BP66" s="91"/>
      <c r="BQ66" s="91"/>
      <c r="BR66" s="91"/>
      <c r="BS66" s="91"/>
      <c r="BT66" s="91"/>
      <c r="BU66" s="91"/>
      <c r="BV66" s="91"/>
      <c r="BW66" s="91"/>
      <c r="BX66" s="91"/>
      <c r="BY66" s="91"/>
      <c r="BZ66" s="9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90"/>
      <c r="BM67" s="91"/>
      <c r="BN67" s="91"/>
      <c r="BO67" s="91"/>
      <c r="BP67" s="91"/>
      <c r="BQ67" s="91"/>
      <c r="BR67" s="91"/>
      <c r="BS67" s="91"/>
      <c r="BT67" s="91"/>
      <c r="BU67" s="91"/>
      <c r="BV67" s="91"/>
      <c r="BW67" s="91"/>
      <c r="BX67" s="91"/>
      <c r="BY67" s="91"/>
      <c r="BZ67" s="9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90"/>
      <c r="BM68" s="91"/>
      <c r="BN68" s="91"/>
      <c r="BO68" s="91"/>
      <c r="BP68" s="91"/>
      <c r="BQ68" s="91"/>
      <c r="BR68" s="91"/>
      <c r="BS68" s="91"/>
      <c r="BT68" s="91"/>
      <c r="BU68" s="91"/>
      <c r="BV68" s="91"/>
      <c r="BW68" s="91"/>
      <c r="BX68" s="91"/>
      <c r="BY68" s="91"/>
      <c r="BZ68" s="9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90"/>
      <c r="BM69" s="91"/>
      <c r="BN69" s="91"/>
      <c r="BO69" s="91"/>
      <c r="BP69" s="91"/>
      <c r="BQ69" s="91"/>
      <c r="BR69" s="91"/>
      <c r="BS69" s="91"/>
      <c r="BT69" s="91"/>
      <c r="BU69" s="91"/>
      <c r="BV69" s="91"/>
      <c r="BW69" s="91"/>
      <c r="BX69" s="91"/>
      <c r="BY69" s="91"/>
      <c r="BZ69" s="9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90"/>
      <c r="BM70" s="91"/>
      <c r="BN70" s="91"/>
      <c r="BO70" s="91"/>
      <c r="BP70" s="91"/>
      <c r="BQ70" s="91"/>
      <c r="BR70" s="91"/>
      <c r="BS70" s="91"/>
      <c r="BT70" s="91"/>
      <c r="BU70" s="91"/>
      <c r="BV70" s="91"/>
      <c r="BW70" s="91"/>
      <c r="BX70" s="91"/>
      <c r="BY70" s="91"/>
      <c r="BZ70" s="9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90"/>
      <c r="BM71" s="91"/>
      <c r="BN71" s="91"/>
      <c r="BO71" s="91"/>
      <c r="BP71" s="91"/>
      <c r="BQ71" s="91"/>
      <c r="BR71" s="91"/>
      <c r="BS71" s="91"/>
      <c r="BT71" s="91"/>
      <c r="BU71" s="91"/>
      <c r="BV71" s="91"/>
      <c r="BW71" s="91"/>
      <c r="BX71" s="91"/>
      <c r="BY71" s="91"/>
      <c r="BZ71" s="9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90"/>
      <c r="BM72" s="91"/>
      <c r="BN72" s="91"/>
      <c r="BO72" s="91"/>
      <c r="BP72" s="91"/>
      <c r="BQ72" s="91"/>
      <c r="BR72" s="91"/>
      <c r="BS72" s="91"/>
      <c r="BT72" s="91"/>
      <c r="BU72" s="91"/>
      <c r="BV72" s="91"/>
      <c r="BW72" s="91"/>
      <c r="BX72" s="91"/>
      <c r="BY72" s="91"/>
      <c r="BZ72" s="9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90"/>
      <c r="BM73" s="91"/>
      <c r="BN73" s="91"/>
      <c r="BO73" s="91"/>
      <c r="BP73" s="91"/>
      <c r="BQ73" s="91"/>
      <c r="BR73" s="91"/>
      <c r="BS73" s="91"/>
      <c r="BT73" s="91"/>
      <c r="BU73" s="91"/>
      <c r="BV73" s="91"/>
      <c r="BW73" s="91"/>
      <c r="BX73" s="91"/>
      <c r="BY73" s="91"/>
      <c r="BZ73" s="9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90"/>
      <c r="BM74" s="91"/>
      <c r="BN74" s="91"/>
      <c r="BO74" s="91"/>
      <c r="BP74" s="91"/>
      <c r="BQ74" s="91"/>
      <c r="BR74" s="91"/>
      <c r="BS74" s="91"/>
      <c r="BT74" s="91"/>
      <c r="BU74" s="91"/>
      <c r="BV74" s="91"/>
      <c r="BW74" s="91"/>
      <c r="BX74" s="91"/>
      <c r="BY74" s="91"/>
      <c r="BZ74" s="9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90"/>
      <c r="BM75" s="91"/>
      <c r="BN75" s="91"/>
      <c r="BO75" s="91"/>
      <c r="BP75" s="91"/>
      <c r="BQ75" s="91"/>
      <c r="BR75" s="91"/>
      <c r="BS75" s="91"/>
      <c r="BT75" s="91"/>
      <c r="BU75" s="91"/>
      <c r="BV75" s="91"/>
      <c r="BW75" s="91"/>
      <c r="BX75" s="91"/>
      <c r="BY75" s="91"/>
      <c r="BZ75" s="9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90"/>
      <c r="BM76" s="91"/>
      <c r="BN76" s="91"/>
      <c r="BO76" s="91"/>
      <c r="BP76" s="91"/>
      <c r="BQ76" s="91"/>
      <c r="BR76" s="91"/>
      <c r="BS76" s="91"/>
      <c r="BT76" s="91"/>
      <c r="BU76" s="91"/>
      <c r="BV76" s="91"/>
      <c r="BW76" s="91"/>
      <c r="BX76" s="91"/>
      <c r="BY76" s="91"/>
      <c r="BZ76" s="9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90"/>
      <c r="BM77" s="91"/>
      <c r="BN77" s="91"/>
      <c r="BO77" s="91"/>
      <c r="BP77" s="91"/>
      <c r="BQ77" s="91"/>
      <c r="BR77" s="91"/>
      <c r="BS77" s="91"/>
      <c r="BT77" s="91"/>
      <c r="BU77" s="91"/>
      <c r="BV77" s="91"/>
      <c r="BW77" s="91"/>
      <c r="BX77" s="91"/>
      <c r="BY77" s="91"/>
      <c r="BZ77" s="9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90"/>
      <c r="BM78" s="91"/>
      <c r="BN78" s="91"/>
      <c r="BO78" s="91"/>
      <c r="BP78" s="91"/>
      <c r="BQ78" s="91"/>
      <c r="BR78" s="91"/>
      <c r="BS78" s="91"/>
      <c r="BT78" s="91"/>
      <c r="BU78" s="91"/>
      <c r="BV78" s="91"/>
      <c r="BW78" s="91"/>
      <c r="BX78" s="91"/>
      <c r="BY78" s="91"/>
      <c r="BZ78" s="9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90"/>
      <c r="BM79" s="91"/>
      <c r="BN79" s="91"/>
      <c r="BO79" s="91"/>
      <c r="BP79" s="91"/>
      <c r="BQ79" s="91"/>
      <c r="BR79" s="91"/>
      <c r="BS79" s="91"/>
      <c r="BT79" s="91"/>
      <c r="BU79" s="91"/>
      <c r="BV79" s="91"/>
      <c r="BW79" s="91"/>
      <c r="BX79" s="91"/>
      <c r="BY79" s="91"/>
      <c r="BZ79" s="9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90"/>
      <c r="BM80" s="91"/>
      <c r="BN80" s="91"/>
      <c r="BO80" s="91"/>
      <c r="BP80" s="91"/>
      <c r="BQ80" s="91"/>
      <c r="BR80" s="91"/>
      <c r="BS80" s="91"/>
      <c r="BT80" s="91"/>
      <c r="BU80" s="91"/>
      <c r="BV80" s="91"/>
      <c r="BW80" s="91"/>
      <c r="BX80" s="91"/>
      <c r="BY80" s="91"/>
      <c r="BZ80" s="9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90"/>
      <c r="BM81" s="91"/>
      <c r="BN81" s="91"/>
      <c r="BO81" s="91"/>
      <c r="BP81" s="91"/>
      <c r="BQ81" s="91"/>
      <c r="BR81" s="91"/>
      <c r="BS81" s="91"/>
      <c r="BT81" s="91"/>
      <c r="BU81" s="91"/>
      <c r="BV81" s="91"/>
      <c r="BW81" s="91"/>
      <c r="BX81" s="91"/>
      <c r="BY81" s="91"/>
      <c r="BZ81" s="9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3"/>
      <c r="BM82" s="94"/>
      <c r="BN82" s="94"/>
      <c r="BO82" s="94"/>
      <c r="BP82" s="94"/>
      <c r="BQ82" s="94"/>
      <c r="BR82" s="94"/>
      <c r="BS82" s="94"/>
      <c r="BT82" s="94"/>
      <c r="BU82" s="94"/>
      <c r="BV82" s="94"/>
      <c r="BW82" s="94"/>
      <c r="BX82" s="94"/>
      <c r="BY82" s="94"/>
      <c r="BZ82" s="95"/>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【1,260.21】</v>
      </c>
      <c r="I86" s="26" t="str">
        <f>データ!CA6</f>
        <v>【75.29】</v>
      </c>
      <c r="J86" s="26" t="str">
        <f>データ!CL6</f>
        <v>【215.41】</v>
      </c>
      <c r="K86" s="26" t="str">
        <f>データ!CW6</f>
        <v>【42.90】</v>
      </c>
      <c r="L86" s="26" t="str">
        <f>データ!DH6</f>
        <v>【84.75】</v>
      </c>
      <c r="M86" s="26" t="s">
        <v>44</v>
      </c>
      <c r="N86" s="26" t="s">
        <v>44</v>
      </c>
      <c r="O86" s="26" t="str">
        <f>データ!EO6</f>
        <v>【0.30】</v>
      </c>
    </row>
  </sheetData>
  <sheetProtection algorithmName="SHA-512" hashValue="gEWWPOopwqS1C9/r9leJ8rk2U5XDVi9XmZgfqHVQ6vrCExkZhSk5DOQTdWROTKxC6TRwFnwcOpcIVHILD7/1gw==" saltValue="W6l7HP8+LNdM003Gi/UnQ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24261</v>
      </c>
      <c r="D6" s="33">
        <f t="shared" si="3"/>
        <v>47</v>
      </c>
      <c r="E6" s="33">
        <f t="shared" si="3"/>
        <v>17</v>
      </c>
      <c r="F6" s="33">
        <f t="shared" si="3"/>
        <v>4</v>
      </c>
      <c r="G6" s="33">
        <f t="shared" si="3"/>
        <v>0</v>
      </c>
      <c r="H6" s="33" t="str">
        <f t="shared" si="3"/>
        <v>青森県　佐井村</v>
      </c>
      <c r="I6" s="33" t="str">
        <f t="shared" si="3"/>
        <v>法非適用</v>
      </c>
      <c r="J6" s="33" t="str">
        <f t="shared" si="3"/>
        <v>下水道事業</v>
      </c>
      <c r="K6" s="33" t="str">
        <f t="shared" si="3"/>
        <v>特定環境保全公共下水道</v>
      </c>
      <c r="L6" s="33" t="str">
        <f t="shared" si="3"/>
        <v>D3</v>
      </c>
      <c r="M6" s="33" t="str">
        <f t="shared" si="3"/>
        <v>非設置</v>
      </c>
      <c r="N6" s="34" t="str">
        <f t="shared" si="3"/>
        <v>-</v>
      </c>
      <c r="O6" s="34" t="str">
        <f t="shared" si="3"/>
        <v>該当数値なし</v>
      </c>
      <c r="P6" s="34">
        <f t="shared" si="3"/>
        <v>67.7</v>
      </c>
      <c r="Q6" s="34">
        <f t="shared" si="3"/>
        <v>72.959999999999994</v>
      </c>
      <c r="R6" s="34">
        <f t="shared" si="3"/>
        <v>3300</v>
      </c>
      <c r="S6" s="34">
        <f t="shared" si="3"/>
        <v>1912</v>
      </c>
      <c r="T6" s="34">
        <f t="shared" si="3"/>
        <v>135.04</v>
      </c>
      <c r="U6" s="34">
        <f t="shared" si="3"/>
        <v>14.16</v>
      </c>
      <c r="V6" s="34">
        <f t="shared" si="3"/>
        <v>1272</v>
      </c>
      <c r="W6" s="34">
        <f t="shared" si="3"/>
        <v>0.36</v>
      </c>
      <c r="X6" s="34">
        <f t="shared" si="3"/>
        <v>3533.33</v>
      </c>
      <c r="Y6" s="35">
        <f>IF(Y7="",NA(),Y7)</f>
        <v>26.3</v>
      </c>
      <c r="Z6" s="35">
        <f t="shared" ref="Z6:AH6" si="4">IF(Z7="",NA(),Z7)</f>
        <v>25.31</v>
      </c>
      <c r="AA6" s="35">
        <f t="shared" si="4"/>
        <v>26.29</v>
      </c>
      <c r="AB6" s="35">
        <f t="shared" si="4"/>
        <v>32.65</v>
      </c>
      <c r="AC6" s="35">
        <f t="shared" si="4"/>
        <v>37.07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8972.75</v>
      </c>
      <c r="BG6" s="35">
        <f t="shared" ref="BG6:BO6" si="7">IF(BG7="",NA(),BG7)</f>
        <v>8671.85</v>
      </c>
      <c r="BH6" s="35">
        <f t="shared" si="7"/>
        <v>8412.8799999999992</v>
      </c>
      <c r="BI6" s="35">
        <f t="shared" si="7"/>
        <v>7708.4</v>
      </c>
      <c r="BJ6" s="35">
        <f t="shared" si="7"/>
        <v>6621.99</v>
      </c>
      <c r="BK6" s="35">
        <f t="shared" si="7"/>
        <v>1592.72</v>
      </c>
      <c r="BL6" s="35">
        <f t="shared" si="7"/>
        <v>1223.96</v>
      </c>
      <c r="BM6" s="35">
        <f t="shared" si="7"/>
        <v>1269.1500000000001</v>
      </c>
      <c r="BN6" s="35">
        <f t="shared" si="7"/>
        <v>1087.96</v>
      </c>
      <c r="BO6" s="35">
        <f t="shared" si="7"/>
        <v>1209.45</v>
      </c>
      <c r="BP6" s="34" t="str">
        <f>IF(BP7="","",IF(BP7="-","【-】","【"&amp;SUBSTITUTE(TEXT(BP7,"#,##0.00"),"-","△")&amp;"】"))</f>
        <v>【1,260.21】</v>
      </c>
      <c r="BQ6" s="35">
        <f>IF(BQ7="",NA(),BQ7)</f>
        <v>18.940000000000001</v>
      </c>
      <c r="BR6" s="35">
        <f t="shared" ref="BR6:BZ6" si="8">IF(BR7="",NA(),BR7)</f>
        <v>19.55</v>
      </c>
      <c r="BS6" s="35">
        <f t="shared" si="8"/>
        <v>20.420000000000002</v>
      </c>
      <c r="BT6" s="35">
        <f t="shared" si="8"/>
        <v>19.73</v>
      </c>
      <c r="BU6" s="35">
        <f t="shared" si="8"/>
        <v>19.46</v>
      </c>
      <c r="BV6" s="35">
        <f t="shared" si="8"/>
        <v>53.7</v>
      </c>
      <c r="BW6" s="35">
        <f t="shared" si="8"/>
        <v>61.54</v>
      </c>
      <c r="BX6" s="35">
        <f t="shared" si="8"/>
        <v>63.97</v>
      </c>
      <c r="BY6" s="35">
        <f t="shared" si="8"/>
        <v>59.67</v>
      </c>
      <c r="BZ6" s="35">
        <f t="shared" si="8"/>
        <v>55.93</v>
      </c>
      <c r="CA6" s="34" t="str">
        <f>IF(CA7="","",IF(CA7="-","【-】","【"&amp;SUBSTITUTE(TEXT(CA7,"#,##0.00"),"-","△")&amp;"】"))</f>
        <v>【75.29】</v>
      </c>
      <c r="CB6" s="35">
        <f>IF(CB7="",NA(),CB7)</f>
        <v>948.47</v>
      </c>
      <c r="CC6" s="35">
        <f t="shared" ref="CC6:CK6" si="9">IF(CC7="",NA(),CC7)</f>
        <v>1984.31</v>
      </c>
      <c r="CD6" s="35">
        <f t="shared" si="9"/>
        <v>1476.71</v>
      </c>
      <c r="CE6" s="35">
        <f t="shared" si="9"/>
        <v>1313.55</v>
      </c>
      <c r="CF6" s="35">
        <f t="shared" si="9"/>
        <v>1320.02</v>
      </c>
      <c r="CG6" s="35">
        <f t="shared" si="9"/>
        <v>300.35000000000002</v>
      </c>
      <c r="CH6" s="35">
        <f t="shared" si="9"/>
        <v>267.86</v>
      </c>
      <c r="CI6" s="35">
        <f t="shared" si="9"/>
        <v>256.82</v>
      </c>
      <c r="CJ6" s="35">
        <f t="shared" si="9"/>
        <v>270.60000000000002</v>
      </c>
      <c r="CK6" s="35">
        <f t="shared" si="9"/>
        <v>289.60000000000002</v>
      </c>
      <c r="CL6" s="34" t="str">
        <f>IF(CL7="","",IF(CL7="-","【-】","【"&amp;SUBSTITUTE(TEXT(CL7,"#,##0.00"),"-","△")&amp;"】"))</f>
        <v>【215.41】</v>
      </c>
      <c r="CM6" s="35">
        <f>IF(CM7="",NA(),CM7)</f>
        <v>18</v>
      </c>
      <c r="CN6" s="35">
        <f t="shared" ref="CN6:CV6" si="10">IF(CN7="",NA(),CN7)</f>
        <v>8.77</v>
      </c>
      <c r="CO6" s="35">
        <f t="shared" si="10"/>
        <v>10.77</v>
      </c>
      <c r="CP6" s="35">
        <f t="shared" si="10"/>
        <v>12.77</v>
      </c>
      <c r="CQ6" s="35">
        <f t="shared" si="10"/>
        <v>13.85</v>
      </c>
      <c r="CR6" s="35">
        <f t="shared" si="10"/>
        <v>37.72</v>
      </c>
      <c r="CS6" s="35">
        <f t="shared" si="10"/>
        <v>37.08</v>
      </c>
      <c r="CT6" s="35">
        <f t="shared" si="10"/>
        <v>37.46</v>
      </c>
      <c r="CU6" s="35">
        <f t="shared" si="10"/>
        <v>37.65</v>
      </c>
      <c r="CV6" s="35">
        <f t="shared" si="10"/>
        <v>36.71</v>
      </c>
      <c r="CW6" s="34" t="str">
        <f>IF(CW7="","",IF(CW7="-","【-】","【"&amp;SUBSTITUTE(TEXT(CW7,"#,##0.00"),"-","△")&amp;"】"))</f>
        <v>【42.90】</v>
      </c>
      <c r="CX6" s="35">
        <f>IF(CX7="",NA(),CX7)</f>
        <v>35.020000000000003</v>
      </c>
      <c r="CY6" s="35">
        <f t="shared" ref="CY6:DG6" si="11">IF(CY7="",NA(),CY7)</f>
        <v>36.33</v>
      </c>
      <c r="CZ6" s="35">
        <f t="shared" si="11"/>
        <v>37.19</v>
      </c>
      <c r="DA6" s="35">
        <f t="shared" si="11"/>
        <v>35.590000000000003</v>
      </c>
      <c r="DB6" s="35">
        <f t="shared" si="11"/>
        <v>38.130000000000003</v>
      </c>
      <c r="DC6" s="35">
        <f t="shared" si="11"/>
        <v>68.459999999999994</v>
      </c>
      <c r="DD6" s="35">
        <f t="shared" si="11"/>
        <v>67.22</v>
      </c>
      <c r="DE6" s="35">
        <f t="shared" si="11"/>
        <v>67.459999999999994</v>
      </c>
      <c r="DF6" s="35">
        <f t="shared" si="11"/>
        <v>67.37</v>
      </c>
      <c r="DG6" s="35">
        <f t="shared" si="11"/>
        <v>70.05</v>
      </c>
      <c r="DH6" s="34" t="str">
        <f>IF(DH7="","",IF(DH7="-","【-】","【"&amp;SUBSTITUTE(TEXT(DH7,"#,##0.00"),"-","△")&amp;"】"))</f>
        <v>【84.75】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0.13</v>
      </c>
      <c r="EK6" s="35">
        <f t="shared" si="14"/>
        <v>0.13</v>
      </c>
      <c r="EL6" s="35">
        <f t="shared" si="14"/>
        <v>0.09</v>
      </c>
      <c r="EM6" s="35">
        <f t="shared" si="14"/>
        <v>0.06</v>
      </c>
      <c r="EN6" s="35">
        <f t="shared" si="14"/>
        <v>0.02</v>
      </c>
      <c r="EO6" s="34" t="str">
        <f>IF(EO7="","",IF(EO7="-","【-】","【"&amp;SUBSTITUTE(TEXT(EO7,"#,##0.00"),"-","△")&amp;"】"))</f>
        <v>【0.30】</v>
      </c>
    </row>
    <row r="7" spans="1:145" s="36" customFormat="1" x14ac:dyDescent="0.15">
      <c r="A7" s="28"/>
      <c r="B7" s="37">
        <v>2020</v>
      </c>
      <c r="C7" s="37">
        <v>24261</v>
      </c>
      <c r="D7" s="37">
        <v>47</v>
      </c>
      <c r="E7" s="37">
        <v>17</v>
      </c>
      <c r="F7" s="37">
        <v>4</v>
      </c>
      <c r="G7" s="37">
        <v>0</v>
      </c>
      <c r="H7" s="37" t="s">
        <v>98</v>
      </c>
      <c r="I7" s="37" t="s">
        <v>99</v>
      </c>
      <c r="J7" s="37" t="s">
        <v>100</v>
      </c>
      <c r="K7" s="37" t="s">
        <v>101</v>
      </c>
      <c r="L7" s="37" t="s">
        <v>102</v>
      </c>
      <c r="M7" s="37" t="s">
        <v>103</v>
      </c>
      <c r="N7" s="38" t="s">
        <v>104</v>
      </c>
      <c r="O7" s="38" t="s">
        <v>105</v>
      </c>
      <c r="P7" s="38">
        <v>67.7</v>
      </c>
      <c r="Q7" s="38">
        <v>72.959999999999994</v>
      </c>
      <c r="R7" s="38">
        <v>3300</v>
      </c>
      <c r="S7" s="38">
        <v>1912</v>
      </c>
      <c r="T7" s="38">
        <v>135.04</v>
      </c>
      <c r="U7" s="38">
        <v>14.16</v>
      </c>
      <c r="V7" s="38">
        <v>1272</v>
      </c>
      <c r="W7" s="38">
        <v>0.36</v>
      </c>
      <c r="X7" s="38">
        <v>3533.33</v>
      </c>
      <c r="Y7" s="38">
        <v>26.3</v>
      </c>
      <c r="Z7" s="38">
        <v>25.31</v>
      </c>
      <c r="AA7" s="38">
        <v>26.29</v>
      </c>
      <c r="AB7" s="38">
        <v>32.65</v>
      </c>
      <c r="AC7" s="38">
        <v>37.07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8972.75</v>
      </c>
      <c r="BG7" s="38">
        <v>8671.85</v>
      </c>
      <c r="BH7" s="38">
        <v>8412.8799999999992</v>
      </c>
      <c r="BI7" s="38">
        <v>7708.4</v>
      </c>
      <c r="BJ7" s="38">
        <v>6621.99</v>
      </c>
      <c r="BK7" s="38">
        <v>1592.72</v>
      </c>
      <c r="BL7" s="38">
        <v>1223.96</v>
      </c>
      <c r="BM7" s="38">
        <v>1269.1500000000001</v>
      </c>
      <c r="BN7" s="38">
        <v>1087.96</v>
      </c>
      <c r="BO7" s="38">
        <v>1209.45</v>
      </c>
      <c r="BP7" s="38">
        <v>1260.21</v>
      </c>
      <c r="BQ7" s="38">
        <v>18.940000000000001</v>
      </c>
      <c r="BR7" s="38">
        <v>19.55</v>
      </c>
      <c r="BS7" s="38">
        <v>20.420000000000002</v>
      </c>
      <c r="BT7" s="38">
        <v>19.73</v>
      </c>
      <c r="BU7" s="38">
        <v>19.46</v>
      </c>
      <c r="BV7" s="38">
        <v>53.7</v>
      </c>
      <c r="BW7" s="38">
        <v>61.54</v>
      </c>
      <c r="BX7" s="38">
        <v>63.97</v>
      </c>
      <c r="BY7" s="38">
        <v>59.67</v>
      </c>
      <c r="BZ7" s="38">
        <v>55.93</v>
      </c>
      <c r="CA7" s="38">
        <v>75.290000000000006</v>
      </c>
      <c r="CB7" s="38">
        <v>948.47</v>
      </c>
      <c r="CC7" s="38">
        <v>1984.31</v>
      </c>
      <c r="CD7" s="38">
        <v>1476.71</v>
      </c>
      <c r="CE7" s="38">
        <v>1313.55</v>
      </c>
      <c r="CF7" s="38">
        <v>1320.02</v>
      </c>
      <c r="CG7" s="38">
        <v>300.35000000000002</v>
      </c>
      <c r="CH7" s="38">
        <v>267.86</v>
      </c>
      <c r="CI7" s="38">
        <v>256.82</v>
      </c>
      <c r="CJ7" s="38">
        <v>270.60000000000002</v>
      </c>
      <c r="CK7" s="38">
        <v>289.60000000000002</v>
      </c>
      <c r="CL7" s="38">
        <v>215.41</v>
      </c>
      <c r="CM7" s="38">
        <v>18</v>
      </c>
      <c r="CN7" s="38">
        <v>8.77</v>
      </c>
      <c r="CO7" s="38">
        <v>10.77</v>
      </c>
      <c r="CP7" s="38">
        <v>12.77</v>
      </c>
      <c r="CQ7" s="38">
        <v>13.85</v>
      </c>
      <c r="CR7" s="38">
        <v>37.72</v>
      </c>
      <c r="CS7" s="38">
        <v>37.08</v>
      </c>
      <c r="CT7" s="38">
        <v>37.46</v>
      </c>
      <c r="CU7" s="38">
        <v>37.65</v>
      </c>
      <c r="CV7" s="38">
        <v>36.71</v>
      </c>
      <c r="CW7" s="38">
        <v>42.9</v>
      </c>
      <c r="CX7" s="38">
        <v>35.020000000000003</v>
      </c>
      <c r="CY7" s="38">
        <v>36.33</v>
      </c>
      <c r="CZ7" s="38">
        <v>37.19</v>
      </c>
      <c r="DA7" s="38">
        <v>35.590000000000003</v>
      </c>
      <c r="DB7" s="38">
        <v>38.130000000000003</v>
      </c>
      <c r="DC7" s="38">
        <v>68.459999999999994</v>
      </c>
      <c r="DD7" s="38">
        <v>67.22</v>
      </c>
      <c r="DE7" s="38">
        <v>67.459999999999994</v>
      </c>
      <c r="DF7" s="38">
        <v>67.37</v>
      </c>
      <c r="DG7" s="38">
        <v>70.05</v>
      </c>
      <c r="DH7" s="38">
        <v>84.75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0.13</v>
      </c>
      <c r="EK7" s="38">
        <v>0.13</v>
      </c>
      <c r="EL7" s="38">
        <v>0.09</v>
      </c>
      <c r="EM7" s="38">
        <v>0.06</v>
      </c>
      <c r="EN7" s="38">
        <v>0.02</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114</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竹内　優衣</cp:lastModifiedBy>
  <cp:lastPrinted>2022-01-24T04:15:00Z</cp:lastPrinted>
  <dcterms:created xsi:type="dcterms:W3CDTF">2021-12-03T07:49:16Z</dcterms:created>
  <dcterms:modified xsi:type="dcterms:W3CDTF">2022-02-09T05:11:17Z</dcterms:modified>
  <cp:category/>
</cp:coreProperties>
</file>