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t\Desktop\経営比較分析表\令和３年度（令和２年度分）経営比較分析表\【経営比較分析表】2020_024261_47_1718\"/>
    </mc:Choice>
  </mc:AlternateContent>
  <workbookProtection workbookAlgorithmName="SHA-512" workbookHashValue="pOxHGB3ze8I7uces9Pt6rauoqMkoCdhveICuqXKXPd/rMyg7ruUa/rL0H8+iAbvMvgJF2HPo4KPx/APXX41P7w==" workbookSaltValue="MNfoz5e1NxWD0dDHFvFQC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<sst xmlns="http://schemas.openxmlformats.org/spreadsheetml/2006/main" count="236" uniqueCount="120">
  <si>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</si>
  <si>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</si>
  <si>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</si>
  <si>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</si>
  <si>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</si>
  <si>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</si>
  <si>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</si>
  <si>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</si>
  <si>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</si>
  <si>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</si>
  <si>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</si>
  <si>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</si>
  <si>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</si>
  <si>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</si>
  <si>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</si>
  <si>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</si>
  <si>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</si>
  <si>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</si>
  <si>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</si>
  <si>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</si>
  <si>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</si>
  <si>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</si>
  <si>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</si>
  <si>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</si>
  <si>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</si>
  <si>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</si>
  <si>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</si>
  <si>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</si>
  <si>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</si>
  <si>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</si>
  <si>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</si>
  <si>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</si>
  <si>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</si>
  <si>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</si>
  <si>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</si>
  <si>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</si>
  <si>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</si>
  <si>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</si>
  <si>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</si>
  <si>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</si>
  <si>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</si>
  <si>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</si>
  <si>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</si>
  <si>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</si>
  <si>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</si>
  <si>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</si>
  <si>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</si>
  <si>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</si>
  <si>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</si>
  <si>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</si>
  <si>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</si>
  <si>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</si>
  <si>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</si>
  <si>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</si>
  <si>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</si>
  <si>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</si>
  <si>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</si>
  <si>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</si>
  <si>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</si>
  <si>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</si>
  <si>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</si>
  <si>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</si>
  <si>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</si>
  <si>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</si>
  <si>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</si>
  <si>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</si>
  <si>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</si>
  <si>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</si>
  <si>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</si>
  <si>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</si>
  <si>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</si>
  <si>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</si>
  <si>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</si>
  <si>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</si>
  <si>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</si>
  <si>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</si>
  <si>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</si>
  <si>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</si>
  <si>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</si>
  <si>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</si>
  <si>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</si>
  <si>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</si>
  <si>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</si>
  <si>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</si>
  <si>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</si>
  <si>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</si>
  <si>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</si>
  <si>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</si>
  <si>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</si>
  <si>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</si>
  <si>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</si>
  <si>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</si>
  <si>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</si>
  <si>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</si>
  <si>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</si>
  <si>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</si>
  <si>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</si>
  <si>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</si>
  <si>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</si>
  <si>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</si>
  <si>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</si>
  <si>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</si>
  <si>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</si>
  <si>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</si>
  <si>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</si>
  <si>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</si>
  <si>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</si>
  <si>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</si>
  <si>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</si>
  <si>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</si>
  <si>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</si>
  <si>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</si>
  <si>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</si>
  <si>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</si>
  <si>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</si>
  <si>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</si>
  <si>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</si>
  <si>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多少の伸びはあるものの、おおよそ横ばい傾向で大きな変動はみられない。地方債の新規発行債が数年続く見込みであるため、当面同水準で推移すると見込んでいるが、引続き維持管理費の節減に努めたい。
④企業債残高対事業規模比率は類似団体平均よりも高い水準を指しているが、当村のデータのみをみると減少傾向である。起債償還満了に伴い償還額が減となっているが、今後新規発行債が続く見通しであるため、財政負担の平準化を図りながら、計画的な設備更新を行い新規発行債の抑制をしていく必要がある。
⑤平成19年に供用開始し、これまで料金改定（見直し含む）をしたことがないため、段階的かつ地域性に見合った料金体系とすることが大きな課題とされる。人口流出や高齢化が著しいことから新規接続も厳しい状況であり、収益の大きな増は見込めない状況であることから、今後は更なる低迷状態となることが予想されるため、引続き維持管理費に係るコスト節減が必要とされる。
⑥汚水処理原価はおおよそ横ばいを推移している。類似団体と比較すると処理に係る費用が約5倍となっており、接続率に伸びがないことが大きな課題であると考える。今後も同水準を推移していくことが予想されるが、より最適な処理方法等を検討し、維持管理費の節減に努めながら、１世帯でも多く新規接続を増やしていく必要がある。
⑦汚水処理人口に大きな変動がみられないため、横ばい傾向を推移している。将来的に人口の増加も厳しいことから、新規接続も期待できないことに加え、度重なる人口流出により接続率は減っていくことが予想されるため、今後はスペック改善を検討していく必要がある。
⑧人口減少が著しく、広報等での啓発活動に取り組んでいるが伸びがない状況である。高齢化率が年々上昇傾向であるため、今後も水洗化率の極端な減少はないと予想されるが、新規接続による水洗化率の向上は極めて厳しい状況であると推測される。</t>
    <rPh sb="1" eb="4">
      <t>シュウエキテキ</t>
    </rPh>
    <rPh sb="4" eb="6">
      <t>シュウシ</t>
    </rPh>
    <rPh sb="6" eb="8">
      <t>ヒリツ</t>
    </rPh>
    <rPh sb="9" eb="11">
      <t>タショウ</t>
    </rPh>
    <rPh sb="12" eb="13">
      <t>ノ</t>
    </rPh>
    <rPh sb="25" eb="26">
      <t>ヨコ</t>
    </rPh>
    <rPh sb="28" eb="30">
      <t>ケイコウ</t>
    </rPh>
    <rPh sb="31" eb="32">
      <t>オオ</t>
    </rPh>
    <rPh sb="34" eb="36">
      <t>ヘンドウ</t>
    </rPh>
    <rPh sb="43" eb="46">
      <t>チホウサイ</t>
    </rPh>
    <rPh sb="47" eb="49">
      <t>シンキ</t>
    </rPh>
    <rPh sb="49" eb="51">
      <t>ハッコウ</t>
    </rPh>
    <rPh sb="51" eb="52">
      <t>サイ</t>
    </rPh>
    <rPh sb="53" eb="55">
      <t>スウネン</t>
    </rPh>
    <rPh sb="55" eb="56">
      <t>ツヅ</t>
    </rPh>
    <rPh sb="57" eb="59">
      <t>ミコ</t>
    </rPh>
    <rPh sb="66" eb="68">
      <t>トウメン</t>
    </rPh>
    <rPh sb="68" eb="71">
      <t>ドウスイジュン</t>
    </rPh>
    <rPh sb="72" eb="74">
      <t>スイイ</t>
    </rPh>
    <rPh sb="77" eb="79">
      <t>ミコ</t>
    </rPh>
    <rPh sb="85" eb="87">
      <t>ヒキツヅ</t>
    </rPh>
    <rPh sb="88" eb="90">
      <t>イジ</t>
    </rPh>
    <rPh sb="90" eb="93">
      <t>カンリヒ</t>
    </rPh>
    <rPh sb="94" eb="96">
      <t>セツゲン</t>
    </rPh>
    <rPh sb="97" eb="98">
      <t>ツト</t>
    </rPh>
    <rPh sb="104" eb="106">
      <t>キギョウ</t>
    </rPh>
    <rPh sb="106" eb="107">
      <t>サイ</t>
    </rPh>
    <rPh sb="107" eb="109">
      <t>ザンダカ</t>
    </rPh>
    <rPh sb="109" eb="110">
      <t>タイ</t>
    </rPh>
    <rPh sb="110" eb="112">
      <t>ジギョウ</t>
    </rPh>
    <rPh sb="112" eb="114">
      <t>キボ</t>
    </rPh>
    <rPh sb="114" eb="116">
      <t>ヒリツ</t>
    </rPh>
    <rPh sb="117" eb="119">
      <t>ルイジ</t>
    </rPh>
    <rPh sb="119" eb="121">
      <t>ダンタイ</t>
    </rPh>
    <rPh sb="121" eb="123">
      <t>ヘイキン</t>
    </rPh>
    <rPh sb="126" eb="127">
      <t>タカ</t>
    </rPh>
    <rPh sb="128" eb="130">
      <t>スイジュン</t>
    </rPh>
    <rPh sb="131" eb="132">
      <t>サ</t>
    </rPh>
    <rPh sb="138" eb="140">
      <t>トウソン</t>
    </rPh>
    <rPh sb="150" eb="152">
      <t>ゲンショウ</t>
    </rPh>
    <rPh sb="152" eb="154">
      <t>ケイコウ</t>
    </rPh>
    <rPh sb="158" eb="160">
      <t>キサイ</t>
    </rPh>
    <rPh sb="160" eb="162">
      <t>ショウカン</t>
    </rPh>
    <rPh sb="162" eb="164">
      <t>マンリョウ</t>
    </rPh>
    <rPh sb="165" eb="166">
      <t>トモナ</t>
    </rPh>
    <rPh sb="167" eb="169">
      <t>ショウカン</t>
    </rPh>
    <rPh sb="169" eb="170">
      <t>ガク</t>
    </rPh>
    <rPh sb="171" eb="172">
      <t>ゲン</t>
    </rPh>
    <rPh sb="180" eb="182">
      <t>コンゴ</t>
    </rPh>
    <rPh sb="182" eb="184">
      <t>シンキ</t>
    </rPh>
    <rPh sb="184" eb="186">
      <t>ハッコウ</t>
    </rPh>
    <rPh sb="186" eb="187">
      <t>サイ</t>
    </rPh>
    <rPh sb="188" eb="189">
      <t>ツヅ</t>
    </rPh>
    <rPh sb="190" eb="192">
      <t>ミトオ</t>
    </rPh>
    <rPh sb="199" eb="201">
      <t>ザイセイ</t>
    </rPh>
    <rPh sb="201" eb="203">
      <t>フタン</t>
    </rPh>
    <rPh sb="204" eb="207">
      <t>ヘイジュンカ</t>
    </rPh>
    <rPh sb="208" eb="209">
      <t>ハカ</t>
    </rPh>
    <rPh sb="214" eb="217">
      <t>ケイカクテキ</t>
    </rPh>
    <rPh sb="218" eb="220">
      <t>セツビ</t>
    </rPh>
    <rPh sb="220" eb="222">
      <t>コウシン</t>
    </rPh>
    <rPh sb="223" eb="224">
      <t>オコナ</t>
    </rPh>
    <rPh sb="225" eb="227">
      <t>シンキ</t>
    </rPh>
    <rPh sb="227" eb="229">
      <t>ハッコウ</t>
    </rPh>
    <rPh sb="229" eb="230">
      <t>サイ</t>
    </rPh>
    <rPh sb="231" eb="233">
      <t>ヨクセイ</t>
    </rPh>
    <rPh sb="238" eb="240">
      <t>ヒツヨウ</t>
    </rPh>
    <rPh sb="246" eb="248">
      <t>ヘイセイ</t>
    </rPh>
    <rPh sb="250" eb="251">
      <t>ネン</t>
    </rPh>
    <rPh sb="252" eb="254">
      <t>キョウヨウ</t>
    </rPh>
    <rPh sb="254" eb="256">
      <t>カイシ</t>
    </rPh>
    <rPh sb="262" eb="264">
      <t>リョウキン</t>
    </rPh>
    <rPh sb="264" eb="266">
      <t>カイテイ</t>
    </rPh>
    <rPh sb="267" eb="269">
      <t>ミナオ</t>
    </rPh>
    <rPh sb="270" eb="271">
      <t>フク</t>
    </rPh>
    <rPh sb="284" eb="287">
      <t>ダンカイテキ</t>
    </rPh>
    <rPh sb="289" eb="292">
      <t>チイキセイ</t>
    </rPh>
    <rPh sb="293" eb="295">
      <t>ミア</t>
    </rPh>
    <rPh sb="297" eb="299">
      <t>リョウキン</t>
    </rPh>
    <rPh sb="299" eb="301">
      <t>タイケイ</t>
    </rPh>
    <rPh sb="307" eb="308">
      <t>オオ</t>
    </rPh>
    <rPh sb="310" eb="312">
      <t>カダイ</t>
    </rPh>
    <rPh sb="317" eb="319">
      <t>ジンコウ</t>
    </rPh>
    <rPh sb="319" eb="321">
      <t>リュウシュツ</t>
    </rPh>
    <rPh sb="322" eb="325">
      <t>コウレイカ</t>
    </rPh>
    <rPh sb="326" eb="327">
      <t>イチジル</t>
    </rPh>
    <rPh sb="333" eb="335">
      <t>シンキ</t>
    </rPh>
    <rPh sb="335" eb="337">
      <t>セツゾク</t>
    </rPh>
    <rPh sb="338" eb="339">
      <t>キビ</t>
    </rPh>
    <rPh sb="341" eb="343">
      <t>ジョウキョウ</t>
    </rPh>
    <rPh sb="347" eb="349">
      <t>シュウエキ</t>
    </rPh>
    <rPh sb="350" eb="351">
      <t>オオ</t>
    </rPh>
    <rPh sb="353" eb="354">
      <t>ゾウ</t>
    </rPh>
    <rPh sb="355" eb="357">
      <t>ミコ</t>
    </rPh>
    <rPh sb="360" eb="362">
      <t>ジョウキョウ</t>
    </rPh>
    <rPh sb="370" eb="372">
      <t>コンゴ</t>
    </rPh>
    <rPh sb="373" eb="374">
      <t>サラ</t>
    </rPh>
    <rPh sb="376" eb="378">
      <t>テイメイ</t>
    </rPh>
    <rPh sb="378" eb="380">
      <t>ジョウタイ</t>
    </rPh>
    <rPh sb="386" eb="388">
      <t>ヨソウ</t>
    </rPh>
    <rPh sb="394" eb="396">
      <t>ヒキツヅ</t>
    </rPh>
    <rPh sb="397" eb="399">
      <t>イジ</t>
    </rPh>
    <rPh sb="399" eb="402">
      <t>カンリヒ</t>
    </rPh>
    <rPh sb="403" eb="404">
      <t>カカ</t>
    </rPh>
    <rPh sb="408" eb="410">
      <t>セツゲン</t>
    </rPh>
    <rPh sb="411" eb="413">
      <t>ヒツヨウ</t>
    </rPh>
    <rPh sb="420" eb="422">
      <t>オスイ</t>
    </rPh>
    <rPh sb="422" eb="424">
      <t>ショリ</t>
    </rPh>
    <rPh sb="424" eb="426">
      <t>ゲンカ</t>
    </rPh>
    <rPh sb="431" eb="432">
      <t>ヨコ</t>
    </rPh>
    <rPh sb="435" eb="437">
      <t>スイイ</t>
    </rPh>
    <rPh sb="442" eb="444">
      <t>ルイジ</t>
    </rPh>
    <rPh sb="444" eb="446">
      <t>ダンタイ</t>
    </rPh>
    <rPh sb="447" eb="449">
      <t>ヒカク</t>
    </rPh>
    <rPh sb="452" eb="454">
      <t>ショリ</t>
    </rPh>
    <rPh sb="455" eb="456">
      <t>カカ</t>
    </rPh>
    <rPh sb="457" eb="459">
      <t>ヒヨウ</t>
    </rPh>
    <rPh sb="460" eb="461">
      <t>ヤク</t>
    </rPh>
    <rPh sb="462" eb="463">
      <t>バイ</t>
    </rPh>
    <rPh sb="470" eb="472">
      <t>セツゾク</t>
    </rPh>
    <rPh sb="472" eb="473">
      <t>リツ</t>
    </rPh>
    <rPh sb="474" eb="475">
      <t>ノ</t>
    </rPh>
    <rPh sb="482" eb="483">
      <t>オオ</t>
    </rPh>
    <rPh sb="485" eb="487">
      <t>カダイ</t>
    </rPh>
    <rPh sb="491" eb="492">
      <t>カンガ</t>
    </rPh>
    <rPh sb="495" eb="497">
      <t>コンゴ</t>
    </rPh>
    <rPh sb="498" eb="501">
      <t>ドウスイジュン</t>
    </rPh>
    <rPh sb="502" eb="504">
      <t>スイイ</t>
    </rPh>
    <rPh sb="511" eb="513">
      <t>ヨソウ</t>
    </rPh>
    <rPh sb="520" eb="522">
      <t>サイテキ</t>
    </rPh>
    <rPh sb="523" eb="525">
      <t>ショリ</t>
    </rPh>
    <rPh sb="525" eb="527">
      <t>ホウホウ</t>
    </rPh>
    <rPh sb="527" eb="528">
      <t>トウ</t>
    </rPh>
    <rPh sb="529" eb="531">
      <t>ケントウ</t>
    </rPh>
    <rPh sb="533" eb="535">
      <t>イジ</t>
    </rPh>
    <rPh sb="535" eb="538">
      <t>カンリヒ</t>
    </rPh>
    <rPh sb="539" eb="541">
      <t>セツゲン</t>
    </rPh>
    <rPh sb="542" eb="543">
      <t>ツト</t>
    </rPh>
    <rPh sb="549" eb="551">
      <t>セタイ</t>
    </rPh>
    <rPh sb="553" eb="554">
      <t>オオ</t>
    </rPh>
    <rPh sb="555" eb="557">
      <t>シンキ</t>
    </rPh>
    <rPh sb="557" eb="559">
      <t>セツゾク</t>
    </rPh>
    <rPh sb="560" eb="561">
      <t>フ</t>
    </rPh>
    <rPh sb="566" eb="568">
      <t>ヒツヨウ</t>
    </rPh>
    <rPh sb="574" eb="576">
      <t>オスイ</t>
    </rPh>
    <rPh sb="576" eb="578">
      <t>ショリ</t>
    </rPh>
    <rPh sb="578" eb="580">
      <t>ジンコウ</t>
    </rPh>
    <rPh sb="581" eb="582">
      <t>オオ</t>
    </rPh>
    <rPh sb="584" eb="586">
      <t>ヘンドウ</t>
    </rPh>
    <rPh sb="595" eb="596">
      <t>ヨコ</t>
    </rPh>
    <rPh sb="598" eb="600">
      <t>ケイコウ</t>
    </rPh>
    <rPh sb="601" eb="603">
      <t>スイイ</t>
    </rPh>
    <rPh sb="608" eb="611">
      <t>ショウライテキ</t>
    </rPh>
    <rPh sb="612" eb="614">
      <t>ジンコウ</t>
    </rPh>
    <rPh sb="615" eb="617">
      <t>ゾウカ</t>
    </rPh>
    <rPh sb="618" eb="619">
      <t>キビ</t>
    </rPh>
    <rPh sb="626" eb="628">
      <t>シンキ</t>
    </rPh>
    <rPh sb="628" eb="630">
      <t>セツゾク</t>
    </rPh>
    <rPh sb="631" eb="633">
      <t>キタイ</t>
    </rPh>
    <rPh sb="640" eb="641">
      <t>クワ</t>
    </rPh>
    <rPh sb="643" eb="645">
      <t>タビカサ</t>
    </rPh>
    <rPh sb="647" eb="649">
      <t>ジンコウ</t>
    </rPh>
    <rPh sb="649" eb="651">
      <t>リュウシュツ</t>
    </rPh>
    <rPh sb="654" eb="656">
      <t>セツゾク</t>
    </rPh>
    <rPh sb="656" eb="657">
      <t>リツ</t>
    </rPh>
    <rPh sb="658" eb="659">
      <t>ヘ</t>
    </rPh>
    <rPh sb="666" eb="668">
      <t>ヨソウ</t>
    </rPh>
    <rPh sb="674" eb="676">
      <t>コンゴ</t>
    </rPh>
    <rPh sb="681" eb="683">
      <t>カイゼン</t>
    </rPh>
    <rPh sb="684" eb="686">
      <t>ケントウ</t>
    </rPh>
    <rPh sb="690" eb="692">
      <t>ヒツヨウ</t>
    </rPh>
    <rPh sb="698" eb="700">
      <t>ジンコウ</t>
    </rPh>
    <rPh sb="700" eb="702">
      <t>ゲンショウ</t>
    </rPh>
    <rPh sb="703" eb="704">
      <t>イチジル</t>
    </rPh>
    <rPh sb="707" eb="709">
      <t>コウホウ</t>
    </rPh>
    <rPh sb="709" eb="710">
      <t>トウ</t>
    </rPh>
    <rPh sb="712" eb="714">
      <t>ケイハツ</t>
    </rPh>
    <rPh sb="714" eb="716">
      <t>カツドウ</t>
    </rPh>
    <rPh sb="717" eb="718">
      <t>ト</t>
    </rPh>
    <rPh sb="719" eb="720">
      <t>ク</t>
    </rPh>
    <rPh sb="725" eb="726">
      <t>ノ</t>
    </rPh>
    <rPh sb="730" eb="732">
      <t>ジョウキョウ</t>
    </rPh>
    <rPh sb="736" eb="739">
      <t>コウレイカ</t>
    </rPh>
    <rPh sb="739" eb="740">
      <t>リツ</t>
    </rPh>
    <rPh sb="741" eb="743">
      <t>ネンネン</t>
    </rPh>
    <rPh sb="743" eb="745">
      <t>ジョウショウ</t>
    </rPh>
    <rPh sb="745" eb="747">
      <t>ケイコウ</t>
    </rPh>
    <rPh sb="753" eb="755">
      <t>コンゴ</t>
    </rPh>
    <rPh sb="756" eb="759">
      <t>スイセンカ</t>
    </rPh>
    <rPh sb="759" eb="760">
      <t>リツ</t>
    </rPh>
    <rPh sb="761" eb="763">
      <t>キョクタン</t>
    </rPh>
    <rPh sb="764" eb="766">
      <t>ゲンショウ</t>
    </rPh>
    <rPh sb="770" eb="772">
      <t>ヨソウ</t>
    </rPh>
    <rPh sb="777" eb="779">
      <t>シンキ</t>
    </rPh>
    <rPh sb="779" eb="781">
      <t>セツゾク</t>
    </rPh>
    <rPh sb="784" eb="787">
      <t>スイセンカ</t>
    </rPh>
    <rPh sb="787" eb="788">
      <t>リツ</t>
    </rPh>
    <rPh sb="789" eb="791">
      <t>コウジョウ</t>
    </rPh>
    <rPh sb="792" eb="793">
      <t>キワ</t>
    </rPh>
    <rPh sb="795" eb="796">
      <t>キビ</t>
    </rPh>
    <rPh sb="798" eb="800">
      <t>ジョウキョウ</t>
    </rPh>
    <rPh sb="804" eb="806">
      <t>スイソク</t>
    </rPh>
    <phoneticPr fontId="4"/>
  </si>
  <si>
    <t>　平成19年に供用開始から14年が経過した現在、管渠延長・更新はない。
　施設構造物にも大きな劣化はみられないが、施設内の機器設備について修繕が必要な機器がみられてきている。
　今後は維持管理計画を策定し、財政負担の平準化に留意しながら計画的な設備更新に努めるほか、人口動態を推測しながら汚水処理人口に見合ったスペックの改善等に努めたい。</t>
    <rPh sb="1" eb="3">
      <t>ヘイセイ</t>
    </rPh>
    <rPh sb="5" eb="6">
      <t>ネン</t>
    </rPh>
    <rPh sb="7" eb="9">
      <t>キョウヨウ</t>
    </rPh>
    <rPh sb="9" eb="11">
      <t>カイシ</t>
    </rPh>
    <rPh sb="15" eb="16">
      <t>ネン</t>
    </rPh>
    <rPh sb="17" eb="19">
      <t>ケイカ</t>
    </rPh>
    <rPh sb="21" eb="23">
      <t>ゲンザイ</t>
    </rPh>
    <rPh sb="24" eb="26">
      <t>カンキョ</t>
    </rPh>
    <rPh sb="26" eb="28">
      <t>エンチョウ</t>
    </rPh>
    <rPh sb="29" eb="31">
      <t>コウシン</t>
    </rPh>
    <rPh sb="37" eb="39">
      <t>シセツ</t>
    </rPh>
    <rPh sb="39" eb="42">
      <t>コウゾウブツ</t>
    </rPh>
    <rPh sb="44" eb="45">
      <t>オオ</t>
    </rPh>
    <rPh sb="47" eb="49">
      <t>レッカ</t>
    </rPh>
    <rPh sb="57" eb="59">
      <t>シセツ</t>
    </rPh>
    <rPh sb="59" eb="60">
      <t>ナイ</t>
    </rPh>
    <rPh sb="61" eb="63">
      <t>キキ</t>
    </rPh>
    <rPh sb="63" eb="65">
      <t>セツビ</t>
    </rPh>
    <rPh sb="69" eb="71">
      <t>シュウゼン</t>
    </rPh>
    <rPh sb="72" eb="74">
      <t>ヒツヨウ</t>
    </rPh>
    <rPh sb="75" eb="77">
      <t>キキ</t>
    </rPh>
    <rPh sb="89" eb="91">
      <t>コンゴ</t>
    </rPh>
    <rPh sb="92" eb="94">
      <t>イジ</t>
    </rPh>
    <rPh sb="94" eb="96">
      <t>カンリ</t>
    </rPh>
    <rPh sb="96" eb="98">
      <t>ケイカク</t>
    </rPh>
    <rPh sb="99" eb="101">
      <t>サクテイ</t>
    </rPh>
    <rPh sb="103" eb="105">
      <t>ザイセイ</t>
    </rPh>
    <rPh sb="105" eb="107">
      <t>フタン</t>
    </rPh>
    <rPh sb="108" eb="111">
      <t>ヘイジュンカ</t>
    </rPh>
    <rPh sb="112" eb="114">
      <t>リュウイ</t>
    </rPh>
    <rPh sb="118" eb="121">
      <t>ケイカクテキ</t>
    </rPh>
    <rPh sb="122" eb="124">
      <t>セツビ</t>
    </rPh>
    <rPh sb="124" eb="126">
      <t>コウシン</t>
    </rPh>
    <rPh sb="127" eb="128">
      <t>ツト</t>
    </rPh>
    <rPh sb="133" eb="135">
      <t>ジンコウ</t>
    </rPh>
    <rPh sb="135" eb="137">
      <t>ドウタイ</t>
    </rPh>
    <rPh sb="138" eb="140">
      <t>スイソク</t>
    </rPh>
    <rPh sb="144" eb="146">
      <t>オスイ</t>
    </rPh>
    <rPh sb="146" eb="148">
      <t>ショリ</t>
    </rPh>
    <rPh sb="148" eb="150">
      <t>ジンコウ</t>
    </rPh>
    <rPh sb="151" eb="153">
      <t>ミア</t>
    </rPh>
    <rPh sb="160" eb="162">
      <t>カイゼン</t>
    </rPh>
    <rPh sb="162" eb="163">
      <t>トウ</t>
    </rPh>
    <rPh sb="164" eb="165">
      <t>ツト</t>
    </rPh>
    <phoneticPr fontId="4"/>
  </si>
  <si>
    <t>　度重なる人口減少に歯止めがかからない中、高齢化率も更に上昇傾向であり、水洗化率・施設利用料が低迷状態である。平成19年に供用開始して以来、料金の見直しを行ったことがないため、段階的かつ将来の汚水処理人口を見据えた料金体系の構築を行い収益の増を図っていきたい。
　また、高齢化の状況や人口の減少をみると、今後も収益の増は期待できないことから、維持管理計画を策定し、財政負担に留意しながら、新規地方債発行額の抑制に努めるほか、維持管理費に係るコストの節減を図りたい。
　併せて、長期的な基本計画である経営戦略の改定を実施し、経営の健全化を図るための取組を進めていきたい。</t>
    <rPh sb="1" eb="3">
      <t>タビカサ</t>
    </rPh>
    <rPh sb="5" eb="7">
      <t>ジンコウ</t>
    </rPh>
    <rPh sb="7" eb="9">
      <t>ゲンショウ</t>
    </rPh>
    <rPh sb="10" eb="12">
      <t>ハド</t>
    </rPh>
    <rPh sb="19" eb="20">
      <t>ナカ</t>
    </rPh>
    <rPh sb="21" eb="24">
      <t>コウレイカ</t>
    </rPh>
    <rPh sb="24" eb="25">
      <t>リツ</t>
    </rPh>
    <rPh sb="26" eb="27">
      <t>サラ</t>
    </rPh>
    <rPh sb="28" eb="30">
      <t>ジョウショウ</t>
    </rPh>
    <rPh sb="30" eb="32">
      <t>ケイコウ</t>
    </rPh>
    <rPh sb="36" eb="39">
      <t>スイセンカ</t>
    </rPh>
    <rPh sb="39" eb="40">
      <t>リツ</t>
    </rPh>
    <rPh sb="41" eb="43">
      <t>シセツ</t>
    </rPh>
    <rPh sb="43" eb="46">
      <t>リヨウリョウ</t>
    </rPh>
    <rPh sb="47" eb="49">
      <t>テイメイ</t>
    </rPh>
    <rPh sb="49" eb="51">
      <t>ジョウタイ</t>
    </rPh>
    <rPh sb="55" eb="57">
      <t>ヘイセイ</t>
    </rPh>
    <rPh sb="59" eb="60">
      <t>ネン</t>
    </rPh>
    <rPh sb="61" eb="63">
      <t>キョウヨウ</t>
    </rPh>
    <rPh sb="63" eb="65">
      <t>カイシ</t>
    </rPh>
    <rPh sb="67" eb="69">
      <t>イライ</t>
    </rPh>
    <rPh sb="70" eb="72">
      <t>リョウキン</t>
    </rPh>
    <rPh sb="73" eb="75">
      <t>ミナオ</t>
    </rPh>
    <rPh sb="77" eb="78">
      <t>オコナ</t>
    </rPh>
    <rPh sb="88" eb="91">
      <t>ダンカイテキ</t>
    </rPh>
    <rPh sb="93" eb="95">
      <t>ショウライ</t>
    </rPh>
    <rPh sb="96" eb="98">
      <t>オスイ</t>
    </rPh>
    <rPh sb="98" eb="100">
      <t>ショリ</t>
    </rPh>
    <rPh sb="100" eb="102">
      <t>ジンコウ</t>
    </rPh>
    <rPh sb="103" eb="105">
      <t>ミス</t>
    </rPh>
    <rPh sb="107" eb="109">
      <t>リョウキン</t>
    </rPh>
    <rPh sb="109" eb="111">
      <t>タイケイ</t>
    </rPh>
    <rPh sb="112" eb="114">
      <t>コウチク</t>
    </rPh>
    <rPh sb="115" eb="116">
      <t>オコナ</t>
    </rPh>
    <rPh sb="117" eb="119">
      <t>シュウエキ</t>
    </rPh>
    <rPh sb="120" eb="121">
      <t>ゾウ</t>
    </rPh>
    <rPh sb="122" eb="123">
      <t>ハカ</t>
    </rPh>
    <rPh sb="135" eb="138">
      <t>コウレイカ</t>
    </rPh>
    <rPh sb="139" eb="141">
      <t>ジョウキョウ</t>
    </rPh>
    <rPh sb="142" eb="144">
      <t>ジンコウ</t>
    </rPh>
    <rPh sb="145" eb="147">
      <t>ゲンショウ</t>
    </rPh>
    <rPh sb="152" eb="154">
      <t>コンゴ</t>
    </rPh>
    <rPh sb="155" eb="157">
      <t>シュウエキ</t>
    </rPh>
    <rPh sb="158" eb="159">
      <t>ゾウ</t>
    </rPh>
    <rPh sb="160" eb="162">
      <t>キタイ</t>
    </rPh>
    <rPh sb="171" eb="173">
      <t>イジ</t>
    </rPh>
    <rPh sb="173" eb="175">
      <t>カンリ</t>
    </rPh>
    <rPh sb="175" eb="177">
      <t>ケイカク</t>
    </rPh>
    <rPh sb="178" eb="180">
      <t>サクテイ</t>
    </rPh>
    <rPh sb="182" eb="184">
      <t>ザイセイ</t>
    </rPh>
    <rPh sb="184" eb="186">
      <t>フタン</t>
    </rPh>
    <rPh sb="187" eb="189">
      <t>リュウイ</t>
    </rPh>
    <rPh sb="194" eb="196">
      <t>シンキ</t>
    </rPh>
    <rPh sb="196" eb="199">
      <t>チホウサイ</t>
    </rPh>
    <rPh sb="199" eb="202">
      <t>ハッコウガク</t>
    </rPh>
    <rPh sb="203" eb="205">
      <t>ヨクセイ</t>
    </rPh>
    <rPh sb="206" eb="207">
      <t>ツト</t>
    </rPh>
    <rPh sb="212" eb="214">
      <t>イジ</t>
    </rPh>
    <rPh sb="214" eb="217">
      <t>カンリヒ</t>
    </rPh>
    <rPh sb="218" eb="219">
      <t>カカ</t>
    </rPh>
    <rPh sb="224" eb="226">
      <t>セツゲン</t>
    </rPh>
    <rPh sb="227" eb="22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</si>
</sst>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21-4393-8FD9-217FA8DA17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D621-4393-8FD9-217FA8DA17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18</c:v>
                </c:pt>
                <c:pt idx="1">
                  <c:v>8.77</c:v>
                </c:pt>
                <c:pt idx="2">
                  <c:v>10.77</c:v>
                </c:pt>
                <c:pt idx="3">
                  <c:v>12.77</c:v>
                </c:pt>
                <c:pt idx="4">
                  <c:v>13.85</c:v>
                </c:pt>
              </c:numCache>
            </c:numRef>
          </c:val>
          <c:extLst>
            <c:ext xmlns:c16="http://schemas.microsoft.com/office/drawing/2014/chart" uri="{C3380CC4-5D6E-409C-BE32-E72D297353CC}">
              <c16:uniqueId val="{00000000-CEF0-422B-A694-9F4D8561C8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CEF0-422B-A694-9F4D8561C8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35.020000000000003</c:v>
                </c:pt>
                <c:pt idx="1">
                  <c:v>36.33</c:v>
                </c:pt>
                <c:pt idx="2">
                  <c:v>37.19</c:v>
                </c:pt>
                <c:pt idx="3">
                  <c:v>35.590000000000003</c:v>
                </c:pt>
                <c:pt idx="4">
                  <c:v>38.130000000000003</c:v>
                </c:pt>
              </c:numCache>
            </c:numRef>
          </c:val>
          <c:extLst>
            <c:ext xmlns:c16="http://schemas.microsoft.com/office/drawing/2014/chart" uri="{C3380CC4-5D6E-409C-BE32-E72D297353CC}">
              <c16:uniqueId val="{00000000-FA41-4764-942C-6462F5AB3D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FA41-4764-942C-6462F5AB3D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26.3</c:v>
                </c:pt>
                <c:pt idx="1">
                  <c:v>25.31</c:v>
                </c:pt>
                <c:pt idx="2">
                  <c:v>26.29</c:v>
                </c:pt>
                <c:pt idx="3">
                  <c:v>32.65</c:v>
                </c:pt>
                <c:pt idx="4">
                  <c:v>37.07</c:v>
                </c:pt>
              </c:numCache>
            </c:numRef>
          </c:val>
          <c:extLst>
            <c:ext xmlns:c16="http://schemas.microsoft.com/office/drawing/2014/chart" uri="{C3380CC4-5D6E-409C-BE32-E72D297353CC}">
              <c16:uniqueId val="{00000000-DA53-4940-ADD7-BF75BE0856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3-4940-ADD7-BF75BE0856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E-4570-9401-BB7E4EA55A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E-4570-9401-BB7E4EA55A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9F-4D85-B3B7-EC97A7B01F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F-4D85-B3B7-EC97A7B01F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1F-40B1-9539-621029A248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1F-40B1-9539-621029A248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8-4AAF-B189-84329170B6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8-4AAF-B189-84329170B6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8972.75</c:v>
                </c:pt>
                <c:pt idx="1">
                  <c:v>8671.85</c:v>
                </c:pt>
                <c:pt idx="2">
                  <c:v>8412.8799999999992</c:v>
                </c:pt>
                <c:pt idx="3">
                  <c:v>7708.4</c:v>
                </c:pt>
                <c:pt idx="4">
                  <c:v>6621.99</c:v>
                </c:pt>
              </c:numCache>
            </c:numRef>
          </c:val>
          <c:extLst>
            <c:ext xmlns:c16="http://schemas.microsoft.com/office/drawing/2014/chart" uri="{C3380CC4-5D6E-409C-BE32-E72D297353CC}">
              <c16:uniqueId val="{00000000-7225-46A7-8A96-96226CECD6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7225-46A7-8A96-96226CECD6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18.940000000000001</c:v>
                </c:pt>
                <c:pt idx="1">
                  <c:v>19.55</c:v>
                </c:pt>
                <c:pt idx="2">
                  <c:v>20.420000000000002</c:v>
                </c:pt>
                <c:pt idx="3">
                  <c:v>19.73</c:v>
                </c:pt>
                <c:pt idx="4">
                  <c:v>19.46</c:v>
                </c:pt>
              </c:numCache>
            </c:numRef>
          </c:val>
          <c:extLst>
            <c:ext xmlns:c16="http://schemas.microsoft.com/office/drawing/2014/chart" uri="{C3380CC4-5D6E-409C-BE32-E72D297353CC}">
              <c16:uniqueId val="{00000000-116D-4221-8FA5-4BFC7228B6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116D-4221-8FA5-4BFC7228B6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948.47</c:v>
                </c:pt>
                <c:pt idx="1">
                  <c:v>1984.31</c:v>
                </c:pt>
                <c:pt idx="2">
                  <c:v>1476.71</c:v>
                </c:pt>
                <c:pt idx="3">
                  <c:v>1313.55</c:v>
                </c:pt>
                <c:pt idx="4">
                  <c:v>1320.02</c:v>
                </c:pt>
              </c:numCache>
            </c:numRef>
          </c:val>
          <c:extLst>
            <c:ext xmlns:c16="http://schemas.microsoft.com/office/drawing/2014/chart" uri="{C3380CC4-5D6E-409C-BE32-E72D297353CC}">
              <c16:uniqueId val="{00000000-5E17-434A-B363-BBFFA4894B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5E17-434A-B363-BBFFA4894B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 zoomScale="140" zoomScaleNormal="140" workbookViewId="0">
      <selection activeCell="CC68" sqref="CC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佐井村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1912</v>
      </c>
      <c r="AM8" s="51"/>
      <c r="AN8" s="51"/>
      <c r="AO8" s="51"/>
      <c r="AP8" s="51"/>
      <c r="AQ8" s="51"/>
      <c r="AR8" s="51"/>
      <c r="AS8" s="51"/>
      <c r="AT8" s="46">
        <f>データ!T6</f>
        <v>135.04</v>
      </c>
      <c r="AU8" s="46"/>
      <c r="AV8" s="46"/>
      <c r="AW8" s="46"/>
      <c r="AX8" s="46"/>
      <c r="AY8" s="46"/>
      <c r="AZ8" s="46"/>
      <c r="BA8" s="46"/>
      <c r="BB8" s="46">
        <f>データ!U6</f>
        <v>14.16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67.7</v>
      </c>
      <c r="Q10" s="46"/>
      <c r="R10" s="46"/>
      <c r="S10" s="46"/>
      <c r="T10" s="46"/>
      <c r="U10" s="46"/>
      <c r="V10" s="46"/>
      <c r="W10" s="46">
        <f>データ!Q6</f>
        <v>72.959999999999994</v>
      </c>
      <c r="X10" s="46"/>
      <c r="Y10" s="46"/>
      <c r="Z10" s="46"/>
      <c r="AA10" s="46"/>
      <c r="AB10" s="46"/>
      <c r="AC10" s="46"/>
      <c r="AD10" s="51">
        <f>データ!R6</f>
        <v>3300</v>
      </c>
      <c r="AE10" s="51"/>
      <c r="AF10" s="51"/>
      <c r="AG10" s="51"/>
      <c r="AH10" s="51"/>
      <c r="AI10" s="51"/>
      <c r="AJ10" s="51"/>
      <c r="AK10" s="2"/>
      <c r="AL10" s="51">
        <f>データ!V6</f>
        <v>1272</v>
      </c>
      <c r="AM10" s="51"/>
      <c r="AN10" s="51"/>
      <c r="AO10" s="51"/>
      <c r="AP10" s="51"/>
      <c r="AQ10" s="51"/>
      <c r="AR10" s="51"/>
      <c r="AS10" s="51"/>
      <c r="AT10" s="46">
        <f>データ!W6</f>
        <v>0.36</v>
      </c>
      <c r="AU10" s="46"/>
      <c r="AV10" s="46"/>
      <c r="AW10" s="46"/>
      <c r="AX10" s="46"/>
      <c r="AY10" s="46"/>
      <c r="AZ10" s="46"/>
      <c r="BA10" s="46"/>
      <c r="BB10" s="46">
        <f>データ!X6</f>
        <v>3533.33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119</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gEWWPOopwqS1C9/r9leJ8rk2U5XDVi9XmZgfqHVQ6vrCExkZhSk5DOQTdWROTKxC6TRwFnwcOpcIVHILD7/1gw==" saltValue="W6l7HP8+LNdM003Gi/Un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24261</v>
      </c>
      <c r="D6" s="33">
        <f t="shared" si="3"/>
        <v>47</v>
      </c>
      <c r="E6" s="33">
        <f t="shared" si="3"/>
        <v>17</v>
      </c>
      <c r="F6" s="33">
        <f t="shared" si="3"/>
        <v>4</v>
      </c>
      <c r="G6" s="33">
        <f t="shared" si="3"/>
        <v>0</v>
      </c>
      <c r="H6" s="33" t="str">
        <f t="shared" si="3"/>
        <v>青森県　佐井村</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67.7</v>
      </c>
      <c r="Q6" s="34">
        <f t="shared" si="3"/>
        <v>72.959999999999994</v>
      </c>
      <c r="R6" s="34">
        <f t="shared" si="3"/>
        <v>3300</v>
      </c>
      <c r="S6" s="34">
        <f t="shared" si="3"/>
        <v>1912</v>
      </c>
      <c r="T6" s="34">
        <f t="shared" si="3"/>
        <v>135.04</v>
      </c>
      <c r="U6" s="34">
        <f t="shared" si="3"/>
        <v>14.16</v>
      </c>
      <c r="V6" s="34">
        <f t="shared" si="3"/>
        <v>1272</v>
      </c>
      <c r="W6" s="34">
        <f t="shared" si="3"/>
        <v>0.36</v>
      </c>
      <c r="X6" s="34">
        <f t="shared" si="3"/>
        <v>3533.33</v>
      </c>
      <c r="Y6" s="35">
        <f>IF(Y7="",NA(),Y7)</f>
        <v>26.3</v>
      </c>
      <c r="Z6" s="35">
        <f t="shared" ref="Z6:AH6" si="4">IF(Z7="",NA(),Z7)</f>
        <v>25.31</v>
      </c>
      <c r="AA6" s="35">
        <f t="shared" si="4"/>
        <v>26.29</v>
      </c>
      <c r="AB6" s="35">
        <f t="shared" si="4"/>
        <v>32.65</v>
      </c>
      <c r="AC6" s="35">
        <f t="shared" si="4"/>
        <v>37.07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8972.75</v>
      </c>
      <c r="BG6" s="35">
        <f t="shared" ref="BG6:BO6" si="7">IF(BG7="",NA(),BG7)</f>
        <v>8671.85</v>
      </c>
      <c r="BH6" s="35">
        <f t="shared" si="7"/>
        <v>8412.8799999999992</v>
      </c>
      <c r="BI6" s="35">
        <f t="shared" si="7"/>
        <v>7708.4</v>
      </c>
      <c r="BJ6" s="35">
        <f t="shared" si="7"/>
        <v>6621.99</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18.940000000000001</v>
      </c>
      <c r="BR6" s="35">
        <f t="shared" ref="BR6:BZ6" si="8">IF(BR7="",NA(),BR7)</f>
        <v>19.55</v>
      </c>
      <c r="BS6" s="35">
        <f t="shared" si="8"/>
        <v>20.420000000000002</v>
      </c>
      <c r="BT6" s="35">
        <f t="shared" si="8"/>
        <v>19.73</v>
      </c>
      <c r="BU6" s="35">
        <f t="shared" si="8"/>
        <v>19.46</v>
      </c>
      <c r="BV6" s="35">
        <f t="shared" si="8"/>
        <v>53.7</v>
      </c>
      <c r="BW6" s="35">
        <f t="shared" si="8"/>
        <v>61.54</v>
      </c>
      <c r="BX6" s="35">
        <f t="shared" si="8"/>
        <v>63.97</v>
      </c>
      <c r="BY6" s="35">
        <f t="shared" si="8"/>
        <v>59.67</v>
      </c>
      <c r="BZ6" s="35">
        <f t="shared" si="8"/>
        <v>55.93</v>
      </c>
      <c r="CA6" s="34" t="str">
        <f>IF(CA7="","",IF(CA7="-","【-】","【"&amp;SUBSTITUTE(TEXT(CA7,"#,##0.00"),"-","△")&amp;"】"))</f>
        <v>【75.29】</v>
      </c>
      <c r="CB6" s="35">
        <f>IF(CB7="",NA(),CB7)</f>
        <v>948.47</v>
      </c>
      <c r="CC6" s="35">
        <f t="shared" ref="CC6:CK6" si="9">IF(CC7="",NA(),CC7)</f>
        <v>1984.31</v>
      </c>
      <c r="CD6" s="35">
        <f t="shared" si="9"/>
        <v>1476.71</v>
      </c>
      <c r="CE6" s="35">
        <f t="shared" si="9"/>
        <v>1313.55</v>
      </c>
      <c r="CF6" s="35">
        <f t="shared" si="9"/>
        <v>1320.02</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f>IF(CM7="",NA(),CM7)</f>
        <v>18</v>
      </c>
      <c r="CN6" s="35">
        <f t="shared" ref="CN6:CV6" si="10">IF(CN7="",NA(),CN7)</f>
        <v>8.77</v>
      </c>
      <c r="CO6" s="35">
        <f t="shared" si="10"/>
        <v>10.77</v>
      </c>
      <c r="CP6" s="35">
        <f t="shared" si="10"/>
        <v>12.77</v>
      </c>
      <c r="CQ6" s="35">
        <f t="shared" si="10"/>
        <v>13.85</v>
      </c>
      <c r="CR6" s="35">
        <f t="shared" si="10"/>
        <v>37.72</v>
      </c>
      <c r="CS6" s="35">
        <f t="shared" si="10"/>
        <v>37.08</v>
      </c>
      <c r="CT6" s="35">
        <f t="shared" si="10"/>
        <v>37.46</v>
      </c>
      <c r="CU6" s="35">
        <f t="shared" si="10"/>
        <v>37.65</v>
      </c>
      <c r="CV6" s="35">
        <f t="shared" si="10"/>
        <v>36.71</v>
      </c>
      <c r="CW6" s="34" t="str">
        <f>IF(CW7="","",IF(CW7="-","【-】","【"&amp;SUBSTITUTE(TEXT(CW7,"#,##0.00"),"-","△")&amp;"】"))</f>
        <v>【42.90】</v>
      </c>
      <c r="CX6" s="35">
        <f>IF(CX7="",NA(),CX7)</f>
        <v>35.020000000000003</v>
      </c>
      <c r="CY6" s="35">
        <f t="shared" ref="CY6:DG6" si="11">IF(CY7="",NA(),CY7)</f>
        <v>36.33</v>
      </c>
      <c r="CZ6" s="35">
        <f t="shared" si="11"/>
        <v>37.19</v>
      </c>
      <c r="DA6" s="35">
        <f t="shared" si="11"/>
        <v>35.590000000000003</v>
      </c>
      <c r="DB6" s="35">
        <f t="shared" si="11"/>
        <v>38.130000000000003</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15">
      <c r="A7" s="28"/>
      <c r="B7" s="37">
        <v>2020</v>
      </c>
      <c r="C7" s="37">
        <v>24261</v>
      </c>
      <c r="D7" s="37">
        <v>47</v>
      </c>
      <c r="E7" s="37">
        <v>17</v>
      </c>
      <c r="F7" s="37">
        <v>4</v>
      </c>
      <c r="G7" s="37">
        <v>0</v>
      </c>
      <c r="H7" s="37" t="s">
        <v>98</v>
      </c>
      <c r="I7" s="37" t="s">
        <v>99</v>
      </c>
      <c r="J7" s="37" t="s">
        <v>100</v>
      </c>
      <c r="K7" s="37" t="s">
        <v>101</v>
      </c>
      <c r="L7" s="37" t="s">
        <v>102</v>
      </c>
      <c r="M7" s="37" t="s">
        <v>103</v>
      </c>
      <c r="N7" s="38" t="s">
        <v>104</v>
      </c>
      <c r="O7" s="38" t="s">
        <v>105</v>
      </c>
      <c r="P7" s="38">
        <v>67.7</v>
      </c>
      <c r="Q7" s="38">
        <v>72.959999999999994</v>
      </c>
      <c r="R7" s="38">
        <v>3300</v>
      </c>
      <c r="S7" s="38">
        <v>1912</v>
      </c>
      <c r="T7" s="38">
        <v>135.04</v>
      </c>
      <c r="U7" s="38">
        <v>14.16</v>
      </c>
      <c r="V7" s="38">
        <v>1272</v>
      </c>
      <c r="W7" s="38">
        <v>0.36</v>
      </c>
      <c r="X7" s="38">
        <v>3533.33</v>
      </c>
      <c r="Y7" s="38">
        <v>26.3</v>
      </c>
      <c r="Z7" s="38">
        <v>25.31</v>
      </c>
      <c r="AA7" s="38">
        <v>26.29</v>
      </c>
      <c r="AB7" s="38">
        <v>32.65</v>
      </c>
      <c r="AC7" s="38">
        <v>37.07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8972.75</v>
      </c>
      <c r="BG7" s="38">
        <v>8671.85</v>
      </c>
      <c r="BH7" s="38">
        <v>8412.8799999999992</v>
      </c>
      <c r="BI7" s="38">
        <v>7708.4</v>
      </c>
      <c r="BJ7" s="38">
        <v>6621.99</v>
      </c>
      <c r="BK7" s="38">
        <v>1592.72</v>
      </c>
      <c r="BL7" s="38">
        <v>1223.96</v>
      </c>
      <c r="BM7" s="38">
        <v>1269.1500000000001</v>
      </c>
      <c r="BN7" s="38">
        <v>1087.96</v>
      </c>
      <c r="BO7" s="38">
        <v>1209.45</v>
      </c>
      <c r="BP7" s="38">
        <v>1260.21</v>
      </c>
      <c r="BQ7" s="38">
        <v>18.940000000000001</v>
      </c>
      <c r="BR7" s="38">
        <v>19.55</v>
      </c>
      <c r="BS7" s="38">
        <v>20.420000000000002</v>
      </c>
      <c r="BT7" s="38">
        <v>19.73</v>
      </c>
      <c r="BU7" s="38">
        <v>19.46</v>
      </c>
      <c r="BV7" s="38">
        <v>53.7</v>
      </c>
      <c r="BW7" s="38">
        <v>61.54</v>
      </c>
      <c r="BX7" s="38">
        <v>63.97</v>
      </c>
      <c r="BY7" s="38">
        <v>59.67</v>
      </c>
      <c r="BZ7" s="38">
        <v>55.93</v>
      </c>
      <c r="CA7" s="38">
        <v>75.290000000000006</v>
      </c>
      <c r="CB7" s="38">
        <v>948.47</v>
      </c>
      <c r="CC7" s="38">
        <v>1984.31</v>
      </c>
      <c r="CD7" s="38">
        <v>1476.71</v>
      </c>
      <c r="CE7" s="38">
        <v>1313.55</v>
      </c>
      <c r="CF7" s="38">
        <v>1320.02</v>
      </c>
      <c r="CG7" s="38">
        <v>300.35000000000002</v>
      </c>
      <c r="CH7" s="38">
        <v>267.86</v>
      </c>
      <c r="CI7" s="38">
        <v>256.82</v>
      </c>
      <c r="CJ7" s="38">
        <v>270.60000000000002</v>
      </c>
      <c r="CK7" s="38">
        <v>289.60000000000002</v>
      </c>
      <c r="CL7" s="38">
        <v>215.41</v>
      </c>
      <c r="CM7" s="38">
        <v>18</v>
      </c>
      <c r="CN7" s="38">
        <v>8.77</v>
      </c>
      <c r="CO7" s="38">
        <v>10.77</v>
      </c>
      <c r="CP7" s="38">
        <v>12.77</v>
      </c>
      <c r="CQ7" s="38">
        <v>13.85</v>
      </c>
      <c r="CR7" s="38">
        <v>37.72</v>
      </c>
      <c r="CS7" s="38">
        <v>37.08</v>
      </c>
      <c r="CT7" s="38">
        <v>37.46</v>
      </c>
      <c r="CU7" s="38">
        <v>37.65</v>
      </c>
      <c r="CV7" s="38">
        <v>36.71</v>
      </c>
      <c r="CW7" s="38">
        <v>42.9</v>
      </c>
      <c r="CX7" s="38">
        <v>35.020000000000003</v>
      </c>
      <c r="CY7" s="38">
        <v>36.33</v>
      </c>
      <c r="CZ7" s="38">
        <v>37.19</v>
      </c>
      <c r="DA7" s="38">
        <v>35.590000000000003</v>
      </c>
      <c r="DB7" s="38">
        <v>38.130000000000003</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cp:lastPrinted>2022-01-24T04:15:00Z</cp:lastPrinted>
  <dcterms:created xsi:type="dcterms:W3CDTF">2021-12-03T07:49:16Z</dcterms:created>
  <dcterms:modified xsi:type="dcterms:W3CDTF">2022-02-09T05:11:17Z</dcterms:modified>
  <cp:category/>
</cp:coreProperties>
</file>