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ui-t\Desktop\経営比較分析表\令和３年度（令和２年度分）経営比較分析表\【経営比較分析表】2020_024261_47_1718\"/>
    </mc:Choice>
  </mc:AlternateContent>
  <workbookProtection workbookAlgorithmName="SHA-512" workbookHashValue="ha5NBV6MEcOSARFAWqCtlYiYTBWTT+zvRXNJVLsecrL5/RpjjlJ81AVAaex1D+pVpUIU19CXunzDvcwSfPs35w==" workbookSaltValue="TfGtY0hUS59kVkRIsEm44Q==" workbookSpinCount="100000" lockStructure="1"/>
  <bookViews>
    <workbookView xWindow="0" yWindow="0" windowWidth="28800" windowHeight="12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<sst xmlns="http://schemas.openxmlformats.org/spreadsheetml/2006/main" count="236" uniqueCount="121">
  <si>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</si>
  <si>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</si>
  <si>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</si>
  <si>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</si>
  <si>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</si>
  <si>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</si>
  <si>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</si>
  <si>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</si>
  <si>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</si>
  <si>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</si>
  <si>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</si>
  <si>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</si>
  <si>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</si>
  <si>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</si>
  <si>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</si>
  <si>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</si>
  <si>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</si>
  <si>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</si>
  <si>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</si>
  <si>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</si>
  <si>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</si>
  <si>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</si>
  <si>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</si>
  <si>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</si>
  <si>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</si>
  <si>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</si>
  <si>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</si>
  <si>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</si>
  <si>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</si>
  <si>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</si>
  <si>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</si>
  <si>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</si>
  <si>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</si>
  <si>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</si>
  <si>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</si>
  <si>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</si>
  <si>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</si>
  <si>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</si>
  <si>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</si>
  <si>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</si>
  <si>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</si>
  <si>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</si>
  <si>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</si>
  <si>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</si>
  <si>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</si>
  <si>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</si>
  <si>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</si>
  <si>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</si>
  <si>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</si>
  <si>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</si>
  <si>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</si>
  <si>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</si>
  <si>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</si>
  <si>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</si>
  <si>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</si>
  <si>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</si>
  <si>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</si>
  <si>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</si>
  <si>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</si>
  <si>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</si>
  <si>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</si>
  <si>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</si>
  <si>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</si>
  <si>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</si>
  <si>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</si>
  <si>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</si>
  <si>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</si>
  <si>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</si>
  <si>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</si>
  <si>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</si>
  <si>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</si>
  <si>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</si>
  <si>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</si>
  <si>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</si>
  <si>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</si>
  <si>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</si>
  <si>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</si>
  <si>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</si>
  <si>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</si>
  <si>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</si>
  <si>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</si>
  <si>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</si>
  <si>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</si>
  <si>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</si>
  <si>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</si>
  <si>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</si>
  <si>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</si>
  <si>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</si>
  <si>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</si>
  <si>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</si>
  <si>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</si>
  <si>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</si>
  <si>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</si>
  <si>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</si>
  <si>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</si>
  <si>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</si>
  <si>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</si>
  <si>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</si>
  <si>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佐井村</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</si>
  <si>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</si>
  <si>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</si>
  <si>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</si>
  <si>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</si>
  <si>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</si>
  <si>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</si>
  <si>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</si>
  <si>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</si>
  <si>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</si>
  <si>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</si>
  <si>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</si>
  <si>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</si>
  <si>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</si>
  <si>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</si>
  <si>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</si>
  <si>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</si>
  <si>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</si>
  <si>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</si>
  <si>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</si>
  <si>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平成9.13.14.17年に各地区に漁業集落排水施設が整備されて以来、更新、管渠延長はない。
　平成28年度から実施していた改修事業も今年度で終了したため、今後は新たな維持管理計画を策定し、財政負担の平準化に留意しながら計画的な設備更新に努めるほか、人口動態を推測しながら汚水処理人口に見合ったスペック改善等に努めたい。</t>
    <rPh sb="1" eb="3">
      <t>ヘイセイ</t>
    </rPh>
    <rPh sb="13" eb="14">
      <t>ネン</t>
    </rPh>
    <rPh sb="15" eb="16">
      <t>カク</t>
    </rPh>
    <rPh sb="16" eb="18">
      <t>チク</t>
    </rPh>
    <rPh sb="19" eb="21">
      <t>ギョギョウ</t>
    </rPh>
    <rPh sb="21" eb="23">
      <t>シュウラク</t>
    </rPh>
    <rPh sb="23" eb="25">
      <t>ハイスイ</t>
    </rPh>
    <rPh sb="25" eb="27">
      <t>シセツ</t>
    </rPh>
    <rPh sb="28" eb="30">
      <t>セイビ</t>
    </rPh>
    <rPh sb="33" eb="35">
      <t>イライ</t>
    </rPh>
    <rPh sb="36" eb="38">
      <t>コウシン</t>
    </rPh>
    <rPh sb="39" eb="41">
      <t>カンキョ</t>
    </rPh>
    <rPh sb="41" eb="43">
      <t>エンチョウ</t>
    </rPh>
    <rPh sb="49" eb="51">
      <t>ヘイセイ</t>
    </rPh>
    <rPh sb="53" eb="54">
      <t>ネン</t>
    </rPh>
    <rPh sb="54" eb="55">
      <t>ド</t>
    </rPh>
    <rPh sb="57" eb="59">
      <t>ジッシ</t>
    </rPh>
    <rPh sb="63" eb="65">
      <t>カイシュウ</t>
    </rPh>
    <rPh sb="65" eb="67">
      <t>ジギョウ</t>
    </rPh>
    <rPh sb="68" eb="71">
      <t>コンネンド</t>
    </rPh>
    <rPh sb="72" eb="74">
      <t>シュウリョウ</t>
    </rPh>
    <rPh sb="79" eb="81">
      <t>コンゴ</t>
    </rPh>
    <rPh sb="82" eb="83">
      <t>アラ</t>
    </rPh>
    <rPh sb="85" eb="87">
      <t>イジ</t>
    </rPh>
    <rPh sb="87" eb="89">
      <t>カンリ</t>
    </rPh>
    <rPh sb="89" eb="91">
      <t>ケイカク</t>
    </rPh>
    <rPh sb="92" eb="94">
      <t>サクテイ</t>
    </rPh>
    <rPh sb="96" eb="98">
      <t>ザイセイ</t>
    </rPh>
    <rPh sb="98" eb="100">
      <t>フタン</t>
    </rPh>
    <rPh sb="101" eb="104">
      <t>ヘイジュンカ</t>
    </rPh>
    <rPh sb="105" eb="107">
      <t>リュウイ</t>
    </rPh>
    <rPh sb="111" eb="114">
      <t>ケイカクテキ</t>
    </rPh>
    <rPh sb="115" eb="117">
      <t>セツビ</t>
    </rPh>
    <rPh sb="117" eb="119">
      <t>コウシン</t>
    </rPh>
    <rPh sb="120" eb="121">
      <t>ツト</t>
    </rPh>
    <rPh sb="126" eb="128">
      <t>ジンコウ</t>
    </rPh>
    <rPh sb="128" eb="130">
      <t>ドウタイ</t>
    </rPh>
    <rPh sb="131" eb="133">
      <t>スイソク</t>
    </rPh>
    <rPh sb="137" eb="139">
      <t>オスイ</t>
    </rPh>
    <rPh sb="139" eb="141">
      <t>ショリ</t>
    </rPh>
    <rPh sb="141" eb="143">
      <t>ジンコウ</t>
    </rPh>
    <rPh sb="144" eb="146">
      <t>ミア</t>
    </rPh>
    <rPh sb="152" eb="154">
      <t>カイゼン</t>
    </rPh>
    <rPh sb="154" eb="155">
      <t>トウ</t>
    </rPh>
    <rPh sb="156" eb="157">
      <t>ツト</t>
    </rPh>
    <phoneticPr fontId="4"/>
  </si>
  <si>
    <t>①収益的収支比率はおおよそ横ばい傾向を推移しており、大きな変動はみられない。公債費は、当面同水準であると推測されるため引続き維持管理の節減に努める必要がある。
④企業債残高対事業規模比率は、類似団体平均よりも高い水準を指しているが、当村のデータのみをみると減少傾向である。起債償還満了に伴い償還額が減となっているためであるが、今後は財政負担の平準化を図りながら計画的な設備更新を行い、新規発行債の抑制をしていく必要がある。
⑤他会計からの繰入金によって収支均衡が図られている現状である。平成9.13.14.17年に各地区の供用を開始しているが、これまで料金改定（見直し含む）を行ったことがないため、段階的かつ地域性に見合った料金体系とすることが大きな課題とされる。人口流出や高齢化が著しいことから新規接続も厳しい状況であり、収益の大きな増は見込めないことから、今後は更なる低迷状態となることが予想されるため引続き維持管理費に係るコスト節減が必要とされる。
⑥汚水処理原価はおおよそ横ばいを推移しているが、類似団体平均と比較すると処理に係る費用が2倍となっており、接続率に伸びがないことが大きな課題であると考える。今後も同水準を推移していくことが予想されるが、より最適な処理方法等を検討し、維持管理費の節減に努めながら新規接続を増やしていく必要がある。
⑦汚水処理人口に大きな変動は見られないため横ばい傾向を推移している。将来的に人口の増加も厳しいことから、新規接続も期待できないことに加え、度重なる人口流出により接続率は減っていくことが予想されるため、今後はスペック改善や施設の在り方等の検討が必要とされる。
⑧人口減少が著しく広報等での啓発活動に取り組んでいるが伸びがない状況である。高齢化率が年々上昇傾向であるため今後も水洗化率の極端な減少はないと予想されるが新規接続による水洗化率の向上は極めて厳しい状況であると推測される。</t>
    <rPh sb="1" eb="4">
      <t>シュウエキテキ</t>
    </rPh>
    <rPh sb="4" eb="6">
      <t>シュウシ</t>
    </rPh>
    <rPh sb="6" eb="8">
      <t>ヒリツ</t>
    </rPh>
    <rPh sb="13" eb="14">
      <t>ヨコ</t>
    </rPh>
    <rPh sb="16" eb="18">
      <t>ケイコウ</t>
    </rPh>
    <rPh sb="19" eb="21">
      <t>スイイ</t>
    </rPh>
    <rPh sb="26" eb="27">
      <t>オオ</t>
    </rPh>
    <rPh sb="29" eb="31">
      <t>ヘンドウ</t>
    </rPh>
    <rPh sb="38" eb="41">
      <t>コウサイヒ</t>
    </rPh>
    <rPh sb="43" eb="45">
      <t>トウメン</t>
    </rPh>
    <rPh sb="45" eb="48">
      <t>ドウスイジュン</t>
    </rPh>
    <rPh sb="52" eb="54">
      <t>スイソク</t>
    </rPh>
    <rPh sb="59" eb="61">
      <t>ヒキツヅ</t>
    </rPh>
    <rPh sb="62" eb="64">
      <t>イジ</t>
    </rPh>
    <rPh sb="64" eb="66">
      <t>カンリ</t>
    </rPh>
    <rPh sb="67" eb="69">
      <t>セツゲン</t>
    </rPh>
    <rPh sb="70" eb="71">
      <t>ツト</t>
    </rPh>
    <rPh sb="73" eb="75">
      <t>ヒツヨウ</t>
    </rPh>
    <rPh sb="81" eb="83">
      <t>キギョウ</t>
    </rPh>
    <rPh sb="83" eb="84">
      <t>サイ</t>
    </rPh>
    <rPh sb="84" eb="86">
      <t>ザンダカ</t>
    </rPh>
    <rPh sb="86" eb="87">
      <t>タイ</t>
    </rPh>
    <rPh sb="87" eb="89">
      <t>ジギョウ</t>
    </rPh>
    <rPh sb="89" eb="91">
      <t>キボ</t>
    </rPh>
    <rPh sb="91" eb="93">
      <t>ヒリツ</t>
    </rPh>
    <rPh sb="95" eb="97">
      <t>ルイジ</t>
    </rPh>
    <rPh sb="97" eb="99">
      <t>ダンタイ</t>
    </rPh>
    <rPh sb="99" eb="101">
      <t>ヘイキン</t>
    </rPh>
    <rPh sb="104" eb="105">
      <t>タカ</t>
    </rPh>
    <rPh sb="106" eb="108">
      <t>スイジュン</t>
    </rPh>
    <rPh sb="109" eb="110">
      <t>サ</t>
    </rPh>
    <rPh sb="116" eb="118">
      <t>トウソン</t>
    </rPh>
    <rPh sb="128" eb="130">
      <t>ゲンショウ</t>
    </rPh>
    <rPh sb="130" eb="132">
      <t>ケイコウ</t>
    </rPh>
    <rPh sb="136" eb="138">
      <t>キサイ</t>
    </rPh>
    <rPh sb="138" eb="140">
      <t>ショウカン</t>
    </rPh>
    <rPh sb="140" eb="142">
      <t>マンリョウ</t>
    </rPh>
    <rPh sb="143" eb="144">
      <t>トモナ</t>
    </rPh>
    <rPh sb="145" eb="147">
      <t>ショウカン</t>
    </rPh>
    <rPh sb="147" eb="148">
      <t>ガク</t>
    </rPh>
    <rPh sb="149" eb="150">
      <t>ゲン</t>
    </rPh>
    <rPh sb="163" eb="165">
      <t>コンゴ</t>
    </rPh>
    <rPh sb="166" eb="168">
      <t>ザイセイ</t>
    </rPh>
    <rPh sb="168" eb="170">
      <t>フタン</t>
    </rPh>
    <rPh sb="171" eb="174">
      <t>ヘイジュンカ</t>
    </rPh>
    <rPh sb="175" eb="176">
      <t>ハカ</t>
    </rPh>
    <rPh sb="180" eb="183">
      <t>ケイカクテキ</t>
    </rPh>
    <rPh sb="184" eb="186">
      <t>セツビ</t>
    </rPh>
    <rPh sb="186" eb="188">
      <t>コウシン</t>
    </rPh>
    <rPh sb="189" eb="190">
      <t>オコナ</t>
    </rPh>
    <rPh sb="192" eb="194">
      <t>シンキ</t>
    </rPh>
    <rPh sb="194" eb="196">
      <t>ハッコウ</t>
    </rPh>
    <rPh sb="196" eb="197">
      <t>サイ</t>
    </rPh>
    <rPh sb="198" eb="200">
      <t>ヨクセイ</t>
    </rPh>
    <rPh sb="205" eb="207">
      <t>ヒツヨウ</t>
    </rPh>
    <rPh sb="213" eb="214">
      <t>タ</t>
    </rPh>
    <rPh sb="214" eb="216">
      <t>カイケイ</t>
    </rPh>
    <rPh sb="219" eb="221">
      <t>クリイレ</t>
    </rPh>
    <rPh sb="221" eb="222">
      <t>キン</t>
    </rPh>
    <rPh sb="226" eb="228">
      <t>シュウシ</t>
    </rPh>
    <rPh sb="228" eb="230">
      <t>キンコウ</t>
    </rPh>
    <rPh sb="231" eb="232">
      <t>ハカ</t>
    </rPh>
    <rPh sb="237" eb="239">
      <t>ゲンジョウ</t>
    </rPh>
    <rPh sb="243" eb="245">
      <t>ヘイセイ</t>
    </rPh>
    <rPh sb="255" eb="256">
      <t>ネン</t>
    </rPh>
    <rPh sb="257" eb="260">
      <t>カクチク</t>
    </rPh>
    <rPh sb="261" eb="263">
      <t>キョウヨウ</t>
    </rPh>
    <rPh sb="264" eb="266">
      <t>カイシ</t>
    </rPh>
    <rPh sb="276" eb="278">
      <t>リョウキン</t>
    </rPh>
    <rPh sb="278" eb="280">
      <t>カイテイ</t>
    </rPh>
    <rPh sb="281" eb="283">
      <t>ミナオ</t>
    </rPh>
    <rPh sb="284" eb="285">
      <t>フク</t>
    </rPh>
    <rPh sb="288" eb="289">
      <t>オコナ</t>
    </rPh>
    <rPh sb="299" eb="302">
      <t>ダンカイテキ</t>
    </rPh>
    <rPh sb="304" eb="307">
      <t>チイキセイ</t>
    </rPh>
    <rPh sb="308" eb="310">
      <t>ミア</t>
    </rPh>
    <rPh sb="312" eb="314">
      <t>リョウキン</t>
    </rPh>
    <rPh sb="314" eb="316">
      <t>タイケイ</t>
    </rPh>
    <rPh sb="322" eb="323">
      <t>オオ</t>
    </rPh>
    <rPh sb="325" eb="327">
      <t>カダイ</t>
    </rPh>
    <rPh sb="332" eb="334">
      <t>ジンコウ</t>
    </rPh>
    <rPh sb="334" eb="336">
      <t>リュウシュツ</t>
    </rPh>
    <rPh sb="337" eb="340">
      <t>コウレイカ</t>
    </rPh>
    <rPh sb="341" eb="342">
      <t>イチジル</t>
    </rPh>
    <rPh sb="348" eb="350">
      <t>シンキ</t>
    </rPh>
    <rPh sb="350" eb="352">
      <t>セツゾク</t>
    </rPh>
    <rPh sb="353" eb="354">
      <t>キビ</t>
    </rPh>
    <rPh sb="356" eb="358">
      <t>ジョウキョウ</t>
    </rPh>
    <rPh sb="362" eb="364">
      <t>シュウエキ</t>
    </rPh>
    <rPh sb="365" eb="366">
      <t>オオ</t>
    </rPh>
    <rPh sb="368" eb="369">
      <t>ゾウ</t>
    </rPh>
    <rPh sb="370" eb="372">
      <t>ミコ</t>
    </rPh>
    <rPh sb="380" eb="382">
      <t>コンゴ</t>
    </rPh>
    <rPh sb="383" eb="384">
      <t>サラ</t>
    </rPh>
    <rPh sb="386" eb="388">
      <t>テイメイ</t>
    </rPh>
    <rPh sb="388" eb="390">
      <t>ジョウタイ</t>
    </rPh>
    <rPh sb="396" eb="398">
      <t>ヨソウ</t>
    </rPh>
    <rPh sb="403" eb="405">
      <t>ヒキツヅ</t>
    </rPh>
    <rPh sb="406" eb="408">
      <t>イジ</t>
    </rPh>
    <rPh sb="408" eb="411">
      <t>カンリヒ</t>
    </rPh>
    <rPh sb="412" eb="413">
      <t>カカ</t>
    </rPh>
    <rPh sb="417" eb="419">
      <t>セツゲン</t>
    </rPh>
    <rPh sb="420" eb="422">
      <t>ヒツヨウ</t>
    </rPh>
    <rPh sb="429" eb="431">
      <t>オスイ</t>
    </rPh>
    <rPh sb="431" eb="433">
      <t>ショリ</t>
    </rPh>
    <rPh sb="433" eb="435">
      <t>ゲンカ</t>
    </rPh>
    <rPh sb="440" eb="441">
      <t>ヨコ</t>
    </rPh>
    <rPh sb="444" eb="446">
      <t>スイイ</t>
    </rPh>
    <rPh sb="452" eb="454">
      <t>ルイジ</t>
    </rPh>
    <rPh sb="454" eb="456">
      <t>ダンタイ</t>
    </rPh>
    <rPh sb="456" eb="458">
      <t>ヘイキン</t>
    </rPh>
    <rPh sb="459" eb="461">
      <t>ヒカク</t>
    </rPh>
    <rPh sb="464" eb="466">
      <t>ショリ</t>
    </rPh>
    <rPh sb="467" eb="468">
      <t>カカ</t>
    </rPh>
    <rPh sb="469" eb="471">
      <t>ヒヨウ</t>
    </rPh>
    <rPh sb="473" eb="474">
      <t>バイ</t>
    </rPh>
    <rPh sb="481" eb="483">
      <t>セツゾク</t>
    </rPh>
    <rPh sb="483" eb="484">
      <t>リツ</t>
    </rPh>
    <rPh sb="485" eb="486">
      <t>ノ</t>
    </rPh>
    <rPh sb="493" eb="494">
      <t>オオ</t>
    </rPh>
    <rPh sb="496" eb="498">
      <t>カダイ</t>
    </rPh>
    <rPh sb="502" eb="503">
      <t>カンガ</t>
    </rPh>
    <rPh sb="506" eb="508">
      <t>コンゴ</t>
    </rPh>
    <rPh sb="509" eb="512">
      <t>ドウスイジュン</t>
    </rPh>
    <rPh sb="513" eb="515">
      <t>スイイ</t>
    </rPh>
    <rPh sb="522" eb="524">
      <t>ヨソウ</t>
    </rPh>
    <rPh sb="531" eb="533">
      <t>サイテキ</t>
    </rPh>
    <rPh sb="534" eb="536">
      <t>ショリ</t>
    </rPh>
    <rPh sb="536" eb="538">
      <t>ホウホウ</t>
    </rPh>
    <rPh sb="538" eb="539">
      <t>トウ</t>
    </rPh>
    <rPh sb="540" eb="542">
      <t>ケントウ</t>
    </rPh>
    <rPh sb="544" eb="546">
      <t>イジ</t>
    </rPh>
    <rPh sb="546" eb="549">
      <t>カンリヒ</t>
    </rPh>
    <rPh sb="550" eb="552">
      <t>セツゲン</t>
    </rPh>
    <rPh sb="553" eb="554">
      <t>ツト</t>
    </rPh>
    <rPh sb="558" eb="560">
      <t>シンキ</t>
    </rPh>
    <rPh sb="560" eb="562">
      <t>セツゾク</t>
    </rPh>
    <rPh sb="563" eb="564">
      <t>フ</t>
    </rPh>
    <rPh sb="569" eb="571">
      <t>ヒツヨウ</t>
    </rPh>
    <rPh sb="577" eb="579">
      <t>オスイ</t>
    </rPh>
    <rPh sb="579" eb="581">
      <t>ショリ</t>
    </rPh>
    <rPh sb="581" eb="583">
      <t>ジンコウ</t>
    </rPh>
    <rPh sb="584" eb="585">
      <t>オオ</t>
    </rPh>
    <rPh sb="587" eb="589">
      <t>ヘンドウ</t>
    </rPh>
    <rPh sb="590" eb="591">
      <t>ミ</t>
    </rPh>
    <rPh sb="597" eb="598">
      <t>ヨコ</t>
    </rPh>
    <rPh sb="600" eb="602">
      <t>ケイコウ</t>
    </rPh>
    <rPh sb="603" eb="605">
      <t>スイイ</t>
    </rPh>
    <rPh sb="610" eb="613">
      <t>ショウライテキ</t>
    </rPh>
    <rPh sb="614" eb="616">
      <t>ジンコウ</t>
    </rPh>
    <rPh sb="617" eb="619">
      <t>ゾウカ</t>
    </rPh>
    <rPh sb="620" eb="621">
      <t>キビ</t>
    </rPh>
    <rPh sb="628" eb="630">
      <t>シンキ</t>
    </rPh>
    <rPh sb="630" eb="632">
      <t>セツゾク</t>
    </rPh>
    <rPh sb="633" eb="635">
      <t>キタイ</t>
    </rPh>
    <rPh sb="642" eb="643">
      <t>クワ</t>
    </rPh>
    <rPh sb="645" eb="647">
      <t>タビカサ</t>
    </rPh>
    <rPh sb="649" eb="651">
      <t>ジンコウ</t>
    </rPh>
    <rPh sb="651" eb="653">
      <t>リュウシュツ</t>
    </rPh>
    <rPh sb="656" eb="658">
      <t>セツゾク</t>
    </rPh>
    <rPh sb="658" eb="659">
      <t>リツ</t>
    </rPh>
    <rPh sb="660" eb="661">
      <t>ヘ</t>
    </rPh>
    <rPh sb="668" eb="670">
      <t>ヨソウ</t>
    </rPh>
    <rPh sb="676" eb="678">
      <t>コンゴ</t>
    </rPh>
    <rPh sb="683" eb="685">
      <t>カイゼン</t>
    </rPh>
    <rPh sb="686" eb="688">
      <t>シセツ</t>
    </rPh>
    <rPh sb="689" eb="690">
      <t>ア</t>
    </rPh>
    <rPh sb="691" eb="692">
      <t>カタ</t>
    </rPh>
    <rPh sb="692" eb="693">
      <t>トウ</t>
    </rPh>
    <rPh sb="694" eb="696">
      <t>ケントウ</t>
    </rPh>
    <rPh sb="697" eb="699">
      <t>ヒツヨウ</t>
    </rPh>
    <rPh sb="706" eb="708">
      <t>ジンコウ</t>
    </rPh>
    <rPh sb="708" eb="710">
      <t>ゲンショウ</t>
    </rPh>
    <rPh sb="711" eb="712">
      <t>イチジル</t>
    </rPh>
    <rPh sb="714" eb="716">
      <t>コウホウ</t>
    </rPh>
    <rPh sb="716" eb="717">
      <t>トウ</t>
    </rPh>
    <rPh sb="719" eb="721">
      <t>ケイハツ</t>
    </rPh>
    <rPh sb="721" eb="723">
      <t>カツドウ</t>
    </rPh>
    <rPh sb="724" eb="725">
      <t>ト</t>
    </rPh>
    <rPh sb="726" eb="727">
      <t>ク</t>
    </rPh>
    <rPh sb="732" eb="733">
      <t>ノ</t>
    </rPh>
    <rPh sb="737" eb="739">
      <t>ジョウキョウ</t>
    </rPh>
    <rPh sb="743" eb="746">
      <t>コウレイカ</t>
    </rPh>
    <rPh sb="746" eb="747">
      <t>リツ</t>
    </rPh>
    <rPh sb="748" eb="750">
      <t>ネンネン</t>
    </rPh>
    <rPh sb="750" eb="752">
      <t>ジョウショウ</t>
    </rPh>
    <rPh sb="752" eb="754">
      <t>ケイコウ</t>
    </rPh>
    <rPh sb="759" eb="761">
      <t>コンゴ</t>
    </rPh>
    <rPh sb="762" eb="765">
      <t>スイセンカ</t>
    </rPh>
    <rPh sb="765" eb="766">
      <t>リツ</t>
    </rPh>
    <rPh sb="767" eb="769">
      <t>キョクタン</t>
    </rPh>
    <rPh sb="770" eb="772">
      <t>ゲンショウ</t>
    </rPh>
    <rPh sb="776" eb="778">
      <t>ヨソウ</t>
    </rPh>
    <rPh sb="782" eb="784">
      <t>シンキ</t>
    </rPh>
    <rPh sb="784" eb="786">
      <t>セツゾク</t>
    </rPh>
    <rPh sb="789" eb="792">
      <t>スイセンカ</t>
    </rPh>
    <rPh sb="792" eb="793">
      <t>リツ</t>
    </rPh>
    <rPh sb="794" eb="796">
      <t>コウジョウ</t>
    </rPh>
    <rPh sb="797" eb="798">
      <t>キワ</t>
    </rPh>
    <rPh sb="800" eb="801">
      <t>キビ</t>
    </rPh>
    <rPh sb="803" eb="805">
      <t>ジョウキョウ</t>
    </rPh>
    <rPh sb="809" eb="811">
      <t>スイソク</t>
    </rPh>
    <phoneticPr fontId="4"/>
  </si>
  <si>
    <t>　度重なる人口減少に歯止めがかからない中、高齢化率も更に上昇傾向であり、水洗化率・施設利用料が低迷状態であるため、料金収入にも大きな変動がなく他会計繰入金によって収支均衡が図られている。供用開始して以来、料金の見直しを行ったことがないため、段階的かつ将来の汚水処理人口を見据えた料金体系の構築を行い収益の増を図っていきたい。
　また、高齢化の状況や人口の減少をみると、今後も収益の増は期待できないことから、維持管理計画を策定し、財政負担に留意しながら、低コスト高効率化に努め適切な維持管理に努めたい。
　併せて、長期的な基本計画である経営戦略の改定を実施し、経営の健全化を図るための取組を進めていきたい。</t>
    <rPh sb="1" eb="3">
      <t>タビカサ</t>
    </rPh>
    <rPh sb="5" eb="7">
      <t>ジンコウ</t>
    </rPh>
    <rPh sb="7" eb="9">
      <t>ゲンショウ</t>
    </rPh>
    <rPh sb="10" eb="12">
      <t>ハド</t>
    </rPh>
    <rPh sb="19" eb="20">
      <t>ナカ</t>
    </rPh>
    <rPh sb="21" eb="24">
      <t>コウレイカ</t>
    </rPh>
    <rPh sb="24" eb="25">
      <t>リツ</t>
    </rPh>
    <rPh sb="26" eb="27">
      <t>サラ</t>
    </rPh>
    <rPh sb="28" eb="30">
      <t>ジョウショウ</t>
    </rPh>
    <rPh sb="30" eb="32">
      <t>ケイコウ</t>
    </rPh>
    <rPh sb="36" eb="39">
      <t>スイセンカ</t>
    </rPh>
    <rPh sb="39" eb="40">
      <t>リツ</t>
    </rPh>
    <rPh sb="41" eb="43">
      <t>シセツ</t>
    </rPh>
    <rPh sb="43" eb="46">
      <t>リヨウリョウ</t>
    </rPh>
    <rPh sb="47" eb="49">
      <t>テイメイ</t>
    </rPh>
    <rPh sb="49" eb="51">
      <t>ジョウタイ</t>
    </rPh>
    <rPh sb="57" eb="59">
      <t>リョウキン</t>
    </rPh>
    <rPh sb="59" eb="61">
      <t>シュウニュウ</t>
    </rPh>
    <rPh sb="63" eb="64">
      <t>オオ</t>
    </rPh>
    <rPh sb="66" eb="68">
      <t>ヘンドウ</t>
    </rPh>
    <rPh sb="71" eb="72">
      <t>タ</t>
    </rPh>
    <rPh sb="72" eb="74">
      <t>カイケイ</t>
    </rPh>
    <rPh sb="74" eb="76">
      <t>クリイレ</t>
    </rPh>
    <rPh sb="76" eb="77">
      <t>キン</t>
    </rPh>
    <rPh sb="81" eb="83">
      <t>シュウシ</t>
    </rPh>
    <rPh sb="83" eb="85">
      <t>キンコウ</t>
    </rPh>
    <rPh sb="86" eb="87">
      <t>ハカ</t>
    </rPh>
    <rPh sb="93" eb="95">
      <t>キョウヨウ</t>
    </rPh>
    <rPh sb="95" eb="97">
      <t>カイシ</t>
    </rPh>
    <rPh sb="99" eb="101">
      <t>イライ</t>
    </rPh>
    <rPh sb="102" eb="104">
      <t>リョウキン</t>
    </rPh>
    <rPh sb="105" eb="107">
      <t>ミナオ</t>
    </rPh>
    <rPh sb="109" eb="110">
      <t>オコナ</t>
    </rPh>
    <rPh sb="120" eb="123">
      <t>ダンカイテキ</t>
    </rPh>
    <rPh sb="125" eb="127">
      <t>ショウライ</t>
    </rPh>
    <rPh sb="128" eb="130">
      <t>オスイ</t>
    </rPh>
    <rPh sb="130" eb="132">
      <t>ショリ</t>
    </rPh>
    <rPh sb="132" eb="134">
      <t>ジンコウ</t>
    </rPh>
    <rPh sb="135" eb="137">
      <t>ミス</t>
    </rPh>
    <rPh sb="139" eb="141">
      <t>リョウキン</t>
    </rPh>
    <rPh sb="141" eb="143">
      <t>タイケイ</t>
    </rPh>
    <rPh sb="144" eb="146">
      <t>コウチク</t>
    </rPh>
    <rPh sb="147" eb="148">
      <t>オコナ</t>
    </rPh>
    <rPh sb="149" eb="151">
      <t>シュウエキ</t>
    </rPh>
    <rPh sb="152" eb="153">
      <t>ゾウ</t>
    </rPh>
    <rPh sb="154" eb="155">
      <t>ハカ</t>
    </rPh>
    <rPh sb="167" eb="170">
      <t>コウレイカ</t>
    </rPh>
    <rPh sb="171" eb="173">
      <t>ジョウキョウ</t>
    </rPh>
    <rPh sb="174" eb="176">
      <t>ジンコウ</t>
    </rPh>
    <rPh sb="177" eb="179">
      <t>ゲンショウ</t>
    </rPh>
    <rPh sb="184" eb="186">
      <t>コンゴ</t>
    </rPh>
    <rPh sb="187" eb="189">
      <t>シュウエキ</t>
    </rPh>
    <rPh sb="190" eb="191">
      <t>ゾウ</t>
    </rPh>
    <rPh sb="192" eb="194">
      <t>キタイ</t>
    </rPh>
    <rPh sb="203" eb="205">
      <t>イジ</t>
    </rPh>
    <rPh sb="205" eb="207">
      <t>カンリ</t>
    </rPh>
    <rPh sb="207" eb="209">
      <t>ケイカク</t>
    </rPh>
    <rPh sb="210" eb="212">
      <t>サクテイ</t>
    </rPh>
    <rPh sb="214" eb="216">
      <t>ザイセイ</t>
    </rPh>
    <rPh sb="216" eb="218">
      <t>フタン</t>
    </rPh>
    <rPh sb="219" eb="221">
      <t>リュウイ</t>
    </rPh>
    <rPh sb="226" eb="227">
      <t>テイ</t>
    </rPh>
    <rPh sb="230" eb="231">
      <t>コウ</t>
    </rPh>
    <rPh sb="231" eb="234">
      <t>コウリツカ</t>
    </rPh>
    <rPh sb="235" eb="236">
      <t>ツト</t>
    </rPh>
    <rPh sb="237" eb="239">
      <t>テキセツ</t>
    </rPh>
    <rPh sb="240" eb="242">
      <t>イジ</t>
    </rPh>
    <rPh sb="242" eb="244">
      <t>カンリ</t>
    </rPh>
    <rPh sb="245" eb="246">
      <t>ツト</t>
    </rPh>
    <rPh sb="252" eb="253">
      <t>アワ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</si>
</sst>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6A-4456-9B9C-0FE734C6A2F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0.09</c:v>
                </c:pt>
                <c:pt idx="2">
                  <c:v>0.02</c:v>
                </c:pt>
                <c:pt idx="3">
                  <c:v>0.01</c:v>
                </c:pt>
                <c:pt idx="4">
                  <c:v>1.6</c:v>
                </c:pt>
              </c:numCache>
            </c:numRef>
          </c:val>
          <c:smooth val="0"/>
          <c:extLst>
            <c:ext xmlns:c16="http://schemas.microsoft.com/office/drawing/2014/chart" uri="{C3380CC4-5D6E-409C-BE32-E72D297353CC}">
              <c16:uniqueId val="{00000001-266A-4456-9B9C-0FE734C6A2F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21</c:v>
                </c:pt>
                <c:pt idx="1">
                  <c:v>21.63</c:v>
                </c:pt>
                <c:pt idx="2">
                  <c:v>21.32</c:v>
                </c:pt>
                <c:pt idx="3">
                  <c:v>19.440000000000001</c:v>
                </c:pt>
                <c:pt idx="4">
                  <c:v>19.440000000000001</c:v>
                </c:pt>
              </c:numCache>
            </c:numRef>
          </c:val>
          <c:extLst>
            <c:ext xmlns:c16="http://schemas.microsoft.com/office/drawing/2014/chart" uri="{C3380CC4-5D6E-409C-BE32-E72D297353CC}">
              <c16:uniqueId val="{00000000-4AA0-464A-B80E-003D2CC471E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33.21</c:v>
                </c:pt>
                <c:pt idx="2">
                  <c:v>32.229999999999997</c:v>
                </c:pt>
                <c:pt idx="3">
                  <c:v>32.479999999999997</c:v>
                </c:pt>
                <c:pt idx="4">
                  <c:v>30.19</c:v>
                </c:pt>
              </c:numCache>
            </c:numRef>
          </c:val>
          <c:smooth val="0"/>
          <c:extLst>
            <c:ext xmlns:c16="http://schemas.microsoft.com/office/drawing/2014/chart" uri="{C3380CC4-5D6E-409C-BE32-E72D297353CC}">
              <c16:uniqueId val="{00000001-4AA0-464A-B80E-003D2CC471E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72.430000000000007</c:v>
                </c:pt>
                <c:pt idx="1">
                  <c:v>72.17</c:v>
                </c:pt>
                <c:pt idx="2">
                  <c:v>76.73</c:v>
                </c:pt>
                <c:pt idx="3">
                  <c:v>75.39</c:v>
                </c:pt>
                <c:pt idx="4">
                  <c:v>74.11</c:v>
                </c:pt>
              </c:numCache>
            </c:numRef>
          </c:val>
          <c:extLst>
            <c:ext xmlns:c16="http://schemas.microsoft.com/office/drawing/2014/chart" uri="{C3380CC4-5D6E-409C-BE32-E72D297353CC}">
              <c16:uniqueId val="{00000000-59BA-4158-BA86-42160BE59FB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79.98</c:v>
                </c:pt>
                <c:pt idx="2">
                  <c:v>80.8</c:v>
                </c:pt>
                <c:pt idx="3">
                  <c:v>79.2</c:v>
                </c:pt>
                <c:pt idx="4">
                  <c:v>79.09</c:v>
                </c:pt>
              </c:numCache>
            </c:numRef>
          </c:val>
          <c:smooth val="0"/>
          <c:extLst>
            <c:ext xmlns:c16="http://schemas.microsoft.com/office/drawing/2014/chart" uri="{C3380CC4-5D6E-409C-BE32-E72D297353CC}">
              <c16:uniqueId val="{00000001-59BA-4158-BA86-42160BE59FB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40.39</c:v>
                </c:pt>
                <c:pt idx="1">
                  <c:v>39.82</c:v>
                </c:pt>
                <c:pt idx="2">
                  <c:v>46</c:v>
                </c:pt>
                <c:pt idx="3">
                  <c:v>43.98</c:v>
                </c:pt>
                <c:pt idx="4">
                  <c:v>44.24</c:v>
                </c:pt>
              </c:numCache>
            </c:numRef>
          </c:val>
          <c:extLst>
            <c:ext xmlns:c16="http://schemas.microsoft.com/office/drawing/2014/chart" uri="{C3380CC4-5D6E-409C-BE32-E72D297353CC}">
              <c16:uniqueId val="{00000000-7EAD-47C1-8F5B-C44D75C02C4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AD-47C1-8F5B-C44D75C02C4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C5-4754-ACEF-742C7C673C7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C5-4754-ACEF-742C7C673C7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90-4FA6-BA3D-3D876D47F02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90-4FA6-BA3D-3D876D47F02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BE-4236-BB05-E7D6FD3710C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BE-4236-BB05-E7D6FD3710C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5B-44E0-A46A-7040E781AED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5B-44E0-A46A-7040E781AED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5370.75</c:v>
                </c:pt>
                <c:pt idx="1">
                  <c:v>5039.78</c:v>
                </c:pt>
                <c:pt idx="2">
                  <c:v>4439.8999999999996</c:v>
                </c:pt>
                <c:pt idx="3">
                  <c:v>4233.18</c:v>
                </c:pt>
                <c:pt idx="4">
                  <c:v>3750.3</c:v>
                </c:pt>
              </c:numCache>
            </c:numRef>
          </c:val>
          <c:extLst>
            <c:ext xmlns:c16="http://schemas.microsoft.com/office/drawing/2014/chart" uri="{C3380CC4-5D6E-409C-BE32-E72D297353CC}">
              <c16:uniqueId val="{00000000-9B88-4F5B-9A10-54E00D5413E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1060.8599999999999</c:v>
                </c:pt>
                <c:pt idx="2">
                  <c:v>1006.65</c:v>
                </c:pt>
                <c:pt idx="3">
                  <c:v>998.42</c:v>
                </c:pt>
                <c:pt idx="4">
                  <c:v>1095.52</c:v>
                </c:pt>
              </c:numCache>
            </c:numRef>
          </c:val>
          <c:smooth val="0"/>
          <c:extLst>
            <c:ext xmlns:c16="http://schemas.microsoft.com/office/drawing/2014/chart" uri="{C3380CC4-5D6E-409C-BE32-E72D297353CC}">
              <c16:uniqueId val="{00000001-9B88-4F5B-9A10-54E00D5413E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14.96</c:v>
                </c:pt>
                <c:pt idx="1">
                  <c:v>21.52</c:v>
                </c:pt>
                <c:pt idx="2">
                  <c:v>20.100000000000001</c:v>
                </c:pt>
                <c:pt idx="3">
                  <c:v>21.77</c:v>
                </c:pt>
                <c:pt idx="4">
                  <c:v>23.77</c:v>
                </c:pt>
              </c:numCache>
            </c:numRef>
          </c:val>
          <c:extLst>
            <c:ext xmlns:c16="http://schemas.microsoft.com/office/drawing/2014/chart" uri="{C3380CC4-5D6E-409C-BE32-E72D297353CC}">
              <c16:uniqueId val="{00000000-1C11-4244-B83B-76BB97D135E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45.81</c:v>
                </c:pt>
                <c:pt idx="2">
                  <c:v>43.43</c:v>
                </c:pt>
                <c:pt idx="3">
                  <c:v>41.41</c:v>
                </c:pt>
                <c:pt idx="4">
                  <c:v>39.64</c:v>
                </c:pt>
              </c:numCache>
            </c:numRef>
          </c:val>
          <c:smooth val="0"/>
          <c:extLst>
            <c:ext xmlns:c16="http://schemas.microsoft.com/office/drawing/2014/chart" uri="{C3380CC4-5D6E-409C-BE32-E72D297353CC}">
              <c16:uniqueId val="{00000001-1C11-4244-B83B-76BB97D135E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1260.53</c:v>
                </c:pt>
                <c:pt idx="1">
                  <c:v>868.58</c:v>
                </c:pt>
                <c:pt idx="2">
                  <c:v>940.51</c:v>
                </c:pt>
                <c:pt idx="3">
                  <c:v>879.1</c:v>
                </c:pt>
                <c:pt idx="4">
                  <c:v>814.05</c:v>
                </c:pt>
              </c:numCache>
            </c:numRef>
          </c:val>
          <c:extLst>
            <c:ext xmlns:c16="http://schemas.microsoft.com/office/drawing/2014/chart" uri="{C3380CC4-5D6E-409C-BE32-E72D297353CC}">
              <c16:uniqueId val="{00000000-9290-49BA-9A62-F04AEE1D482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383.92</c:v>
                </c:pt>
                <c:pt idx="2">
                  <c:v>400.44</c:v>
                </c:pt>
                <c:pt idx="3">
                  <c:v>417.56</c:v>
                </c:pt>
                <c:pt idx="4">
                  <c:v>449.72</c:v>
                </c:pt>
              </c:numCache>
            </c:numRef>
          </c:val>
          <c:smooth val="0"/>
          <c:extLst>
            <c:ext xmlns:c16="http://schemas.microsoft.com/office/drawing/2014/chart" uri="{C3380CC4-5D6E-409C-BE32-E72D297353CC}">
              <c16:uniqueId val="{00000001-9290-49BA-9A62-F04AEE1D482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Q1" zoomScale="115" zoomScaleNormal="115" workbookViewId="0">
      <selection activeCell="BK92" sqref="BK9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青森県　佐井村</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漁業集落排水</v>
      </c>
      <c r="Q8" s="78"/>
      <c r="R8" s="78"/>
      <c r="S8" s="78"/>
      <c r="T8" s="78"/>
      <c r="U8" s="78"/>
      <c r="V8" s="78"/>
      <c r="W8" s="78" t="str">
        <f>データ!L6</f>
        <v>H2</v>
      </c>
      <c r="X8" s="78"/>
      <c r="Y8" s="78"/>
      <c r="Z8" s="78"/>
      <c r="AA8" s="78"/>
      <c r="AB8" s="78"/>
      <c r="AC8" s="78"/>
      <c r="AD8" s="79" t="str">
        <f>データ!$M$6</f>
        <v>非設置</v>
      </c>
      <c r="AE8" s="79"/>
      <c r="AF8" s="79"/>
      <c r="AG8" s="79"/>
      <c r="AH8" s="79"/>
      <c r="AI8" s="79"/>
      <c r="AJ8" s="79"/>
      <c r="AK8" s="3"/>
      <c r="AL8" s="75">
        <f>データ!S6</f>
        <v>1912</v>
      </c>
      <c r="AM8" s="75"/>
      <c r="AN8" s="75"/>
      <c r="AO8" s="75"/>
      <c r="AP8" s="75"/>
      <c r="AQ8" s="75"/>
      <c r="AR8" s="75"/>
      <c r="AS8" s="75"/>
      <c r="AT8" s="74">
        <f>データ!T6</f>
        <v>135.04</v>
      </c>
      <c r="AU8" s="74"/>
      <c r="AV8" s="74"/>
      <c r="AW8" s="74"/>
      <c r="AX8" s="74"/>
      <c r="AY8" s="74"/>
      <c r="AZ8" s="74"/>
      <c r="BA8" s="74"/>
      <c r="BB8" s="74">
        <f>データ!U6</f>
        <v>14.16</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19.53</v>
      </c>
      <c r="Q10" s="74"/>
      <c r="R10" s="74"/>
      <c r="S10" s="74"/>
      <c r="T10" s="74"/>
      <c r="U10" s="74"/>
      <c r="V10" s="74"/>
      <c r="W10" s="74">
        <f>データ!Q6</f>
        <v>94.26</v>
      </c>
      <c r="X10" s="74"/>
      <c r="Y10" s="74"/>
      <c r="Z10" s="74"/>
      <c r="AA10" s="74"/>
      <c r="AB10" s="74"/>
      <c r="AC10" s="74"/>
      <c r="AD10" s="75">
        <f>データ!R6</f>
        <v>3300</v>
      </c>
      <c r="AE10" s="75"/>
      <c r="AF10" s="75"/>
      <c r="AG10" s="75"/>
      <c r="AH10" s="75"/>
      <c r="AI10" s="75"/>
      <c r="AJ10" s="75"/>
      <c r="AK10" s="2"/>
      <c r="AL10" s="75">
        <f>データ!V6</f>
        <v>367</v>
      </c>
      <c r="AM10" s="75"/>
      <c r="AN10" s="75"/>
      <c r="AO10" s="75"/>
      <c r="AP10" s="75"/>
      <c r="AQ10" s="75"/>
      <c r="AR10" s="75"/>
      <c r="AS10" s="75"/>
      <c r="AT10" s="74">
        <f>データ!W6</f>
        <v>0.24</v>
      </c>
      <c r="AU10" s="74"/>
      <c r="AV10" s="74"/>
      <c r="AW10" s="74"/>
      <c r="AX10" s="74"/>
      <c r="AY10" s="74"/>
      <c r="AZ10" s="74"/>
      <c r="BA10" s="74"/>
      <c r="BB10" s="74">
        <f>データ!X6</f>
        <v>1529.17</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90" t="s">
        <v>120</v>
      </c>
      <c r="BM66" s="91"/>
      <c r="BN66" s="91"/>
      <c r="BO66" s="91"/>
      <c r="BP66" s="91"/>
      <c r="BQ66" s="91"/>
      <c r="BR66" s="91"/>
      <c r="BS66" s="91"/>
      <c r="BT66" s="91"/>
      <c r="BU66" s="91"/>
      <c r="BV66" s="91"/>
      <c r="BW66" s="91"/>
      <c r="BX66" s="91"/>
      <c r="BY66" s="91"/>
      <c r="BZ66" s="9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90"/>
      <c r="BM67" s="91"/>
      <c r="BN67" s="91"/>
      <c r="BO67" s="91"/>
      <c r="BP67" s="91"/>
      <c r="BQ67" s="91"/>
      <c r="BR67" s="91"/>
      <c r="BS67" s="91"/>
      <c r="BT67" s="91"/>
      <c r="BU67" s="91"/>
      <c r="BV67" s="91"/>
      <c r="BW67" s="91"/>
      <c r="BX67" s="91"/>
      <c r="BY67" s="91"/>
      <c r="BZ67" s="9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90"/>
      <c r="BM68" s="91"/>
      <c r="BN68" s="91"/>
      <c r="BO68" s="91"/>
      <c r="BP68" s="91"/>
      <c r="BQ68" s="91"/>
      <c r="BR68" s="91"/>
      <c r="BS68" s="91"/>
      <c r="BT68" s="91"/>
      <c r="BU68" s="91"/>
      <c r="BV68" s="91"/>
      <c r="BW68" s="91"/>
      <c r="BX68" s="91"/>
      <c r="BY68" s="91"/>
      <c r="BZ68" s="9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90"/>
      <c r="BM69" s="91"/>
      <c r="BN69" s="91"/>
      <c r="BO69" s="91"/>
      <c r="BP69" s="91"/>
      <c r="BQ69" s="91"/>
      <c r="BR69" s="91"/>
      <c r="BS69" s="91"/>
      <c r="BT69" s="91"/>
      <c r="BU69" s="91"/>
      <c r="BV69" s="91"/>
      <c r="BW69" s="91"/>
      <c r="BX69" s="91"/>
      <c r="BY69" s="91"/>
      <c r="BZ69" s="9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90"/>
      <c r="BM70" s="91"/>
      <c r="BN70" s="91"/>
      <c r="BO70" s="91"/>
      <c r="BP70" s="91"/>
      <c r="BQ70" s="91"/>
      <c r="BR70" s="91"/>
      <c r="BS70" s="91"/>
      <c r="BT70" s="91"/>
      <c r="BU70" s="91"/>
      <c r="BV70" s="91"/>
      <c r="BW70" s="91"/>
      <c r="BX70" s="91"/>
      <c r="BY70" s="91"/>
      <c r="BZ70" s="9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90"/>
      <c r="BM71" s="91"/>
      <c r="BN71" s="91"/>
      <c r="BO71" s="91"/>
      <c r="BP71" s="91"/>
      <c r="BQ71" s="91"/>
      <c r="BR71" s="91"/>
      <c r="BS71" s="91"/>
      <c r="BT71" s="91"/>
      <c r="BU71" s="91"/>
      <c r="BV71" s="91"/>
      <c r="BW71" s="91"/>
      <c r="BX71" s="91"/>
      <c r="BY71" s="91"/>
      <c r="BZ71" s="9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90"/>
      <c r="BM72" s="91"/>
      <c r="BN72" s="91"/>
      <c r="BO72" s="91"/>
      <c r="BP72" s="91"/>
      <c r="BQ72" s="91"/>
      <c r="BR72" s="91"/>
      <c r="BS72" s="91"/>
      <c r="BT72" s="91"/>
      <c r="BU72" s="91"/>
      <c r="BV72" s="91"/>
      <c r="BW72" s="91"/>
      <c r="BX72" s="91"/>
      <c r="BY72" s="91"/>
      <c r="BZ72" s="9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90"/>
      <c r="BM73" s="91"/>
      <c r="BN73" s="91"/>
      <c r="BO73" s="91"/>
      <c r="BP73" s="91"/>
      <c r="BQ73" s="91"/>
      <c r="BR73" s="91"/>
      <c r="BS73" s="91"/>
      <c r="BT73" s="91"/>
      <c r="BU73" s="91"/>
      <c r="BV73" s="91"/>
      <c r="BW73" s="91"/>
      <c r="BX73" s="91"/>
      <c r="BY73" s="91"/>
      <c r="BZ73" s="9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90"/>
      <c r="BM74" s="91"/>
      <c r="BN74" s="91"/>
      <c r="BO74" s="91"/>
      <c r="BP74" s="91"/>
      <c r="BQ74" s="91"/>
      <c r="BR74" s="91"/>
      <c r="BS74" s="91"/>
      <c r="BT74" s="91"/>
      <c r="BU74" s="91"/>
      <c r="BV74" s="91"/>
      <c r="BW74" s="91"/>
      <c r="BX74" s="91"/>
      <c r="BY74" s="91"/>
      <c r="BZ74" s="9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90"/>
      <c r="BM75" s="91"/>
      <c r="BN75" s="91"/>
      <c r="BO75" s="91"/>
      <c r="BP75" s="91"/>
      <c r="BQ75" s="91"/>
      <c r="BR75" s="91"/>
      <c r="BS75" s="91"/>
      <c r="BT75" s="91"/>
      <c r="BU75" s="91"/>
      <c r="BV75" s="91"/>
      <c r="BW75" s="91"/>
      <c r="BX75" s="91"/>
      <c r="BY75" s="91"/>
      <c r="BZ75" s="9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90"/>
      <c r="BM76" s="91"/>
      <c r="BN76" s="91"/>
      <c r="BO76" s="91"/>
      <c r="BP76" s="91"/>
      <c r="BQ76" s="91"/>
      <c r="BR76" s="91"/>
      <c r="BS76" s="91"/>
      <c r="BT76" s="91"/>
      <c r="BU76" s="91"/>
      <c r="BV76" s="91"/>
      <c r="BW76" s="91"/>
      <c r="BX76" s="91"/>
      <c r="BY76" s="91"/>
      <c r="BZ76" s="9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90"/>
      <c r="BM77" s="91"/>
      <c r="BN77" s="91"/>
      <c r="BO77" s="91"/>
      <c r="BP77" s="91"/>
      <c r="BQ77" s="91"/>
      <c r="BR77" s="91"/>
      <c r="BS77" s="91"/>
      <c r="BT77" s="91"/>
      <c r="BU77" s="91"/>
      <c r="BV77" s="91"/>
      <c r="BW77" s="91"/>
      <c r="BX77" s="91"/>
      <c r="BY77" s="91"/>
      <c r="BZ77" s="9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90"/>
      <c r="BM78" s="91"/>
      <c r="BN78" s="91"/>
      <c r="BO78" s="91"/>
      <c r="BP78" s="91"/>
      <c r="BQ78" s="91"/>
      <c r="BR78" s="91"/>
      <c r="BS78" s="91"/>
      <c r="BT78" s="91"/>
      <c r="BU78" s="91"/>
      <c r="BV78" s="91"/>
      <c r="BW78" s="91"/>
      <c r="BX78" s="91"/>
      <c r="BY78" s="91"/>
      <c r="BZ78" s="9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90"/>
      <c r="BM79" s="91"/>
      <c r="BN79" s="91"/>
      <c r="BO79" s="91"/>
      <c r="BP79" s="91"/>
      <c r="BQ79" s="91"/>
      <c r="BR79" s="91"/>
      <c r="BS79" s="91"/>
      <c r="BT79" s="91"/>
      <c r="BU79" s="91"/>
      <c r="BV79" s="91"/>
      <c r="BW79" s="91"/>
      <c r="BX79" s="91"/>
      <c r="BY79" s="91"/>
      <c r="BZ79" s="9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90"/>
      <c r="BM80" s="91"/>
      <c r="BN80" s="91"/>
      <c r="BO80" s="91"/>
      <c r="BP80" s="91"/>
      <c r="BQ80" s="91"/>
      <c r="BR80" s="91"/>
      <c r="BS80" s="91"/>
      <c r="BT80" s="91"/>
      <c r="BU80" s="91"/>
      <c r="BV80" s="91"/>
      <c r="BW80" s="91"/>
      <c r="BX80" s="91"/>
      <c r="BY80" s="91"/>
      <c r="BZ80" s="9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90"/>
      <c r="BM81" s="91"/>
      <c r="BN81" s="91"/>
      <c r="BO81" s="91"/>
      <c r="BP81" s="91"/>
      <c r="BQ81" s="91"/>
      <c r="BR81" s="91"/>
      <c r="BS81" s="91"/>
      <c r="BT81" s="91"/>
      <c r="BU81" s="91"/>
      <c r="BV81" s="91"/>
      <c r="BW81" s="91"/>
      <c r="BX81" s="91"/>
      <c r="BY81" s="91"/>
      <c r="BZ81" s="9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3"/>
      <c r="BM82" s="94"/>
      <c r="BN82" s="94"/>
      <c r="BO82" s="94"/>
      <c r="BP82" s="94"/>
      <c r="BQ82" s="94"/>
      <c r="BR82" s="94"/>
      <c r="BS82" s="94"/>
      <c r="BT82" s="94"/>
      <c r="BU82" s="94"/>
      <c r="BV82" s="94"/>
      <c r="BW82" s="94"/>
      <c r="BX82" s="94"/>
      <c r="BY82" s="94"/>
      <c r="BZ82" s="95"/>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【1,042.34】</v>
      </c>
      <c r="I86" s="26" t="str">
        <f>データ!CA6</f>
        <v>【42.60】</v>
      </c>
      <c r="J86" s="26" t="str">
        <f>データ!CL6</f>
        <v>【410.22】</v>
      </c>
      <c r="K86" s="26" t="str">
        <f>データ!CW6</f>
        <v>【32.98】</v>
      </c>
      <c r="L86" s="26" t="str">
        <f>データ!DH6</f>
        <v>【80.45】</v>
      </c>
      <c r="M86" s="26" t="s">
        <v>43</v>
      </c>
      <c r="N86" s="26" t="s">
        <v>44</v>
      </c>
      <c r="O86" s="26" t="str">
        <f>データ!EO6</f>
        <v>【1.09】</v>
      </c>
    </row>
  </sheetData>
  <sheetProtection algorithmName="SHA-512" hashValue="7/pCT2+q6O54hD/TnthmgeotSTdlNziK+kWlCCmXbX4vnmZqeRrR6J7NVf+c4n8OITR0RC0p4+Os/+pAt2TETQ==" saltValue="JGZuI5qnEm3y8stdTWBRv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24261</v>
      </c>
      <c r="D6" s="33">
        <f t="shared" si="3"/>
        <v>47</v>
      </c>
      <c r="E6" s="33">
        <f t="shared" si="3"/>
        <v>17</v>
      </c>
      <c r="F6" s="33">
        <f t="shared" si="3"/>
        <v>6</v>
      </c>
      <c r="G6" s="33">
        <f t="shared" si="3"/>
        <v>0</v>
      </c>
      <c r="H6" s="33" t="str">
        <f t="shared" si="3"/>
        <v>青森県　佐井村</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19.53</v>
      </c>
      <c r="Q6" s="34">
        <f t="shared" si="3"/>
        <v>94.26</v>
      </c>
      <c r="R6" s="34">
        <f t="shared" si="3"/>
        <v>3300</v>
      </c>
      <c r="S6" s="34">
        <f t="shared" si="3"/>
        <v>1912</v>
      </c>
      <c r="T6" s="34">
        <f t="shared" si="3"/>
        <v>135.04</v>
      </c>
      <c r="U6" s="34">
        <f t="shared" si="3"/>
        <v>14.16</v>
      </c>
      <c r="V6" s="34">
        <f t="shared" si="3"/>
        <v>367</v>
      </c>
      <c r="W6" s="34">
        <f t="shared" si="3"/>
        <v>0.24</v>
      </c>
      <c r="X6" s="34">
        <f t="shared" si="3"/>
        <v>1529.17</v>
      </c>
      <c r="Y6" s="35">
        <f>IF(Y7="",NA(),Y7)</f>
        <v>40.39</v>
      </c>
      <c r="Z6" s="35">
        <f t="shared" ref="Z6:AH6" si="4">IF(Z7="",NA(),Z7)</f>
        <v>39.82</v>
      </c>
      <c r="AA6" s="35">
        <f t="shared" si="4"/>
        <v>46</v>
      </c>
      <c r="AB6" s="35">
        <f t="shared" si="4"/>
        <v>43.98</v>
      </c>
      <c r="AC6" s="35">
        <f t="shared" si="4"/>
        <v>44.24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5370.75</v>
      </c>
      <c r="BG6" s="35">
        <f t="shared" ref="BG6:BO6" si="7">IF(BG7="",NA(),BG7)</f>
        <v>5039.78</v>
      </c>
      <c r="BH6" s="35">
        <f t="shared" si="7"/>
        <v>4439.8999999999996</v>
      </c>
      <c r="BI6" s="35">
        <f t="shared" si="7"/>
        <v>4233.18</v>
      </c>
      <c r="BJ6" s="35">
        <f t="shared" si="7"/>
        <v>3750.3</v>
      </c>
      <c r="BK6" s="35">
        <f t="shared" si="7"/>
        <v>1063.93</v>
      </c>
      <c r="BL6" s="35">
        <f t="shared" si="7"/>
        <v>1060.8599999999999</v>
      </c>
      <c r="BM6" s="35">
        <f t="shared" si="7"/>
        <v>1006.65</v>
      </c>
      <c r="BN6" s="35">
        <f t="shared" si="7"/>
        <v>998.42</v>
      </c>
      <c r="BO6" s="35">
        <f t="shared" si="7"/>
        <v>1095.52</v>
      </c>
      <c r="BP6" s="34" t="str">
        <f>IF(BP7="","",IF(BP7="-","【-】","【"&amp;SUBSTITUTE(TEXT(BP7,"#,##0.00"),"-","△")&amp;"】"))</f>
        <v>【1,042.34】</v>
      </c>
      <c r="BQ6" s="35">
        <f>IF(BQ7="",NA(),BQ7)</f>
        <v>14.96</v>
      </c>
      <c r="BR6" s="35">
        <f t="shared" ref="BR6:BZ6" si="8">IF(BR7="",NA(),BR7)</f>
        <v>21.52</v>
      </c>
      <c r="BS6" s="35">
        <f t="shared" si="8"/>
        <v>20.100000000000001</v>
      </c>
      <c r="BT6" s="35">
        <f t="shared" si="8"/>
        <v>21.77</v>
      </c>
      <c r="BU6" s="35">
        <f t="shared" si="8"/>
        <v>23.77</v>
      </c>
      <c r="BV6" s="35">
        <f t="shared" si="8"/>
        <v>46.26</v>
      </c>
      <c r="BW6" s="35">
        <f t="shared" si="8"/>
        <v>45.81</v>
      </c>
      <c r="BX6" s="35">
        <f t="shared" si="8"/>
        <v>43.43</v>
      </c>
      <c r="BY6" s="35">
        <f t="shared" si="8"/>
        <v>41.41</v>
      </c>
      <c r="BZ6" s="35">
        <f t="shared" si="8"/>
        <v>39.64</v>
      </c>
      <c r="CA6" s="34" t="str">
        <f>IF(CA7="","",IF(CA7="-","【-】","【"&amp;SUBSTITUTE(TEXT(CA7,"#,##0.00"),"-","△")&amp;"】"))</f>
        <v>【42.60】</v>
      </c>
      <c r="CB6" s="35">
        <f>IF(CB7="",NA(),CB7)</f>
        <v>1260.53</v>
      </c>
      <c r="CC6" s="35">
        <f t="shared" ref="CC6:CK6" si="9">IF(CC7="",NA(),CC7)</f>
        <v>868.58</v>
      </c>
      <c r="CD6" s="35">
        <f t="shared" si="9"/>
        <v>940.51</v>
      </c>
      <c r="CE6" s="35">
        <f t="shared" si="9"/>
        <v>879.1</v>
      </c>
      <c r="CF6" s="35">
        <f t="shared" si="9"/>
        <v>814.05</v>
      </c>
      <c r="CG6" s="35">
        <f t="shared" si="9"/>
        <v>376.4</v>
      </c>
      <c r="CH6" s="35">
        <f t="shared" si="9"/>
        <v>383.92</v>
      </c>
      <c r="CI6" s="35">
        <f t="shared" si="9"/>
        <v>400.44</v>
      </c>
      <c r="CJ6" s="35">
        <f t="shared" si="9"/>
        <v>417.56</v>
      </c>
      <c r="CK6" s="35">
        <f t="shared" si="9"/>
        <v>449.72</v>
      </c>
      <c r="CL6" s="34" t="str">
        <f>IF(CL7="","",IF(CL7="-","【-】","【"&amp;SUBSTITUTE(TEXT(CL7,"#,##0.00"),"-","△")&amp;"】"))</f>
        <v>【410.22】</v>
      </c>
      <c r="CM6" s="35">
        <f>IF(CM7="",NA(),CM7)</f>
        <v>21</v>
      </c>
      <c r="CN6" s="35">
        <f t="shared" ref="CN6:CV6" si="10">IF(CN7="",NA(),CN7)</f>
        <v>21.63</v>
      </c>
      <c r="CO6" s="35">
        <f t="shared" si="10"/>
        <v>21.32</v>
      </c>
      <c r="CP6" s="35">
        <f t="shared" si="10"/>
        <v>19.440000000000001</v>
      </c>
      <c r="CQ6" s="35">
        <f t="shared" si="10"/>
        <v>19.440000000000001</v>
      </c>
      <c r="CR6" s="35">
        <f t="shared" si="10"/>
        <v>33.729999999999997</v>
      </c>
      <c r="CS6" s="35">
        <f t="shared" si="10"/>
        <v>33.21</v>
      </c>
      <c r="CT6" s="35">
        <f t="shared" si="10"/>
        <v>32.229999999999997</v>
      </c>
      <c r="CU6" s="35">
        <f t="shared" si="10"/>
        <v>32.479999999999997</v>
      </c>
      <c r="CV6" s="35">
        <f t="shared" si="10"/>
        <v>30.19</v>
      </c>
      <c r="CW6" s="34" t="str">
        <f>IF(CW7="","",IF(CW7="-","【-】","【"&amp;SUBSTITUTE(TEXT(CW7,"#,##0.00"),"-","△")&amp;"】"))</f>
        <v>【32.98】</v>
      </c>
      <c r="CX6" s="35">
        <f>IF(CX7="",NA(),CX7)</f>
        <v>72.430000000000007</v>
      </c>
      <c r="CY6" s="35">
        <f t="shared" ref="CY6:DG6" si="11">IF(CY7="",NA(),CY7)</f>
        <v>72.17</v>
      </c>
      <c r="CZ6" s="35">
        <f t="shared" si="11"/>
        <v>76.73</v>
      </c>
      <c r="DA6" s="35">
        <f t="shared" si="11"/>
        <v>75.39</v>
      </c>
      <c r="DB6" s="35">
        <f t="shared" si="11"/>
        <v>74.11</v>
      </c>
      <c r="DC6" s="35">
        <f t="shared" si="11"/>
        <v>79.989999999999995</v>
      </c>
      <c r="DD6" s="35">
        <f t="shared" si="11"/>
        <v>79.98</v>
      </c>
      <c r="DE6" s="35">
        <f t="shared" si="11"/>
        <v>80.8</v>
      </c>
      <c r="DF6" s="35">
        <f t="shared" si="11"/>
        <v>79.2</v>
      </c>
      <c r="DG6" s="35">
        <f t="shared" si="11"/>
        <v>79.09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0.09</v>
      </c>
      <c r="EL6" s="35">
        <f t="shared" si="14"/>
        <v>0.02</v>
      </c>
      <c r="EM6" s="35">
        <f t="shared" si="14"/>
        <v>0.01</v>
      </c>
      <c r="EN6" s="35">
        <f t="shared" si="14"/>
        <v>1.6</v>
      </c>
      <c r="EO6" s="34" t="str">
        <f>IF(EO7="","",IF(EO7="-","【-】","【"&amp;SUBSTITUTE(TEXT(EO7,"#,##0.00"),"-","△")&amp;"】"))</f>
        <v>【1.09】</v>
      </c>
    </row>
    <row r="7" spans="1:145" s="36" customFormat="1" x14ac:dyDescent="0.15">
      <c r="A7" s="28"/>
      <c r="B7" s="37">
        <v>2020</v>
      </c>
      <c r="C7" s="37">
        <v>24261</v>
      </c>
      <c r="D7" s="37">
        <v>47</v>
      </c>
      <c r="E7" s="37">
        <v>17</v>
      </c>
      <c r="F7" s="37">
        <v>6</v>
      </c>
      <c r="G7" s="37">
        <v>0</v>
      </c>
      <c r="H7" s="37" t="s">
        <v>98</v>
      </c>
      <c r="I7" s="37" t="s">
        <v>99</v>
      </c>
      <c r="J7" s="37" t="s">
        <v>100</v>
      </c>
      <c r="K7" s="37" t="s">
        <v>101</v>
      </c>
      <c r="L7" s="37" t="s">
        <v>102</v>
      </c>
      <c r="M7" s="37" t="s">
        <v>103</v>
      </c>
      <c r="N7" s="38" t="s">
        <v>104</v>
      </c>
      <c r="O7" s="38" t="s">
        <v>105</v>
      </c>
      <c r="P7" s="38">
        <v>19.53</v>
      </c>
      <c r="Q7" s="38">
        <v>94.26</v>
      </c>
      <c r="R7" s="38">
        <v>3300</v>
      </c>
      <c r="S7" s="38">
        <v>1912</v>
      </c>
      <c r="T7" s="38">
        <v>135.04</v>
      </c>
      <c r="U7" s="38">
        <v>14.16</v>
      </c>
      <c r="V7" s="38">
        <v>367</v>
      </c>
      <c r="W7" s="38">
        <v>0.24</v>
      </c>
      <c r="X7" s="38">
        <v>1529.17</v>
      </c>
      <c r="Y7" s="38">
        <v>40.39</v>
      </c>
      <c r="Z7" s="38">
        <v>39.82</v>
      </c>
      <c r="AA7" s="38">
        <v>46</v>
      </c>
      <c r="AB7" s="38">
        <v>43.98</v>
      </c>
      <c r="AC7" s="38">
        <v>44.24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5370.75</v>
      </c>
      <c r="BG7" s="38">
        <v>5039.78</v>
      </c>
      <c r="BH7" s="38">
        <v>4439.8999999999996</v>
      </c>
      <c r="BI7" s="38">
        <v>4233.18</v>
      </c>
      <c r="BJ7" s="38">
        <v>3750.3</v>
      </c>
      <c r="BK7" s="38">
        <v>1063.93</v>
      </c>
      <c r="BL7" s="38">
        <v>1060.8599999999999</v>
      </c>
      <c r="BM7" s="38">
        <v>1006.65</v>
      </c>
      <c r="BN7" s="38">
        <v>998.42</v>
      </c>
      <c r="BO7" s="38">
        <v>1095.52</v>
      </c>
      <c r="BP7" s="38">
        <v>1042.3399999999999</v>
      </c>
      <c r="BQ7" s="38">
        <v>14.96</v>
      </c>
      <c r="BR7" s="38">
        <v>21.52</v>
      </c>
      <c r="BS7" s="38">
        <v>20.100000000000001</v>
      </c>
      <c r="BT7" s="38">
        <v>21.77</v>
      </c>
      <c r="BU7" s="38">
        <v>23.77</v>
      </c>
      <c r="BV7" s="38">
        <v>46.26</v>
      </c>
      <c r="BW7" s="38">
        <v>45.81</v>
      </c>
      <c r="BX7" s="38">
        <v>43.43</v>
      </c>
      <c r="BY7" s="38">
        <v>41.41</v>
      </c>
      <c r="BZ7" s="38">
        <v>39.64</v>
      </c>
      <c r="CA7" s="38">
        <v>42.6</v>
      </c>
      <c r="CB7" s="38">
        <v>1260.53</v>
      </c>
      <c r="CC7" s="38">
        <v>868.58</v>
      </c>
      <c r="CD7" s="38">
        <v>940.51</v>
      </c>
      <c r="CE7" s="38">
        <v>879.1</v>
      </c>
      <c r="CF7" s="38">
        <v>814.05</v>
      </c>
      <c r="CG7" s="38">
        <v>376.4</v>
      </c>
      <c r="CH7" s="38">
        <v>383.92</v>
      </c>
      <c r="CI7" s="38">
        <v>400.44</v>
      </c>
      <c r="CJ7" s="38">
        <v>417.56</v>
      </c>
      <c r="CK7" s="38">
        <v>449.72</v>
      </c>
      <c r="CL7" s="38">
        <v>410.22</v>
      </c>
      <c r="CM7" s="38">
        <v>21</v>
      </c>
      <c r="CN7" s="38">
        <v>21.63</v>
      </c>
      <c r="CO7" s="38">
        <v>21.32</v>
      </c>
      <c r="CP7" s="38">
        <v>19.440000000000001</v>
      </c>
      <c r="CQ7" s="38">
        <v>19.440000000000001</v>
      </c>
      <c r="CR7" s="38">
        <v>33.729999999999997</v>
      </c>
      <c r="CS7" s="38">
        <v>33.21</v>
      </c>
      <c r="CT7" s="38">
        <v>32.229999999999997</v>
      </c>
      <c r="CU7" s="38">
        <v>32.479999999999997</v>
      </c>
      <c r="CV7" s="38">
        <v>30.19</v>
      </c>
      <c r="CW7" s="38">
        <v>32.979999999999997</v>
      </c>
      <c r="CX7" s="38">
        <v>72.430000000000007</v>
      </c>
      <c r="CY7" s="38">
        <v>72.17</v>
      </c>
      <c r="CZ7" s="38">
        <v>76.73</v>
      </c>
      <c r="DA7" s="38">
        <v>75.39</v>
      </c>
      <c r="DB7" s="38">
        <v>74.11</v>
      </c>
      <c r="DC7" s="38">
        <v>79.989999999999995</v>
      </c>
      <c r="DD7" s="38">
        <v>79.98</v>
      </c>
      <c r="DE7" s="38">
        <v>80.8</v>
      </c>
      <c r="DF7" s="38">
        <v>79.2</v>
      </c>
      <c r="DG7" s="38">
        <v>79.09</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0.09</v>
      </c>
      <c r="EL7" s="38">
        <v>0.02</v>
      </c>
      <c r="EM7" s="38">
        <v>0.01</v>
      </c>
      <c r="EN7" s="38">
        <v>1.6</v>
      </c>
      <c r="EO7" s="38">
        <v>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竹内　優衣</cp:lastModifiedBy>
  <dcterms:created xsi:type="dcterms:W3CDTF">2021-12-03T08:04:43Z</dcterms:created>
  <dcterms:modified xsi:type="dcterms:W3CDTF">2022-02-09T05:12:03Z</dcterms:modified>
  <cp:category/>
</cp:coreProperties>
</file>