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6六戸町　△（公共・農集）\02_確認\02_回答①\"/>
    </mc:Choice>
  </mc:AlternateContent>
  <workbookProtection workbookAlgorithmName="SHA-512" workbookHashValue="tIE9UFgWDyal6Aq25tEANaKrgq7Ik7zZ7/YyYwBpOmlphKeD+ImwCD5VMAqfX+HClYVhvotpqpfjERgBIeEw8g==" workbookSaltValue="8HtAUf4jMcd+r8LzkAunew==" workbookSpinCount="100000" lockStructure="1"/>
  <bookViews>
    <workbookView xWindow="0" yWindow="0" windowWidth="38400" windowHeight="122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<sst xmlns="http://schemas.openxmlformats.org/spreadsheetml/2006/main" count="241" uniqueCount="121">
  <si>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</si>
  <si>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</si>
  <si>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</si>
  <si>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</si>
  <si>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</si>
  <si>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</si>
  <si>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</si>
  <si>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</si>
  <si>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</si>
  <si>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</si>
  <si>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</si>
  <si>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</si>
  <si>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</si>
  <si>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</si>
  <si>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</si>
  <si>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</si>
  <si>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</si>
  <si>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</si>
  <si>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</si>
  <si>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</si>
  <si>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</si>
  <si>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</si>
  <si>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</si>
  <si>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</si>
  <si>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</si>
  <si>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</si>
  <si>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</si>
  <si>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</si>
  <si>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</si>
  <si>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</si>
  <si>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</si>
  <si>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</si>
  <si>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</si>
  <si>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</si>
  <si>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</si>
  <si>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</si>
  <si>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</si>
  <si>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</si>
  <si>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</si>
  <si>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</si>
  <si>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</si>
  <si>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</si>
  <si>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</si>
  <si>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</si>
  <si>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</si>
  <si>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</si>
  <si>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</si>
  <si>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</si>
  <si>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</si>
  <si>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</si>
  <si>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</si>
  <si>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</si>
  <si>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</si>
  <si>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</si>
  <si>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</si>
  <si>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</si>
  <si>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</si>
  <si>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</si>
  <si>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</si>
  <si>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</si>
  <si>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</si>
  <si>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</si>
  <si>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</si>
  <si>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</si>
  <si>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</si>
  <si>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</si>
  <si>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</si>
  <si>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</si>
  <si>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</si>
  <si>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</si>
  <si>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</si>
  <si>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</si>
  <si>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</si>
  <si>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</si>
  <si>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</si>
  <si>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</si>
  <si>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</si>
  <si>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</si>
  <si>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</si>
  <si>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</si>
  <si>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</si>
  <si>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</si>
  <si>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</si>
  <si>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</si>
  <si>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</si>
  <si>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</si>
  <si>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</si>
  <si>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</si>
  <si>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</si>
  <si>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</si>
  <si>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</si>
  <si>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</si>
  <si>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</si>
  <si>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</si>
  <si>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</si>
  <si>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</si>
  <si>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</si>
  <si>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</si>
  <si>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</si>
  <si>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</si>
  <si>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</si>
  <si>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</si>
  <si>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</si>
  <si>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</si>
  <si>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</si>
  <si>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</si>
  <si>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</si>
  <si>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</si>
  <si>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</si>
  <si>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</si>
  <si>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</si>
  <si>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</si>
  <si>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</si>
  <si>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</si>
  <si>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</si>
  <si>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</si>
  <si>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</si>
  <si>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</si>
  <si>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今年度の収益的収支比率・経費回収率が前年度と比較して減少しているのは、料金収入は横ばいであるが、単独公共下水道区域を流域下水道区域へ接続するための広域事業が令和２年度から実施されたことによることが主な要因である。水洗化率が前年度と比較して増加しているのは、下水道や浄化槽への加入率が増加したためである。
　しかし、料金収入で維持管理費を賄えていない状況には変わりなく、令和６年度からの公営企業会計適用に向けて、使用料金の適正化（増額改定等）の検討を進め、適正な料金収入の確保に努めていくこととする。
　企業債（地方債）については過去３か年（平成29年度～令和元年度）減少していたが、今年度は広域化事業の実施のため、企業債残高が増となったので、今後、繰上償還や借り換え等を検討する。</t>
    <rPh sb="1" eb="4">
      <t>コンネンド</t>
    </rPh>
    <rPh sb="5" eb="8">
      <t>シュウエキテキ</t>
    </rPh>
    <rPh sb="8" eb="10">
      <t>シュウシ</t>
    </rPh>
    <rPh sb="10" eb="12">
      <t>ヒリツ</t>
    </rPh>
    <rPh sb="13" eb="15">
      <t>ケイヒ</t>
    </rPh>
    <rPh sb="15" eb="17">
      <t>カイシュウ</t>
    </rPh>
    <rPh sb="17" eb="18">
      <t>リツ</t>
    </rPh>
    <rPh sb="19" eb="22">
      <t>ゼンネンド</t>
    </rPh>
    <rPh sb="23" eb="25">
      <t>ヒカク</t>
    </rPh>
    <rPh sb="27" eb="29">
      <t>ゲンショウ</t>
    </rPh>
    <rPh sb="36" eb="38">
      <t>リョウキン</t>
    </rPh>
    <rPh sb="38" eb="40">
      <t>シュウニュウ</t>
    </rPh>
    <rPh sb="41" eb="42">
      <t>ヨコ</t>
    </rPh>
    <rPh sb="49" eb="51">
      <t>タンドク</t>
    </rPh>
    <rPh sb="51" eb="53">
      <t>コウキョウ</t>
    </rPh>
    <rPh sb="53" eb="56">
      <t>ゲスイドウ</t>
    </rPh>
    <rPh sb="56" eb="58">
      <t>クイキ</t>
    </rPh>
    <rPh sb="59" eb="61">
      <t>リュウイキ</t>
    </rPh>
    <rPh sb="61" eb="64">
      <t>ゲスイドウ</t>
    </rPh>
    <rPh sb="64" eb="66">
      <t>クイキ</t>
    </rPh>
    <rPh sb="67" eb="69">
      <t>セツゾク</t>
    </rPh>
    <rPh sb="74" eb="76">
      <t>コウイキ</t>
    </rPh>
    <rPh sb="76" eb="78">
      <t>ジギョウ</t>
    </rPh>
    <rPh sb="79" eb="81">
      <t>レイワ</t>
    </rPh>
    <rPh sb="82" eb="84">
      <t>ネンド</t>
    </rPh>
    <rPh sb="86" eb="88">
      <t>ジッシ</t>
    </rPh>
    <rPh sb="99" eb="100">
      <t>オモ</t>
    </rPh>
    <rPh sb="101" eb="103">
      <t>ヨウイン</t>
    </rPh>
    <rPh sb="107" eb="110">
      <t>スイセンカ</t>
    </rPh>
    <rPh sb="110" eb="111">
      <t>リツ</t>
    </rPh>
    <rPh sb="112" eb="115">
      <t>ゼンネンド</t>
    </rPh>
    <rPh sb="116" eb="118">
      <t>ヒカク</t>
    </rPh>
    <rPh sb="120" eb="122">
      <t>ゾウカ</t>
    </rPh>
    <rPh sb="129" eb="132">
      <t>ゲスイドウ</t>
    </rPh>
    <rPh sb="133" eb="136">
      <t>ジョウカソウ</t>
    </rPh>
    <rPh sb="138" eb="140">
      <t>カニュウ</t>
    </rPh>
    <rPh sb="140" eb="141">
      <t>リツ</t>
    </rPh>
    <rPh sb="158" eb="160">
      <t>リョウキン</t>
    </rPh>
    <rPh sb="175" eb="177">
      <t>ジョウキョウ</t>
    </rPh>
    <rPh sb="179" eb="180">
      <t>カ</t>
    </rPh>
    <rPh sb="208" eb="210">
      <t>リョウキン</t>
    </rPh>
    <rPh sb="222" eb="224">
      <t>ケントウ</t>
    </rPh>
    <rPh sb="231" eb="233">
      <t>リョウキン</t>
    </rPh>
    <rPh sb="265" eb="267">
      <t>カコ</t>
    </rPh>
    <rPh sb="269" eb="270">
      <t>ネン</t>
    </rPh>
    <rPh sb="271" eb="273">
      <t>ヘイセイ</t>
    </rPh>
    <rPh sb="275" eb="277">
      <t>ネンド</t>
    </rPh>
    <rPh sb="278" eb="280">
      <t>レイワ</t>
    </rPh>
    <rPh sb="280" eb="281">
      <t>ガン</t>
    </rPh>
    <rPh sb="281" eb="283">
      <t>ネンド</t>
    </rPh>
    <rPh sb="292" eb="295">
      <t>コンネンド</t>
    </rPh>
    <rPh sb="302" eb="304">
      <t>ジッシ</t>
    </rPh>
    <rPh sb="308" eb="310">
      <t>キギョウ</t>
    </rPh>
    <rPh sb="310" eb="311">
      <t>サイ</t>
    </rPh>
    <rPh sb="322" eb="324">
      <t>コンゴ</t>
    </rPh>
    <phoneticPr fontId="4"/>
  </si>
  <si>
    <t>　単独公共下水道区域を流域下水道区域へ接続するための広域事業が令和２年度から実施されたことにより、収益的収支比率及び経費回収率が前年度と比較して減少している。
　今後は、令和６年度からの公営企業会計適用に向けて、使用料金の適正化（増額改定等）の検討を進め、適正な料金収入の確保に努めていくこととする。</t>
    <rPh sb="56" eb="57">
      <t>オヨ</t>
    </rPh>
    <rPh sb="81" eb="83">
      <t>コンゴ</t>
    </rPh>
    <phoneticPr fontId="4"/>
  </si>
  <si>
    <t>・ストックマネジメント計画を策定し、防災・安全交付金などの交付金を活用しての更新事業実施を、順次検討していく。
・大規模な改修等は直近では計画をしていませんが、ストックマネジメント計画に基づいて交付金を利用し、順次検討をしていく予定。
・下水道管きょのカメラ調査などを行い更新整備をする予定。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</si>
</sst>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8C-4319-8C7C-5A67181635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998C-4319-8C7C-5A67181635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9-4CB4-848E-917087D83B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72F9-4CB4-848E-917087D83B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76.27</c:v>
                </c:pt>
                <c:pt idx="1">
                  <c:v>78.05</c:v>
                </c:pt>
                <c:pt idx="2">
                  <c:v>87.79</c:v>
                </c:pt>
                <c:pt idx="3">
                  <c:v>88.6</c:v>
                </c:pt>
                <c:pt idx="4">
                  <c:v>89.17</c:v>
                </c:pt>
              </c:numCache>
            </c:numRef>
          </c:val>
          <c:extLst>
            <c:ext xmlns:c16="http://schemas.microsoft.com/office/drawing/2014/chart" uri="{C3380CC4-5D6E-409C-BE32-E72D297353CC}">
              <c16:uniqueId val="{00000000-F0D8-4646-8554-27CE92633A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F0D8-4646-8554-27CE92633A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89.87</c:v>
                </c:pt>
                <c:pt idx="1">
                  <c:v>88.65</c:v>
                </c:pt>
                <c:pt idx="2">
                  <c:v>88.78</c:v>
                </c:pt>
                <c:pt idx="3">
                  <c:v>88.36</c:v>
                </c:pt>
                <c:pt idx="4">
                  <c:v>85.91</c:v>
                </c:pt>
              </c:numCache>
            </c:numRef>
          </c:val>
          <c:extLst>
            <c:ext xmlns:c16="http://schemas.microsoft.com/office/drawing/2014/chart" uri="{C3380CC4-5D6E-409C-BE32-E72D297353CC}">
              <c16:uniqueId val="{00000000-4DF3-4C7F-9975-445A8D1DD1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3-4C7F-9975-445A8D1DD1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9-4C9D-8199-10D4B41DE9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9-4C9D-8199-10D4B41DE9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A-4BA4-81FE-043AF9A398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A-4BA4-81FE-043AF9A398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0-44AB-97D9-93ED384A6F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0-44AB-97D9-93ED384A6F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3C-42B9-8F4B-24DAAAF0CC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C-42B9-8F4B-24DAAAF0CC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1791.24</c:v>
                </c:pt>
                <c:pt idx="1">
                  <c:v>1675.29</c:v>
                </c:pt>
                <c:pt idx="2">
                  <c:v>1065.55</c:v>
                </c:pt>
                <c:pt idx="3">
                  <c:v>833.69</c:v>
                </c:pt>
                <c:pt idx="4">
                  <c:v>944.04</c:v>
                </c:pt>
              </c:numCache>
            </c:numRef>
          </c:val>
          <c:extLst>
            <c:ext xmlns:c16="http://schemas.microsoft.com/office/drawing/2014/chart" uri="{C3380CC4-5D6E-409C-BE32-E72D297353CC}">
              <c16:uniqueId val="{00000000-18B0-4EAB-B295-820EA98CCF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8B0-4EAB-B295-820EA98CCF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37.81</c:v>
                </c:pt>
                <c:pt idx="1">
                  <c:v>42.48</c:v>
                </c:pt>
                <c:pt idx="2">
                  <c:v>49.04</c:v>
                </c:pt>
                <c:pt idx="3">
                  <c:v>51.86</c:v>
                </c:pt>
                <c:pt idx="4">
                  <c:v>51.79</c:v>
                </c:pt>
              </c:numCache>
            </c:numRef>
          </c:val>
          <c:extLst>
            <c:ext xmlns:c16="http://schemas.microsoft.com/office/drawing/2014/chart" uri="{C3380CC4-5D6E-409C-BE32-E72D297353CC}">
              <c16:uniqueId val="{00000000-AD31-4EDD-A785-2FBE3F6085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AD31-4EDD-A785-2FBE3F6085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339.16</c:v>
                </c:pt>
                <c:pt idx="1">
                  <c:v>302.60000000000002</c:v>
                </c:pt>
                <c:pt idx="2">
                  <c:v>258.39</c:v>
                </c:pt>
                <c:pt idx="3">
                  <c:v>246.24</c:v>
                </c:pt>
                <c:pt idx="4">
                  <c:v>249.76</c:v>
                </c:pt>
              </c:numCache>
            </c:numRef>
          </c:val>
          <c:extLst>
            <c:ext xmlns:c16="http://schemas.microsoft.com/office/drawing/2014/chart" uri="{C3380CC4-5D6E-409C-BE32-E72D297353CC}">
              <c16:uniqueId val="{00000000-70FF-4505-BB1C-C97F6F75E5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70FF-4505-BB1C-C97F6F75E5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34" zoomScale="85" zoomScaleNormal="85" workbookViewId="0">
      <selection activeCell="CQ52" sqref="CQ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六戸町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10948</v>
      </c>
      <c r="AM8" s="69"/>
      <c r="AN8" s="69"/>
      <c r="AO8" s="69"/>
      <c r="AP8" s="69"/>
      <c r="AQ8" s="69"/>
      <c r="AR8" s="69"/>
      <c r="AS8" s="69"/>
      <c r="AT8" s="68">
        <f>データ!T6</f>
        <v>83.89</v>
      </c>
      <c r="AU8" s="68"/>
      <c r="AV8" s="68"/>
      <c r="AW8" s="68"/>
      <c r="AX8" s="68"/>
      <c r="AY8" s="68"/>
      <c r="AZ8" s="68"/>
      <c r="BA8" s="68"/>
      <c r="BB8" s="68">
        <f>データ!U6</f>
        <v>130.5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59.15</v>
      </c>
      <c r="Q10" s="68"/>
      <c r="R10" s="68"/>
      <c r="S10" s="68"/>
      <c r="T10" s="68"/>
      <c r="U10" s="68"/>
      <c r="V10" s="68"/>
      <c r="W10" s="68">
        <f>データ!Q6</f>
        <v>51.12</v>
      </c>
      <c r="X10" s="68"/>
      <c r="Y10" s="68"/>
      <c r="Z10" s="68"/>
      <c r="AA10" s="68"/>
      <c r="AB10" s="68"/>
      <c r="AC10" s="68"/>
      <c r="AD10" s="69">
        <f>データ!R6</f>
        <v>2420</v>
      </c>
      <c r="AE10" s="69"/>
      <c r="AF10" s="69"/>
      <c r="AG10" s="69"/>
      <c r="AH10" s="69"/>
      <c r="AI10" s="69"/>
      <c r="AJ10" s="69"/>
      <c r="AK10" s="2"/>
      <c r="AL10" s="69">
        <f>データ!V6</f>
        <v>6475</v>
      </c>
      <c r="AM10" s="69"/>
      <c r="AN10" s="69"/>
      <c r="AO10" s="69"/>
      <c r="AP10" s="69"/>
      <c r="AQ10" s="69"/>
      <c r="AR10" s="69"/>
      <c r="AS10" s="69"/>
      <c r="AT10" s="68">
        <f>データ!W6</f>
        <v>3.98</v>
      </c>
      <c r="AU10" s="68"/>
      <c r="AV10" s="68"/>
      <c r="AW10" s="68"/>
      <c r="AX10" s="68"/>
      <c r="AY10" s="68"/>
      <c r="AZ10" s="68"/>
      <c r="BA10" s="68"/>
      <c r="BB10" s="68">
        <f>データ!X6</f>
        <v>1626.88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VFlSYuDsXwEtjKdQTjXfCeJJr+M/0rwt6veHiXO7z1kxLvQJzB7wtfjLSCHODCckj5dMX1lN6M2K/P/WOwjpng==" saltValue="Bm2+NsNJCCmHePeG8GLM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24058</v>
      </c>
      <c r="D6" s="33">
        <f t="shared" si="3"/>
        <v>47</v>
      </c>
      <c r="E6" s="33">
        <f t="shared" si="3"/>
        <v>17</v>
      </c>
      <c r="F6" s="33">
        <f t="shared" si="3"/>
        <v>1</v>
      </c>
      <c r="G6" s="33">
        <f t="shared" si="3"/>
        <v>0</v>
      </c>
      <c r="H6" s="33" t="str">
        <f t="shared" si="3"/>
        <v>青森県　六戸町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59.15</v>
      </c>
      <c r="Q6" s="34">
        <f t="shared" si="3"/>
        <v>51.12</v>
      </c>
      <c r="R6" s="34">
        <f t="shared" si="3"/>
        <v>2420</v>
      </c>
      <c r="S6" s="34">
        <f t="shared" si="3"/>
        <v>10948</v>
      </c>
      <c r="T6" s="34">
        <f t="shared" si="3"/>
        <v>83.89</v>
      </c>
      <c r="U6" s="34">
        <f t="shared" si="3"/>
        <v>130.5</v>
      </c>
      <c r="V6" s="34">
        <f t="shared" si="3"/>
        <v>6475</v>
      </c>
      <c r="W6" s="34">
        <f t="shared" si="3"/>
        <v>3.98</v>
      </c>
      <c r="X6" s="34">
        <f t="shared" si="3"/>
        <v>1626.88</v>
      </c>
      <c r="Y6" s="35">
        <f>IF(Y7="",NA(),Y7)</f>
        <v>89.87</v>
      </c>
      <c r="Z6" s="35">
        <f t="shared" ref="Z6:AH6" si="4">IF(Z7="",NA(),Z7)</f>
        <v>88.65</v>
      </c>
      <c r="AA6" s="35">
        <f t="shared" si="4"/>
        <v>88.78</v>
      </c>
      <c r="AB6" s="35">
        <f t="shared" si="4"/>
        <v>88.36</v>
      </c>
      <c r="AC6" s="35">
        <f t="shared" si="4"/>
        <v>85.91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1791.24</v>
      </c>
      <c r="BG6" s="35">
        <f t="shared" ref="BG6:BO6" si="7">IF(BG7="",NA(),BG7)</f>
        <v>1675.29</v>
      </c>
      <c r="BH6" s="35">
        <f t="shared" si="7"/>
        <v>1065.55</v>
      </c>
      <c r="BI6" s="35">
        <f t="shared" si="7"/>
        <v>833.69</v>
      </c>
      <c r="BJ6" s="35">
        <f t="shared" si="7"/>
        <v>944.04</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37.81</v>
      </c>
      <c r="BR6" s="35">
        <f t="shared" ref="BR6:BZ6" si="8">IF(BR7="",NA(),BR7)</f>
        <v>42.48</v>
      </c>
      <c r="BS6" s="35">
        <f t="shared" si="8"/>
        <v>49.04</v>
      </c>
      <c r="BT6" s="35">
        <f t="shared" si="8"/>
        <v>51.86</v>
      </c>
      <c r="BU6" s="35">
        <f t="shared" si="8"/>
        <v>51.79</v>
      </c>
      <c r="BV6" s="35">
        <f t="shared" si="8"/>
        <v>74.040000000000006</v>
      </c>
      <c r="BW6" s="35">
        <f t="shared" si="8"/>
        <v>80.58</v>
      </c>
      <c r="BX6" s="35">
        <f t="shared" si="8"/>
        <v>78.92</v>
      </c>
      <c r="BY6" s="35">
        <f t="shared" si="8"/>
        <v>74.17</v>
      </c>
      <c r="BZ6" s="35">
        <f t="shared" si="8"/>
        <v>79.77</v>
      </c>
      <c r="CA6" s="34" t="str">
        <f>IF(CA7="","",IF(CA7="-","【-】","【"&amp;SUBSTITUTE(TEXT(CA7,"#,##0.00"),"-","△")&amp;"】"))</f>
        <v>【98.96】</v>
      </c>
      <c r="CB6" s="35">
        <f>IF(CB7="",NA(),CB7)</f>
        <v>339.16</v>
      </c>
      <c r="CC6" s="35">
        <f t="shared" ref="CC6:CK6" si="9">IF(CC7="",NA(),CC7)</f>
        <v>302.60000000000002</v>
      </c>
      <c r="CD6" s="35">
        <f t="shared" si="9"/>
        <v>258.39</v>
      </c>
      <c r="CE6" s="35">
        <f t="shared" si="9"/>
        <v>246.24</v>
      </c>
      <c r="CF6" s="35">
        <f t="shared" si="9"/>
        <v>249.76</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76.27</v>
      </c>
      <c r="CY6" s="35">
        <f t="shared" ref="CY6:DG6" si="11">IF(CY7="",NA(),CY7)</f>
        <v>78.05</v>
      </c>
      <c r="CZ6" s="35">
        <f t="shared" si="11"/>
        <v>87.79</v>
      </c>
      <c r="DA6" s="35">
        <f t="shared" si="11"/>
        <v>88.6</v>
      </c>
      <c r="DB6" s="35">
        <f t="shared" si="11"/>
        <v>89.17</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24058</v>
      </c>
      <c r="D7" s="37">
        <v>47</v>
      </c>
      <c r="E7" s="37">
        <v>17</v>
      </c>
      <c r="F7" s="37">
        <v>1</v>
      </c>
      <c r="G7" s="37">
        <v>0</v>
      </c>
      <c r="H7" s="37" t="s">
        <v>98</v>
      </c>
      <c r="I7" s="37" t="s">
        <v>99</v>
      </c>
      <c r="J7" s="37" t="s">
        <v>100</v>
      </c>
      <c r="K7" s="37" t="s">
        <v>101</v>
      </c>
      <c r="L7" s="37" t="s">
        <v>102</v>
      </c>
      <c r="M7" s="37" t="s">
        <v>103</v>
      </c>
      <c r="N7" s="38" t="s">
        <v>104</v>
      </c>
      <c r="O7" s="38" t="s">
        <v>105</v>
      </c>
      <c r="P7" s="38">
        <v>59.15</v>
      </c>
      <c r="Q7" s="38">
        <v>51.12</v>
      </c>
      <c r="R7" s="38">
        <v>2420</v>
      </c>
      <c r="S7" s="38">
        <v>10948</v>
      </c>
      <c r="T7" s="38">
        <v>83.89</v>
      </c>
      <c r="U7" s="38">
        <v>130.5</v>
      </c>
      <c r="V7" s="38">
        <v>6475</v>
      </c>
      <c r="W7" s="38">
        <v>3.98</v>
      </c>
      <c r="X7" s="38">
        <v>1626.88</v>
      </c>
      <c r="Y7" s="38">
        <v>89.87</v>
      </c>
      <c r="Z7" s="38">
        <v>88.65</v>
      </c>
      <c r="AA7" s="38">
        <v>88.78</v>
      </c>
      <c r="AB7" s="38">
        <v>88.36</v>
      </c>
      <c r="AC7" s="38">
        <v>85.91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1791.24</v>
      </c>
      <c r="BG7" s="38">
        <v>1675.29</v>
      </c>
      <c r="BH7" s="38">
        <v>1065.55</v>
      </c>
      <c r="BI7" s="38">
        <v>833.69</v>
      </c>
      <c r="BJ7" s="38">
        <v>944.04</v>
      </c>
      <c r="BK7" s="38">
        <v>1047.6500000000001</v>
      </c>
      <c r="BL7" s="38">
        <v>1124.26</v>
      </c>
      <c r="BM7" s="38">
        <v>1048.23</v>
      </c>
      <c r="BN7" s="38">
        <v>1130.42</v>
      </c>
      <c r="BO7" s="38">
        <v>1245.0999999999999</v>
      </c>
      <c r="BP7" s="38">
        <v>705.21</v>
      </c>
      <c r="BQ7" s="38">
        <v>37.81</v>
      </c>
      <c r="BR7" s="38">
        <v>42.48</v>
      </c>
      <c r="BS7" s="38">
        <v>49.04</v>
      </c>
      <c r="BT7" s="38">
        <v>51.86</v>
      </c>
      <c r="BU7" s="38">
        <v>51.79</v>
      </c>
      <c r="BV7" s="38">
        <v>74.040000000000006</v>
      </c>
      <c r="BW7" s="38">
        <v>80.58</v>
      </c>
      <c r="BX7" s="38">
        <v>78.92</v>
      </c>
      <c r="BY7" s="38">
        <v>74.17</v>
      </c>
      <c r="BZ7" s="38">
        <v>79.77</v>
      </c>
      <c r="CA7" s="38">
        <v>98.96</v>
      </c>
      <c r="CB7" s="38">
        <v>339.16</v>
      </c>
      <c r="CC7" s="38">
        <v>302.60000000000002</v>
      </c>
      <c r="CD7" s="38">
        <v>258.39</v>
      </c>
      <c r="CE7" s="38">
        <v>246.24</v>
      </c>
      <c r="CF7" s="38">
        <v>249.76</v>
      </c>
      <c r="CG7" s="38">
        <v>235.61</v>
      </c>
      <c r="CH7" s="38">
        <v>216.21</v>
      </c>
      <c r="CI7" s="38">
        <v>220.31</v>
      </c>
      <c r="CJ7" s="38">
        <v>230.95</v>
      </c>
      <c r="CK7" s="38">
        <v>214.56</v>
      </c>
      <c r="CL7" s="38">
        <v>134.52000000000001</v>
      </c>
      <c r="CM7" s="38" t="s">
        <v>104</v>
      </c>
      <c r="CN7" s="38" t="s">
        <v>104</v>
      </c>
      <c r="CO7" s="38" t="s">
        <v>104</v>
      </c>
      <c r="CP7" s="38" t="s">
        <v>104</v>
      </c>
      <c r="CQ7" s="38" t="s">
        <v>104</v>
      </c>
      <c r="CR7" s="38">
        <v>49.25</v>
      </c>
      <c r="CS7" s="38">
        <v>50.24</v>
      </c>
      <c r="CT7" s="38">
        <v>49.68</v>
      </c>
      <c r="CU7" s="38">
        <v>49.27</v>
      </c>
      <c r="CV7" s="38">
        <v>49.47</v>
      </c>
      <c r="CW7" s="38">
        <v>59.57</v>
      </c>
      <c r="CX7" s="38">
        <v>76.27</v>
      </c>
      <c r="CY7" s="38">
        <v>78.05</v>
      </c>
      <c r="CZ7" s="38">
        <v>87.79</v>
      </c>
      <c r="DA7" s="38">
        <v>88.6</v>
      </c>
      <c r="DB7" s="38">
        <v>89.17</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2022-01-24T07:11:13Z</cp:lastPrinted>
  <dcterms:created xsi:type="dcterms:W3CDTF">2021-12-03T07:43:04Z</dcterms:created>
  <dcterms:modified xsi:type="dcterms:W3CDTF">2022-02-07T07:09:15Z</dcterms:modified>
  <cp:category/>
</cp:coreProperties>
</file>