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jo01\landisk\disk\300　下水道財務G\360 経営指標\361　経営比較分析表\経営比較分析表\R3\2.回答様式\"/>
    </mc:Choice>
  </mc:AlternateContent>
  <workbookProtection workbookAlgorithmName="SHA-512" workbookHashValue="/2infPhq30QdJvU3SJXM1cjIWkJ5n4L2sVSYdvFQjaNIm3GfrQI3svXjomhqURomomPrBWlkAWkR1MKSILYY6g==" workbookSaltValue="HaNYmg3qKuVAJbhd/4CFZA==" workbookSpinCount="100000" lockStructure="1"/>
  <bookViews>
    <workbookView xWindow="0" yWindow="0" windowWidth="24000" windowHeight="10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<sst xmlns="http://schemas.openxmlformats.org/spreadsheetml/2006/main" count="319" uniqueCount="118">
  <si>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</si>
  <si>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</si>
  <si>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</si>
  <si>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</si>
  <si>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</si>
  <si>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</si>
  <si>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</si>
  <si>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</si>
  <si>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</si>
  <si>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</si>
  <si>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</si>
  <si>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</si>
  <si>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</si>
  <si>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</si>
  <si>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</si>
  <si>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</si>
  <si>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</si>
  <si>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</si>
  <si>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</si>
  <si>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</si>
  <si>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</si>
  <si>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</si>
  <si>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</si>
  <si>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</si>
  <si>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</si>
  <si>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</si>
  <si>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</si>
  <si>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</si>
  <si>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</si>
  <si>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</si>
  <si>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</si>
  <si>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</si>
  <si>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</si>
  <si>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</si>
  <si>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</si>
  <si>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</si>
  <si>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</si>
  <si>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</si>
  <si>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</si>
  <si>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</si>
  <si>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</si>
  <si>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</si>
  <si>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</si>
  <si>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</si>
  <si>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</si>
  <si>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</si>
  <si>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</si>
  <si>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</si>
  <si>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</si>
  <si>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</si>
  <si>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</si>
  <si>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</si>
  <si>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</si>
  <si>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</si>
  <si>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</si>
  <si>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</si>
  <si>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</si>
  <si>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</si>
  <si>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</si>
  <si>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</si>
  <si>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</si>
  <si>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</si>
  <si>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</si>
  <si>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</si>
  <si>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</si>
  <si>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</si>
  <si>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</si>
  <si>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</si>
  <si>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</si>
  <si>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</si>
  <si>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</si>
  <si>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</si>
  <si>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</si>
  <si>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</si>
  <si>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</si>
  <si>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</si>
  <si>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</si>
  <si>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</si>
  <si>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</si>
  <si>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</si>
  <si>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</si>
  <si>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</si>
  <si>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</si>
  <si>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</si>
  <si>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</si>
  <si>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</si>
  <si>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</si>
  <si>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</si>
  <si>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</si>
  <si>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</si>
  <si>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</si>
  <si>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</si>
  <si>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</si>
  <si>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</si>
  <si>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</si>
  <si>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</si>
  <si>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</si>
  <si>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</si>
  <si>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</si>
  <si>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</si>
  <si>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</si>
  <si>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</si>
  <si>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</si>
  <si>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</si>
  <si>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</si>
  <si>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</si>
  <si>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</si>
  <si>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</si>
  <si>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</si>
  <si>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</si>
  <si>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</si>
  <si>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</si>
  <si>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</si>
  <si>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</si>
  <si>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</si>
  <si>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当市の特定環境保全公共下水道事業は、川内処理区が平成12年度、脇野沢処理区が平成14年度に供用開始しているが、供用開始からの年数が浅く管渠・施設等の老朽化による更新はまだ行っていない。
　しかしながら、施設内の機械設備等は順次に耐用年数を迎えることから、適切な資産管理・資金計画を行う必要があるため、ストックマネジメント計画に基づき計画的な更新を実施するよう努める。</t>
    <phoneticPr fontId="4"/>
  </si>
  <si>
    <t>　各指標を改善するためには、有収水量を確保し使用料収入増収を図ると共に汚水処理費にかかるコスト削減に努める必要がある。
　平成29年から令和元年にかけて使用料改定を行い、類似団体と比較して安価な設定となっている使用料単価を改定し、使用料増収により経営基盤の強化を図った。
　しかしながら、人口減少により処理区域内人口が減少する中での使用料改定による増収は一時的なものである。経費回収率や汚水処理原価といった各経営指標は年々改善しているものの、今後も下水道水洗化率の向上と併せて汚水処理経費のコスト削減を図るなど、収益確保に向けた取り組みを行うことが不可欠である。
　令和２年度より地方公営企業法を適用し、企業会計による経営管理の強化に取り組んでいる。</t>
    <phoneticPr fontId="4"/>
  </si>
  <si>
    <t>　当市の特定環境保全公共下水道事業は下水道整備を終了しており処理区域内人口は年々減少していることから、今後下水道接続人口の大幅な増加による使用料収入増収は見込めず、汚水処理費の増減によって数値は変動することとなる。
　今後は効率的な処理・維持管理・機器の更新等を行うことにより汚水処理コストの縮減を図る必要がある。
【類似団体比較】
　類似団体との比較においては、年々改善されているものの、⑤経費回収率の類似団体平均値よりも低い数値となっている。これは事業規模が小さいことや、川内処理区・脇野沢処理区が半島の奥部に位置している地理的な要因から汚水処理経費が多大にかかっているためであると考える。
【下水道事業の現状】
　当市の特定環境保全公共下水道事業は下水道整備を終了している。人口減少に歯止めがかからず、有収水量も減少傾向にあることから、類似団体平均よりも低い水洗化率の向上に努め、有収水量を確保し、使用料収入を維持していく必要がある。</t>
    <rPh sb="212" eb="213">
      <t>ヒク</t>
    </rPh>
    <rPh sb="214" eb="216">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</si>
</sst>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6F4-4E99-874E-AD875FECD9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66F4-4E99-874E-AD875FECD9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24.88</c:v>
                </c:pt>
              </c:numCache>
            </c:numRef>
          </c:val>
          <c:extLst>
            <c:ext xmlns:c16="http://schemas.microsoft.com/office/drawing/2014/chart" uri="{C3380CC4-5D6E-409C-BE32-E72D297353CC}">
              <c16:uniqueId val="{00000000-E6A6-4E76-A571-C05A2A08C0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E6A6-4E76-A571-C05A2A08C0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72.66</c:v>
                </c:pt>
              </c:numCache>
            </c:numRef>
          </c:val>
          <c:extLst>
            <c:ext xmlns:c16="http://schemas.microsoft.com/office/drawing/2014/chart" uri="{C3380CC4-5D6E-409C-BE32-E72D297353CC}">
              <c16:uniqueId val="{00000000-B268-4134-A8E8-93CF8502A3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B268-4134-A8E8-93CF8502A3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108.24</c:v>
                </c:pt>
              </c:numCache>
            </c:numRef>
          </c:val>
          <c:extLst>
            <c:ext xmlns:c16="http://schemas.microsoft.com/office/drawing/2014/chart" uri="{C3380CC4-5D6E-409C-BE32-E72D297353CC}">
              <c16:uniqueId val="{00000000-52FA-46E5-913F-88405D1810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52FA-46E5-913F-88405D1810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5.3</c:v>
                </c:pt>
              </c:numCache>
            </c:numRef>
          </c:val>
          <c:extLst>
            <c:ext xmlns:c16="http://schemas.microsoft.com/office/drawing/2014/chart" uri="{C3380CC4-5D6E-409C-BE32-E72D297353CC}">
              <c16:uniqueId val="{00000000-0663-47CD-874E-64D6B5FC06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0663-47CD-874E-64D6B5FC06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39D-4D29-B548-1D2635C29B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D39D-4D29-B548-1D2635C29B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3DB-49AD-98E4-5C6D9E18DD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23DB-49AD-98E4-5C6D9E18DD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14.26</c:v>
                </c:pt>
              </c:numCache>
            </c:numRef>
          </c:val>
          <c:extLst>
            <c:ext xmlns:c16="http://schemas.microsoft.com/office/drawing/2014/chart" uri="{C3380CC4-5D6E-409C-BE32-E72D297353CC}">
              <c16:uniqueId val="{00000000-1151-4728-993A-9903FF28C4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1151-4728-993A-9903FF28C4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4386.1499999999996</c:v>
                </c:pt>
              </c:numCache>
            </c:numRef>
          </c:val>
          <c:extLst>
            <c:ext xmlns:c16="http://schemas.microsoft.com/office/drawing/2014/chart" uri="{C3380CC4-5D6E-409C-BE32-E72D297353CC}">
              <c16:uniqueId val="{00000000-64B5-4E05-941F-F9AF2594BD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64B5-4E05-941F-F9AF2594BD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66.28</c:v>
                </c:pt>
              </c:numCache>
            </c:numRef>
          </c:val>
          <c:extLst>
            <c:ext xmlns:c16="http://schemas.microsoft.com/office/drawing/2014/chart" uri="{C3380CC4-5D6E-409C-BE32-E72D297353CC}">
              <c16:uniqueId val="{00000000-A25B-4E1F-AFD0-37DB720CBB3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A25B-4E1F-AFD0-37DB720CBB3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240.35</c:v>
                </c:pt>
              </c:numCache>
            </c:numRef>
          </c:val>
          <c:extLst>
            <c:ext xmlns:c16="http://schemas.microsoft.com/office/drawing/2014/chart" uri="{C3380CC4-5D6E-409C-BE32-E72D297353CC}">
              <c16:uniqueId val="{00000000-5DDA-41CE-A193-BDA84395AB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5DDA-41CE-A193-BDA84395AB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むつ市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55931</v>
      </c>
      <c r="AM8" s="51"/>
      <c r="AN8" s="51"/>
      <c r="AO8" s="51"/>
      <c r="AP8" s="51"/>
      <c r="AQ8" s="51"/>
      <c r="AR8" s="51"/>
      <c r="AS8" s="51"/>
      <c r="AT8" s="46">
        <f>データ!T6</f>
        <v>864.12</v>
      </c>
      <c r="AU8" s="46"/>
      <c r="AV8" s="46"/>
      <c r="AW8" s="46"/>
      <c r="AX8" s="46"/>
      <c r="AY8" s="46"/>
      <c r="AZ8" s="46"/>
      <c r="BA8" s="46"/>
      <c r="BB8" s="46">
        <f>データ!U6</f>
        <v>64.73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64.400000000000006</v>
      </c>
      <c r="J10" s="46"/>
      <c r="K10" s="46"/>
      <c r="L10" s="46"/>
      <c r="M10" s="46"/>
      <c r="N10" s="46"/>
      <c r="O10" s="46"/>
      <c r="P10" s="46">
        <f>データ!P6</f>
        <v>5.78</v>
      </c>
      <c r="Q10" s="46"/>
      <c r="R10" s="46"/>
      <c r="S10" s="46"/>
      <c r="T10" s="46"/>
      <c r="U10" s="46"/>
      <c r="V10" s="46"/>
      <c r="W10" s="46">
        <f>データ!Q6</f>
        <v>91.1</v>
      </c>
      <c r="X10" s="46"/>
      <c r="Y10" s="46"/>
      <c r="Z10" s="46"/>
      <c r="AA10" s="46"/>
      <c r="AB10" s="46"/>
      <c r="AC10" s="46"/>
      <c r="AD10" s="51">
        <f>データ!R6</f>
        <v>3300</v>
      </c>
      <c r="AE10" s="51"/>
      <c r="AF10" s="51"/>
      <c r="AG10" s="51"/>
      <c r="AH10" s="51"/>
      <c r="AI10" s="51"/>
      <c r="AJ10" s="51"/>
      <c r="AK10" s="2"/>
      <c r="AL10" s="51">
        <f>データ!V6</f>
        <v>3197</v>
      </c>
      <c r="AM10" s="51"/>
      <c r="AN10" s="51"/>
      <c r="AO10" s="51"/>
      <c r="AP10" s="51"/>
      <c r="AQ10" s="51"/>
      <c r="AR10" s="51"/>
      <c r="AS10" s="51"/>
      <c r="AT10" s="46">
        <f>データ!W6</f>
        <v>1.64</v>
      </c>
      <c r="AU10" s="46"/>
      <c r="AV10" s="46"/>
      <c r="AW10" s="46"/>
      <c r="AX10" s="46"/>
      <c r="AY10" s="46"/>
      <c r="AZ10" s="46"/>
      <c r="BA10" s="46"/>
      <c r="BB10" s="46">
        <f>データ!X6</f>
        <v>1949.39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Pto6w4pKmCH5iUHO2ZoSyl34P9chqyTzoY8J18cfougei9ImTtTIMWoB/6i44BsQ8s/YlyoKmEbBo8ceBWjz0Q==" saltValue="P/p0lSmyzU5fy+fLwTF7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22080</v>
      </c>
      <c r="D6" s="33">
        <f t="shared" si="3"/>
        <v>46</v>
      </c>
      <c r="E6" s="33">
        <f t="shared" si="3"/>
        <v>17</v>
      </c>
      <c r="F6" s="33">
        <f t="shared" si="3"/>
        <v>4</v>
      </c>
      <c r="G6" s="33">
        <f t="shared" si="3"/>
        <v>0</v>
      </c>
      <c r="H6" s="33" t="str">
        <f t="shared" si="3"/>
        <v>青森県　むつ市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64.400000000000006</v>
      </c>
      <c r="P6" s="34">
        <f t="shared" si="3"/>
        <v>5.78</v>
      </c>
      <c r="Q6" s="34">
        <f t="shared" si="3"/>
        <v>91.1</v>
      </c>
      <c r="R6" s="34">
        <f t="shared" si="3"/>
        <v>3300</v>
      </c>
      <c r="S6" s="34">
        <f t="shared" si="3"/>
        <v>55931</v>
      </c>
      <c r="T6" s="34">
        <f t="shared" si="3"/>
        <v>864.12</v>
      </c>
      <c r="U6" s="34">
        <f t="shared" si="3"/>
        <v>64.73</v>
      </c>
      <c r="V6" s="34">
        <f t="shared" si="3"/>
        <v>3197</v>
      </c>
      <c r="W6" s="34">
        <f t="shared" si="3"/>
        <v>1.64</v>
      </c>
      <c r="X6" s="34">
        <f t="shared" si="3"/>
        <v>1949.39</v>
      </c>
      <c r="Y6" s="35" t="str">
        <f>IF(Y7="",NA(),Y7)</f>
        <v>-</v>
      </c>
      <c r="Z6" s="35" t="str">
        <f t="shared" ref="Z6:AH6" si="4">IF(Z7="",NA(),Z7)</f>
        <v>-</v>
      </c>
      <c r="AA6" s="35" t="str">
        <f t="shared" si="4"/>
        <v>-</v>
      </c>
      <c r="AB6" s="35" t="str">
        <f t="shared" si="4"/>
        <v>-</v>
      </c>
      <c r="AC6" s="35">
        <f t="shared" si="4"/>
        <v>108.24</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14.26</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4386.1499999999996</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66.28</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240.35</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24.88</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72.66</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5.3</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22080</v>
      </c>
      <c r="D7" s="37">
        <v>46</v>
      </c>
      <c r="E7" s="37">
        <v>17</v>
      </c>
      <c r="F7" s="37">
        <v>4</v>
      </c>
      <c r="G7" s="37">
        <v>0</v>
      </c>
      <c r="H7" s="37" t="s">
        <v>96</v>
      </c>
      <c r="I7" s="37" t="s">
        <v>97</v>
      </c>
      <c r="J7" s="37" t="s">
        <v>98</v>
      </c>
      <c r="K7" s="37" t="s">
        <v>99</v>
      </c>
      <c r="L7" s="37" t="s">
        <v>100</v>
      </c>
      <c r="M7" s="37" t="s">
        <v>101</v>
      </c>
      <c r="N7" s="38" t="s">
        <v>102</v>
      </c>
      <c r="O7" s="38">
        <v>64.400000000000006</v>
      </c>
      <c r="P7" s="38">
        <v>5.78</v>
      </c>
      <c r="Q7" s="38">
        <v>91.1</v>
      </c>
      <c r="R7" s="38">
        <v>3300</v>
      </c>
      <c r="S7" s="38">
        <v>55931</v>
      </c>
      <c r="T7" s="38">
        <v>864.12</v>
      </c>
      <c r="U7" s="38">
        <v>64.73</v>
      </c>
      <c r="V7" s="38">
        <v>3197</v>
      </c>
      <c r="W7" s="38">
        <v>1.64</v>
      </c>
      <c r="X7" s="38">
        <v>1949.39</v>
      </c>
      <c r="Y7" s="38" t="s">
        <v>102</v>
      </c>
      <c r="Z7" s="38" t="s">
        <v>102</v>
      </c>
      <c r="AA7" s="38" t="s">
        <v>102</v>
      </c>
      <c r="AB7" s="38" t="s">
        <v>102</v>
      </c>
      <c r="AC7" s="38">
        <v>108.24</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14.26</v>
      </c>
      <c r="AZ7" s="38" t="s">
        <v>102</v>
      </c>
      <c r="BA7" s="38" t="s">
        <v>102</v>
      </c>
      <c r="BB7" s="38" t="s">
        <v>102</v>
      </c>
      <c r="BC7" s="38" t="s">
        <v>102</v>
      </c>
      <c r="BD7" s="38">
        <v>44.24</v>
      </c>
      <c r="BE7" s="38">
        <v>45.34</v>
      </c>
      <c r="BF7" s="38" t="s">
        <v>102</v>
      </c>
      <c r="BG7" s="38" t="s">
        <v>102</v>
      </c>
      <c r="BH7" s="38" t="s">
        <v>102</v>
      </c>
      <c r="BI7" s="38" t="s">
        <v>102</v>
      </c>
      <c r="BJ7" s="38">
        <v>4386.1499999999996</v>
      </c>
      <c r="BK7" s="38" t="s">
        <v>102</v>
      </c>
      <c r="BL7" s="38" t="s">
        <v>102</v>
      </c>
      <c r="BM7" s="38" t="s">
        <v>102</v>
      </c>
      <c r="BN7" s="38" t="s">
        <v>102</v>
      </c>
      <c r="BO7" s="38">
        <v>1258.43</v>
      </c>
      <c r="BP7" s="38">
        <v>1260.21</v>
      </c>
      <c r="BQ7" s="38" t="s">
        <v>102</v>
      </c>
      <c r="BR7" s="38" t="s">
        <v>102</v>
      </c>
      <c r="BS7" s="38" t="s">
        <v>102</v>
      </c>
      <c r="BT7" s="38" t="s">
        <v>102</v>
      </c>
      <c r="BU7" s="38">
        <v>66.28</v>
      </c>
      <c r="BV7" s="38" t="s">
        <v>102</v>
      </c>
      <c r="BW7" s="38" t="s">
        <v>102</v>
      </c>
      <c r="BX7" s="38" t="s">
        <v>102</v>
      </c>
      <c r="BY7" s="38" t="s">
        <v>102</v>
      </c>
      <c r="BZ7" s="38">
        <v>73.36</v>
      </c>
      <c r="CA7" s="38">
        <v>75.290000000000006</v>
      </c>
      <c r="CB7" s="38" t="s">
        <v>102</v>
      </c>
      <c r="CC7" s="38" t="s">
        <v>102</v>
      </c>
      <c r="CD7" s="38" t="s">
        <v>102</v>
      </c>
      <c r="CE7" s="38" t="s">
        <v>102</v>
      </c>
      <c r="CF7" s="38">
        <v>240.35</v>
      </c>
      <c r="CG7" s="38" t="s">
        <v>102</v>
      </c>
      <c r="CH7" s="38" t="s">
        <v>102</v>
      </c>
      <c r="CI7" s="38" t="s">
        <v>102</v>
      </c>
      <c r="CJ7" s="38" t="s">
        <v>102</v>
      </c>
      <c r="CK7" s="38">
        <v>224.88</v>
      </c>
      <c r="CL7" s="38">
        <v>215.41</v>
      </c>
      <c r="CM7" s="38" t="s">
        <v>102</v>
      </c>
      <c r="CN7" s="38" t="s">
        <v>102</v>
      </c>
      <c r="CO7" s="38" t="s">
        <v>102</v>
      </c>
      <c r="CP7" s="38" t="s">
        <v>102</v>
      </c>
      <c r="CQ7" s="38">
        <v>24.88</v>
      </c>
      <c r="CR7" s="38" t="s">
        <v>102</v>
      </c>
      <c r="CS7" s="38" t="s">
        <v>102</v>
      </c>
      <c r="CT7" s="38" t="s">
        <v>102</v>
      </c>
      <c r="CU7" s="38" t="s">
        <v>102</v>
      </c>
      <c r="CV7" s="38">
        <v>42.4</v>
      </c>
      <c r="CW7" s="38">
        <v>42.9</v>
      </c>
      <c r="CX7" s="38" t="s">
        <v>102</v>
      </c>
      <c r="CY7" s="38" t="s">
        <v>102</v>
      </c>
      <c r="CZ7" s="38" t="s">
        <v>102</v>
      </c>
      <c r="DA7" s="38" t="s">
        <v>102</v>
      </c>
      <c r="DB7" s="38">
        <v>72.66</v>
      </c>
      <c r="DC7" s="38" t="s">
        <v>102</v>
      </c>
      <c r="DD7" s="38" t="s">
        <v>102</v>
      </c>
      <c r="DE7" s="38" t="s">
        <v>102</v>
      </c>
      <c r="DF7" s="38" t="s">
        <v>102</v>
      </c>
      <c r="DG7" s="38">
        <v>84.19</v>
      </c>
      <c r="DH7" s="38">
        <v>84.75</v>
      </c>
      <c r="DI7" s="38" t="s">
        <v>102</v>
      </c>
      <c r="DJ7" s="38" t="s">
        <v>102</v>
      </c>
      <c r="DK7" s="38" t="s">
        <v>102</v>
      </c>
      <c r="DL7" s="38" t="s">
        <v>102</v>
      </c>
      <c r="DM7" s="38">
        <v>5.3</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dcterms:created xsi:type="dcterms:W3CDTF">2021-12-03T07:21:31Z</dcterms:created>
  <dcterms:modified xsi:type="dcterms:W3CDTF">2022-01-17T07:06:15Z</dcterms:modified>
  <cp:category/>
</cp:coreProperties>
</file>