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jo01\landisk\disk\300　下水道財務G\360 経営指標\361　経営比較分析表\経営比較分析表\R3\2.回答様式\"/>
    </mc:Choice>
  </mc:AlternateContent>
  <workbookProtection workbookAlgorithmName="SHA-512" workbookHashValue="0MR38ThsqoeQGCyOJIpW435YV1GxnlNEnwCVadLmnxsUfqtvB2VBAX9SLsPiqHpO4FZ0CrxG38OZXdWPvvHuSw==" workbookSaltValue="v/NhxEvJSYJvrngX5+3EEw==" workbookSpinCount="100000" lockStructure="1"/>
  <bookViews>
    <workbookView xWindow="0" yWindow="0" windowWidth="24000" windowHeight="95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<sst xmlns="http://schemas.openxmlformats.org/spreadsheetml/2006/main" count="319" uniqueCount="116">
  <si>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</si>
  <si>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</si>
  <si>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</si>
  <si>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</si>
  <si>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</si>
  <si>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</si>
  <si>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</si>
  <si>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</si>
  <si>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</si>
  <si>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</si>
  <si>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</si>
  <si>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</si>
  <si>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</si>
  <si>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</si>
  <si>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</si>
  <si>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</si>
  <si>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</si>
  <si>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</si>
  <si>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</si>
  <si>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</si>
  <si>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</si>
  <si>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</si>
  <si>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</si>
  <si>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</si>
  <si>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</si>
  <si>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</si>
  <si>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</si>
  <si>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</si>
  <si>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</si>
  <si>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</si>
  <si>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</si>
  <si>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</si>
  <si>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</si>
  <si>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</si>
  <si>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</si>
  <si>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</si>
  <si>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</si>
  <si>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</si>
  <si>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</si>
  <si>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</si>
  <si>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</si>
  <si>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</si>
  <si>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</si>
  <si>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</si>
  <si>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</si>
  <si>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</si>
  <si>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</si>
  <si>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</si>
  <si>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</si>
  <si>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</si>
  <si>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</si>
  <si>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</si>
  <si>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</si>
  <si>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</si>
  <si>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</si>
  <si>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</si>
  <si>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</si>
  <si>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</si>
  <si>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</si>
  <si>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</si>
  <si>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</si>
  <si>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</si>
  <si>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</si>
  <si>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</si>
  <si>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</si>
  <si>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</si>
  <si>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</si>
  <si>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</si>
  <si>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</si>
  <si>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</si>
  <si>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</si>
  <si>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</si>
  <si>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</si>
  <si>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</si>
  <si>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</si>
  <si>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</si>
  <si>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</si>
  <si>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</si>
  <si>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</si>
  <si>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</si>
  <si>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</si>
  <si>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</si>
  <si>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</si>
  <si>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</si>
  <si>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</si>
  <si>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</si>
  <si>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</si>
  <si>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</si>
  <si>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</si>
  <si>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</si>
  <si>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</si>
  <si>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</si>
  <si>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</si>
  <si>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</si>
  <si>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</si>
  <si>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</si>
  <si>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</si>
  <si>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</si>
  <si>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下水道事業</t>
  </si>
  <si>
    <t>公共下水道</t>
  </si>
  <si>
    <t>Cd2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</si>
  <si>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</si>
  <si>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</si>
  <si>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</si>
  <si>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</si>
  <si>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</si>
  <si>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</si>
  <si>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</si>
  <si>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</si>
  <si>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</si>
  <si>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</si>
  <si>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</si>
  <si>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</si>
  <si>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当市の公共下水道事業は、むつ処理区が平成15年度、大畑処理区が平成16年度に供用開始しているが、供用開始からの年数が浅く、管渠・施設等の老朽化による更新はまだ行っていない。
　しかしながら、施設内の機械設備等は順次に耐用年数を迎えることから、適切な資産管理・資金計画を行う必要があるため、ストックマネジメント計画に基づき計画的な更新を実施するよう努める。</t>
    <phoneticPr fontId="4"/>
  </si>
  <si>
    <t>　当市の公共下水道事業は、着実に整備が進められていることから経営指標についても年々改善傾向にあるが、類似団体平均には及ばず、特に水洗化率については差が開いている。そこで、有収水量を確保し使用料収入増収につなげるため、補助金制度や貸付制度の周知・啓蒙により下水道接続を促進し水洗化率の向上を図る。
　また、平成29年から令和元年にかけて市内統一料金とする使用料改定を行い、使用料増収による経営基盤の強化を図った。今後の下水道整備は人口集中地区であるむつ処理区を中心に主要管渠の延長と住宅街の面整備を集中的に進めることとしており、経営規模を拡大させ汚水処理コストの縮減に努める。
　令和２年度より地方公営企業法を適用し、企業会計による経営管理の強化に取り組んでいる。</t>
    <phoneticPr fontId="4"/>
  </si>
  <si>
    <t>【類似団体比較】
①経常収支比率は類似団体の平均よりやや低いものの、100％以上で健全な経営であると言える。　当市の公共下水道事業は着実に整備を進めており、今後も処理区域の拡大に伴い使用料収入増加、汚水処理経費は改善される見込みである。
⑥汚水処理原価は、類似団体の平均より高い値にあることから、経費削減に継続的に取り組む必要がある。⑧水洗化率の類似団体平均値との差が大きい。公共下水道の整備が遅れたことから下水道整備区域内において相当数の浄化槽設置家屋があり、思うようには伸びていない現状にある。
【下水道事業の現状】
　当市の公共下水道事業は、供用開始時期が遅く、市の財政状況を考慮し下水道事業費を抑制していることから下水道整備が非常に遅れている。今後は人口が集中しているむつ処理区を重点的・効率的に整備すると共に、下水道接続をＰＲし水洗化率の向上に努め、経営健全性を図っていく。</t>
    <rPh sb="28" eb="29">
      <t>ヒク</t>
    </rPh>
    <rPh sb="50" eb="51">
      <t>イ</t>
    </rPh>
    <rPh sb="121" eb="123">
      <t>オスイ</t>
    </rPh>
    <rPh sb="123" eb="125">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</si>
</sst>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2.86</c:v>
                </c:pt>
              </c:numCache>
            </c:numRef>
          </c:val>
          <c:extLst>
            <c:ext xmlns:c16="http://schemas.microsoft.com/office/drawing/2014/chart" uri="{C3380CC4-5D6E-409C-BE32-E72D297353CC}">
              <c16:uniqueId val="{00000000-BB77-44C1-989B-4627C38CE9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BB77-44C1-989B-4627C38CE9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52.5</c:v>
                </c:pt>
              </c:numCache>
            </c:numRef>
          </c:val>
          <c:extLst>
            <c:ext xmlns:c16="http://schemas.microsoft.com/office/drawing/2014/chart" uri="{C3380CC4-5D6E-409C-BE32-E72D297353CC}">
              <c16:uniqueId val="{00000000-3279-4861-84BC-51E1A88614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3279-4861-84BC-51E1A88614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37.18</c:v>
                </c:pt>
              </c:numCache>
            </c:numRef>
          </c:val>
          <c:extLst>
            <c:ext xmlns:c16="http://schemas.microsoft.com/office/drawing/2014/chart" uri="{C3380CC4-5D6E-409C-BE32-E72D297353CC}">
              <c16:uniqueId val="{00000000-2E53-4C70-BBFA-F146102464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2E53-4C70-BBFA-F146102464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101.09</c:v>
                </c:pt>
              </c:numCache>
            </c:numRef>
          </c:val>
          <c:extLst>
            <c:ext xmlns:c16="http://schemas.microsoft.com/office/drawing/2014/chart" uri="{C3380CC4-5D6E-409C-BE32-E72D297353CC}">
              <c16:uniqueId val="{00000000-960E-4914-9CC9-9319A4F3E4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960E-4914-9CC9-9319A4F3E4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3.71</c:v>
                </c:pt>
              </c:numCache>
            </c:numRef>
          </c:val>
          <c:extLst>
            <c:ext xmlns:c16="http://schemas.microsoft.com/office/drawing/2014/chart" uri="{C3380CC4-5D6E-409C-BE32-E72D297353CC}">
              <c16:uniqueId val="{00000000-D4C4-4983-B563-AB610F9E8E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D4C4-4983-B563-AB610F9E8E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72-4C02-B16A-90546C3E29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F72-4C02-B16A-90546C3E29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43C-4B6A-A9B3-81D496ADD3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343C-4B6A-A9B3-81D496ADD3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6.29</c:v>
                </c:pt>
              </c:numCache>
            </c:numRef>
          </c:val>
          <c:extLst>
            <c:ext xmlns:c16="http://schemas.microsoft.com/office/drawing/2014/chart" uri="{C3380CC4-5D6E-409C-BE32-E72D297353CC}">
              <c16:uniqueId val="{00000000-EB6C-4177-8876-057E696979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EB6C-4177-8876-057E696979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8815.58</c:v>
                </c:pt>
              </c:numCache>
            </c:numRef>
          </c:val>
          <c:extLst>
            <c:ext xmlns:c16="http://schemas.microsoft.com/office/drawing/2014/chart" uri="{C3380CC4-5D6E-409C-BE32-E72D297353CC}">
              <c16:uniqueId val="{00000000-B01C-4E4C-872E-E13970FEB8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B01C-4E4C-872E-E13970FEB8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59.02</c:v>
                </c:pt>
              </c:numCache>
            </c:numRef>
          </c:val>
          <c:extLst>
            <c:ext xmlns:c16="http://schemas.microsoft.com/office/drawing/2014/chart" uri="{C3380CC4-5D6E-409C-BE32-E72D297353CC}">
              <c16:uniqueId val="{00000000-630E-48EB-A58A-77199EC37A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630E-48EB-A58A-77199EC37A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287.14999999999998</c:v>
                </c:pt>
              </c:numCache>
            </c:numRef>
          </c:val>
          <c:extLst>
            <c:ext xmlns:c16="http://schemas.microsoft.com/office/drawing/2014/chart" uri="{C3380CC4-5D6E-409C-BE32-E72D297353CC}">
              <c16:uniqueId val="{00000000-80B7-4AAE-A55D-B1810231B6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80B7-4AAE-A55D-B1810231B6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むつ市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自治体職員</v>
      </c>
      <c r="AE8" s="73"/>
      <c r="AF8" s="73"/>
      <c r="AG8" s="73"/>
      <c r="AH8" s="73"/>
      <c r="AI8" s="73"/>
      <c r="AJ8" s="73"/>
      <c r="AK8" s="3"/>
      <c r="AL8" s="69">
        <f>データ!S6</f>
        <v>55931</v>
      </c>
      <c r="AM8" s="69"/>
      <c r="AN8" s="69"/>
      <c r="AO8" s="69"/>
      <c r="AP8" s="69"/>
      <c r="AQ8" s="69"/>
      <c r="AR8" s="69"/>
      <c r="AS8" s="69"/>
      <c r="AT8" s="68">
        <f>データ!T6</f>
        <v>864.12</v>
      </c>
      <c r="AU8" s="68"/>
      <c r="AV8" s="68"/>
      <c r="AW8" s="68"/>
      <c r="AX8" s="68"/>
      <c r="AY8" s="68"/>
      <c r="AZ8" s="68"/>
      <c r="BA8" s="68"/>
      <c r="BB8" s="68">
        <f>データ!U6</f>
        <v>64.73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43.57</v>
      </c>
      <c r="J10" s="68"/>
      <c r="K10" s="68"/>
      <c r="L10" s="68"/>
      <c r="M10" s="68"/>
      <c r="N10" s="68"/>
      <c r="O10" s="68"/>
      <c r="P10" s="68">
        <f>データ!P6</f>
        <v>15.45</v>
      </c>
      <c r="Q10" s="68"/>
      <c r="R10" s="68"/>
      <c r="S10" s="68"/>
      <c r="T10" s="68"/>
      <c r="U10" s="68"/>
      <c r="V10" s="68"/>
      <c r="W10" s="68">
        <f>データ!Q6</f>
        <v>88.72</v>
      </c>
      <c r="X10" s="68"/>
      <c r="Y10" s="68"/>
      <c r="Z10" s="68"/>
      <c r="AA10" s="68"/>
      <c r="AB10" s="68"/>
      <c r="AC10" s="68"/>
      <c r="AD10" s="69">
        <f>データ!R6</f>
        <v>3300</v>
      </c>
      <c r="AE10" s="69"/>
      <c r="AF10" s="69"/>
      <c r="AG10" s="69"/>
      <c r="AH10" s="69"/>
      <c r="AI10" s="69"/>
      <c r="AJ10" s="69"/>
      <c r="AK10" s="2"/>
      <c r="AL10" s="69">
        <f>データ!V6</f>
        <v>8552</v>
      </c>
      <c r="AM10" s="69"/>
      <c r="AN10" s="69"/>
      <c r="AO10" s="69"/>
      <c r="AP10" s="69"/>
      <c r="AQ10" s="69"/>
      <c r="AR10" s="69"/>
      <c r="AS10" s="69"/>
      <c r="AT10" s="68">
        <f>データ!W6</f>
        <v>3.64</v>
      </c>
      <c r="AU10" s="68"/>
      <c r="AV10" s="68"/>
      <c r="AW10" s="68"/>
      <c r="AX10" s="68"/>
      <c r="AY10" s="68"/>
      <c r="AZ10" s="68"/>
      <c r="BA10" s="68"/>
      <c r="BB10" s="68">
        <f>データ!X6</f>
        <v>2349.4499999999998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5cuIVBWIZPjIeU+QJaMeBs3C+gOxyPD4LwV9X30sQGkqI2jly3w47tQJ2q1WA8M+fan4CwtUp9m7gVf/SEJaw==" saltValue="bM7PAsrUz35/E/6iD6yR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22080</v>
      </c>
      <c r="D6" s="33">
        <f t="shared" si="3"/>
        <v>46</v>
      </c>
      <c r="E6" s="33">
        <f t="shared" si="3"/>
        <v>17</v>
      </c>
      <c r="F6" s="33">
        <f t="shared" si="3"/>
        <v>1</v>
      </c>
      <c r="G6" s="33">
        <f t="shared" si="3"/>
        <v>0</v>
      </c>
      <c r="H6" s="33" t="str">
        <f t="shared" si="3"/>
        <v>青森県　むつ市</v>
      </c>
      <c r="I6" s="33" t="str">
        <f t="shared" si="3"/>
        <v>法適用</v>
      </c>
      <c r="J6" s="33" t="str">
        <f t="shared" si="3"/>
        <v>下水道事業</v>
      </c>
      <c r="K6" s="33" t="str">
        <f t="shared" si="3"/>
        <v>公共下水道</v>
      </c>
      <c r="L6" s="33" t="str">
        <f t="shared" si="3"/>
        <v>Cd2</v>
      </c>
      <c r="M6" s="33" t="str">
        <f t="shared" si="3"/>
        <v>自治体職員</v>
      </c>
      <c r="N6" s="34" t="str">
        <f t="shared" si="3"/>
        <v>-</v>
      </c>
      <c r="O6" s="34">
        <f t="shared" si="3"/>
        <v>43.57</v>
      </c>
      <c r="P6" s="34">
        <f t="shared" si="3"/>
        <v>15.45</v>
      </c>
      <c r="Q6" s="34">
        <f t="shared" si="3"/>
        <v>88.72</v>
      </c>
      <c r="R6" s="34">
        <f t="shared" si="3"/>
        <v>3300</v>
      </c>
      <c r="S6" s="34">
        <f t="shared" si="3"/>
        <v>55931</v>
      </c>
      <c r="T6" s="34">
        <f t="shared" si="3"/>
        <v>864.12</v>
      </c>
      <c r="U6" s="34">
        <f t="shared" si="3"/>
        <v>64.73</v>
      </c>
      <c r="V6" s="34">
        <f t="shared" si="3"/>
        <v>8552</v>
      </c>
      <c r="W6" s="34">
        <f t="shared" si="3"/>
        <v>3.64</v>
      </c>
      <c r="X6" s="34">
        <f t="shared" si="3"/>
        <v>2349.4499999999998</v>
      </c>
      <c r="Y6" s="35" t="str">
        <f>IF(Y7="",NA(),Y7)</f>
        <v>-</v>
      </c>
      <c r="Z6" s="35" t="str">
        <f t="shared" ref="Z6:AH6" si="4">IF(Z7="",NA(),Z7)</f>
        <v>-</v>
      </c>
      <c r="AA6" s="35" t="str">
        <f t="shared" si="4"/>
        <v>-</v>
      </c>
      <c r="AB6" s="35" t="str">
        <f t="shared" si="4"/>
        <v>-</v>
      </c>
      <c r="AC6" s="35">
        <f t="shared" si="4"/>
        <v>101.09</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6.29</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8815.58</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59.02</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287.14999999999998</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52.5</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37.18</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3.71</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2.86</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22080</v>
      </c>
      <c r="D7" s="37">
        <v>46</v>
      </c>
      <c r="E7" s="37">
        <v>17</v>
      </c>
      <c r="F7" s="37">
        <v>1</v>
      </c>
      <c r="G7" s="37">
        <v>0</v>
      </c>
      <c r="H7" s="37" t="s">
        <v>96</v>
      </c>
      <c r="I7" s="37" t="s">
        <v>97</v>
      </c>
      <c r="J7" s="37" t="s">
        <v>98</v>
      </c>
      <c r="K7" s="37" t="s">
        <v>99</v>
      </c>
      <c r="L7" s="37" t="s">
        <v>100</v>
      </c>
      <c r="M7" s="37" t="s">
        <v>101</v>
      </c>
      <c r="N7" s="38" t="s">
        <v>102</v>
      </c>
      <c r="O7" s="38">
        <v>43.57</v>
      </c>
      <c r="P7" s="38">
        <v>15.45</v>
      </c>
      <c r="Q7" s="38">
        <v>88.72</v>
      </c>
      <c r="R7" s="38">
        <v>3300</v>
      </c>
      <c r="S7" s="38">
        <v>55931</v>
      </c>
      <c r="T7" s="38">
        <v>864.12</v>
      </c>
      <c r="U7" s="38">
        <v>64.73</v>
      </c>
      <c r="V7" s="38">
        <v>8552</v>
      </c>
      <c r="W7" s="38">
        <v>3.64</v>
      </c>
      <c r="X7" s="38">
        <v>2349.4499999999998</v>
      </c>
      <c r="Y7" s="38" t="s">
        <v>102</v>
      </c>
      <c r="Z7" s="38" t="s">
        <v>102</v>
      </c>
      <c r="AA7" s="38" t="s">
        <v>102</v>
      </c>
      <c r="AB7" s="38" t="s">
        <v>102</v>
      </c>
      <c r="AC7" s="38">
        <v>101.09</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6.29</v>
      </c>
      <c r="AZ7" s="38" t="s">
        <v>102</v>
      </c>
      <c r="BA7" s="38" t="s">
        <v>102</v>
      </c>
      <c r="BB7" s="38" t="s">
        <v>102</v>
      </c>
      <c r="BC7" s="38" t="s">
        <v>102</v>
      </c>
      <c r="BD7" s="38">
        <v>48.56</v>
      </c>
      <c r="BE7" s="38">
        <v>67.52</v>
      </c>
      <c r="BF7" s="38" t="s">
        <v>102</v>
      </c>
      <c r="BG7" s="38" t="s">
        <v>102</v>
      </c>
      <c r="BH7" s="38" t="s">
        <v>102</v>
      </c>
      <c r="BI7" s="38" t="s">
        <v>102</v>
      </c>
      <c r="BJ7" s="38">
        <v>8815.58</v>
      </c>
      <c r="BK7" s="38" t="s">
        <v>102</v>
      </c>
      <c r="BL7" s="38" t="s">
        <v>102</v>
      </c>
      <c r="BM7" s="38" t="s">
        <v>102</v>
      </c>
      <c r="BN7" s="38" t="s">
        <v>102</v>
      </c>
      <c r="BO7" s="38">
        <v>1245.0999999999999</v>
      </c>
      <c r="BP7" s="38">
        <v>705.21</v>
      </c>
      <c r="BQ7" s="38" t="s">
        <v>102</v>
      </c>
      <c r="BR7" s="38" t="s">
        <v>102</v>
      </c>
      <c r="BS7" s="38" t="s">
        <v>102</v>
      </c>
      <c r="BT7" s="38" t="s">
        <v>102</v>
      </c>
      <c r="BU7" s="38">
        <v>59.02</v>
      </c>
      <c r="BV7" s="38" t="s">
        <v>102</v>
      </c>
      <c r="BW7" s="38" t="s">
        <v>102</v>
      </c>
      <c r="BX7" s="38" t="s">
        <v>102</v>
      </c>
      <c r="BY7" s="38" t="s">
        <v>102</v>
      </c>
      <c r="BZ7" s="38">
        <v>79.77</v>
      </c>
      <c r="CA7" s="38">
        <v>98.96</v>
      </c>
      <c r="CB7" s="38" t="s">
        <v>102</v>
      </c>
      <c r="CC7" s="38" t="s">
        <v>102</v>
      </c>
      <c r="CD7" s="38" t="s">
        <v>102</v>
      </c>
      <c r="CE7" s="38" t="s">
        <v>102</v>
      </c>
      <c r="CF7" s="38">
        <v>287.14999999999998</v>
      </c>
      <c r="CG7" s="38" t="s">
        <v>102</v>
      </c>
      <c r="CH7" s="38" t="s">
        <v>102</v>
      </c>
      <c r="CI7" s="38" t="s">
        <v>102</v>
      </c>
      <c r="CJ7" s="38" t="s">
        <v>102</v>
      </c>
      <c r="CK7" s="38">
        <v>214.56</v>
      </c>
      <c r="CL7" s="38">
        <v>134.52000000000001</v>
      </c>
      <c r="CM7" s="38" t="s">
        <v>102</v>
      </c>
      <c r="CN7" s="38" t="s">
        <v>102</v>
      </c>
      <c r="CO7" s="38" t="s">
        <v>102</v>
      </c>
      <c r="CP7" s="38" t="s">
        <v>102</v>
      </c>
      <c r="CQ7" s="38">
        <v>52.5</v>
      </c>
      <c r="CR7" s="38" t="s">
        <v>102</v>
      </c>
      <c r="CS7" s="38" t="s">
        <v>102</v>
      </c>
      <c r="CT7" s="38" t="s">
        <v>102</v>
      </c>
      <c r="CU7" s="38" t="s">
        <v>102</v>
      </c>
      <c r="CV7" s="38">
        <v>49.47</v>
      </c>
      <c r="CW7" s="38">
        <v>59.57</v>
      </c>
      <c r="CX7" s="38" t="s">
        <v>102</v>
      </c>
      <c r="CY7" s="38" t="s">
        <v>102</v>
      </c>
      <c r="CZ7" s="38" t="s">
        <v>102</v>
      </c>
      <c r="DA7" s="38" t="s">
        <v>102</v>
      </c>
      <c r="DB7" s="38">
        <v>37.18</v>
      </c>
      <c r="DC7" s="38" t="s">
        <v>102</v>
      </c>
      <c r="DD7" s="38" t="s">
        <v>102</v>
      </c>
      <c r="DE7" s="38" t="s">
        <v>102</v>
      </c>
      <c r="DF7" s="38" t="s">
        <v>102</v>
      </c>
      <c r="DG7" s="38">
        <v>82.06</v>
      </c>
      <c r="DH7" s="38">
        <v>95.57</v>
      </c>
      <c r="DI7" s="38" t="s">
        <v>102</v>
      </c>
      <c r="DJ7" s="38" t="s">
        <v>102</v>
      </c>
      <c r="DK7" s="38" t="s">
        <v>102</v>
      </c>
      <c r="DL7" s="38" t="s">
        <v>102</v>
      </c>
      <c r="DM7" s="38">
        <v>3.71</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2.86</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dcterms:created xsi:type="dcterms:W3CDTF">2021-12-03T07:06:47Z</dcterms:created>
  <dcterms:modified xsi:type="dcterms:W3CDTF">2022-01-17T06:30:00Z</dcterms:modified>
  <cp:category/>
</cp:coreProperties>
</file>