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disk1\【業務係】\業務係\03　報告関係\01　庁外報告関係\【1】青森県\【R03】\経営比較分析表の分析等について（依頼）\"/>
    </mc:Choice>
  </mc:AlternateContent>
  <workbookProtection workbookAlgorithmName="SHA-512" workbookHashValue="zKlo9Se5WF9oyzen4tqyZKIN15pvHuHq89FnzGcpvsfrZuT7WmdV4CWix993aAW8UCKe0Y/bOT3cHDbbdU/kOQ==" workbookSaltValue="Eum9hzi9UYcn4bvSIoeMKQ==" workbookSpinCount="100000" lockStructure="1"/>
  <bookViews>
    <workbookView xWindow="0" yWindow="0" windowWidth="2049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<sst xmlns="http://schemas.openxmlformats.org/spreadsheetml/2006/main" count="319" uniqueCount="115">
  <si>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</si>
  <si>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</si>
  <si>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</si>
  <si>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</si>
  <si>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</si>
  <si>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</si>
  <si>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</si>
  <si>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</si>
  <si>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</si>
  <si>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</si>
  <si>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</si>
  <si>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</si>
  <si>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</si>
  <si>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</si>
  <si>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</si>
  <si>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</si>
  <si>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</si>
  <si>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</si>
  <si>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</si>
  <si>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</si>
  <si>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</si>
  <si>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</si>
  <si>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</si>
  <si>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</si>
  <si>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</si>
  <si>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</si>
  <si>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</si>
  <si>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</si>
  <si>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</si>
  <si>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</si>
  <si>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</si>
  <si>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</si>
  <si>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</si>
  <si>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</si>
  <si>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</si>
  <si>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</si>
  <si>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</si>
  <si>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</si>
  <si>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</si>
  <si>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</si>
  <si>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</si>
  <si>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</si>
  <si>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</si>
  <si>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</si>
  <si>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</si>
  <si>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</si>
  <si>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</si>
  <si>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</si>
  <si>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</si>
  <si>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</si>
  <si>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</si>
  <si>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</si>
  <si>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</si>
  <si>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</si>
  <si>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</si>
  <si>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</si>
  <si>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</si>
  <si>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</si>
  <si>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</si>
  <si>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</si>
  <si>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</si>
  <si>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</si>
  <si>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</si>
  <si>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</si>
  <si>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</si>
  <si>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</si>
  <si>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</si>
  <si>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</si>
  <si>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</si>
  <si>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</si>
  <si>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</si>
  <si>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</si>
  <si>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</si>
  <si>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</si>
  <si>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</si>
  <si>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</si>
  <si>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</si>
  <si>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</si>
  <si>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</si>
  <si>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</si>
  <si>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</si>
  <si>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</si>
  <si>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</si>
  <si>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</si>
  <si>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</si>
  <si>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</si>
  <si>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</si>
  <si>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</si>
  <si>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</si>
  <si>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</si>
  <si>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</si>
  <si>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</si>
  <si>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</si>
  <si>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</si>
  <si>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</si>
  <si>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</si>
  <si>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</si>
  <si>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</si>
  <si>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</si>
  <si>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</si>
  <si>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</si>
  <si>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</si>
  <si>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</si>
  <si>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</si>
  <si>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</si>
  <si>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</si>
  <si>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</si>
  <si>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</si>
  <si>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</si>
  <si>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</si>
  <si>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</si>
  <si>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</si>
  <si>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当市の下水道は昭和63年に整備を開始し平成7年から一部供用を開始したところであり、現在のところ管渠の老朽化は認められず、更新も行っていない。
　しかしながら、今後、管渠の更新改良時期が一度に訪れることが予測されることから、ストックマネジメント計画により管渠の老朽化の状況を適切に把握し、更新が先送りになることのないよう、財源計画と並行して策定していく。</t>
    <rPh sb="122" eb="124">
      <t>ケイカク</t>
    </rPh>
    <phoneticPr fontId="4"/>
  </si>
  <si>
    <t>　当市の公共下水道は、平成7年度に一部供用を開始し、現在の普及率が約69％である。
　一部供用の開始から25年が経過し、管渠の老朽化は進んでいないと考えられる。しかしながら、汚水処理施設の機械設備等に関しては、耐用年数を過ぎており、更新が必要なものがある状況である。
　今後は着実な事業の推進だけでなく、費用対効果の検証及び施設の効率的な維持管理と経費削減を進め、経営の安定化を図る必要がある。</t>
    <rPh sb="56" eb="58">
      <t>ケイカ</t>
    </rPh>
    <phoneticPr fontId="4"/>
  </si>
  <si>
    <r>
      <t>　当市の下水道事業は、令和2年度より地方公営企業法を適用したことにより、数値はR02からとなっている。
　</t>
    </r>
    <r>
      <rPr>
        <b/>
        <sz val="11"/>
        <color theme="1"/>
        <rFont val="ＭＳ ゴシック"/>
        <family val="3"/>
        <charset val="128"/>
      </rPr>
      <t>①経常収支比率</t>
    </r>
    <r>
      <rPr>
        <sz val="11"/>
        <color theme="1"/>
        <rFont val="ＭＳ ゴシック"/>
        <family val="3"/>
        <charset val="128"/>
      </rPr>
      <t>は100％を上回っており、</t>
    </r>
    <r>
      <rPr>
        <b/>
        <sz val="11"/>
        <color theme="1"/>
        <rFont val="ＭＳ ゴシック"/>
        <family val="3"/>
        <charset val="128"/>
      </rPr>
      <t>②累積欠損金比率</t>
    </r>
    <r>
      <rPr>
        <sz val="11"/>
        <color theme="1"/>
        <rFont val="ＭＳ ゴシック"/>
        <family val="3"/>
        <charset val="128"/>
      </rPr>
      <t>は発生していないが、</t>
    </r>
    <r>
      <rPr>
        <b/>
        <sz val="11"/>
        <color theme="1"/>
        <rFont val="ＭＳ ゴシック"/>
        <family val="3"/>
        <charset val="128"/>
      </rPr>
      <t>⑤経費回収率</t>
    </r>
    <r>
      <rPr>
        <sz val="11"/>
        <color theme="1"/>
        <rFont val="ＭＳ ゴシック"/>
        <family val="3"/>
        <charset val="128"/>
      </rPr>
      <t>が100％を下回っており、不足分を繰入金で賄っている状況である。
　事業開始当初から続く面整備に伴い、企業債残高が高水準にあるため、翌年度償還予定の企業債元金が</t>
    </r>
    <r>
      <rPr>
        <b/>
        <sz val="11"/>
        <color theme="1"/>
        <rFont val="ＭＳ ゴシック"/>
        <family val="3"/>
        <charset val="128"/>
      </rPr>
      <t>③流動比率</t>
    </r>
    <r>
      <rPr>
        <sz val="11"/>
        <color theme="1"/>
        <rFont val="ＭＳ ゴシック"/>
        <family val="3"/>
        <charset val="128"/>
      </rPr>
      <t>を大幅に下げている。また、</t>
    </r>
    <r>
      <rPr>
        <b/>
        <sz val="11"/>
        <color theme="1"/>
        <rFont val="ＭＳ ゴシック"/>
        <family val="3"/>
        <charset val="128"/>
      </rPr>
      <t>④企業債残高対事業規模比率</t>
    </r>
    <r>
      <rPr>
        <sz val="11"/>
        <color theme="1"/>
        <rFont val="ＭＳ ゴシック"/>
        <family val="3"/>
        <charset val="128"/>
      </rPr>
      <t>は、建設に係る初期投資の大きさ及び資本費平準化債の活用により、類似団体平均値よりやや高くなっているため、事業計画の見直しや施設の長寿命化等により投資の平準化を図る必要がある。
　</t>
    </r>
    <r>
      <rPr>
        <b/>
        <sz val="11"/>
        <color theme="1"/>
        <rFont val="ＭＳ ゴシック"/>
        <family val="3"/>
        <charset val="128"/>
      </rPr>
      <t>⑥汚水処理原価</t>
    </r>
    <r>
      <rPr>
        <sz val="11"/>
        <color theme="1"/>
        <rFont val="ＭＳ ゴシック"/>
        <family val="3"/>
        <charset val="128"/>
      </rPr>
      <t>、</t>
    </r>
    <r>
      <rPr>
        <b/>
        <sz val="11"/>
        <color theme="1"/>
        <rFont val="ＭＳ ゴシック"/>
        <family val="3"/>
        <charset val="128"/>
      </rPr>
      <t>⑦施設利用率</t>
    </r>
    <r>
      <rPr>
        <sz val="11"/>
        <color theme="1"/>
        <rFont val="ＭＳ ゴシック"/>
        <family val="3"/>
        <charset val="128"/>
      </rPr>
      <t>については、普及率が７割弱であることから、汚水処理施設の運転管理に係る経費と有収水量のバランスがとれていないため、今後は着実に事業を推進するとともに適切な経営に努める必要がある。
　</t>
    </r>
    <r>
      <rPr>
        <b/>
        <sz val="11"/>
        <color theme="1"/>
        <rFont val="ＭＳ ゴシック"/>
        <family val="3"/>
        <charset val="128"/>
      </rPr>
      <t>⑧水洗化率</t>
    </r>
    <r>
      <rPr>
        <sz val="11"/>
        <color theme="1"/>
        <rFont val="ＭＳ ゴシック"/>
        <family val="3"/>
        <charset val="128"/>
      </rPr>
      <t>については、類似団体と比較するとやや高くなっているものの、水質保全の観点から水洗化の普及促進を図り、適正な使用料収入の確保が必要となる。</t>
    </r>
    <rPh sb="1" eb="3">
      <t>トウシ</t>
    </rPh>
    <rPh sb="4" eb="7">
      <t>ゲスイドウ</t>
    </rPh>
    <rPh sb="7" eb="9">
      <t>ジギョウ</t>
    </rPh>
    <rPh sb="11" eb="13">
      <t>レイワ</t>
    </rPh>
    <rPh sb="14" eb="16">
      <t>ネンド</t>
    </rPh>
    <rPh sb="18" eb="20">
      <t>チホウ</t>
    </rPh>
    <rPh sb="20" eb="22">
      <t>コウエイ</t>
    </rPh>
    <rPh sb="22" eb="24">
      <t>キギョウ</t>
    </rPh>
    <rPh sb="24" eb="25">
      <t>ホウ</t>
    </rPh>
    <rPh sb="26" eb="28">
      <t>テキヨウ</t>
    </rPh>
    <rPh sb="36" eb="38">
      <t>スウチ</t>
    </rPh>
    <rPh sb="54" eb="56">
      <t>ケイジョウ</t>
    </rPh>
    <rPh sb="56" eb="58">
      <t>シュウシ</t>
    </rPh>
    <rPh sb="58" eb="60">
      <t>ヒリツ</t>
    </rPh>
    <rPh sb="66" eb="68">
      <t>ウワマワ</t>
    </rPh>
    <rPh sb="79" eb="81">
      <t>ヒリツ</t>
    </rPh>
    <rPh sb="131" eb="133">
      <t>ジギョウ</t>
    </rPh>
    <rPh sb="133" eb="135">
      <t>カイシ</t>
    </rPh>
    <rPh sb="135" eb="137">
      <t>トウショ</t>
    </rPh>
    <rPh sb="139" eb="140">
      <t>ツヅ</t>
    </rPh>
    <rPh sb="141" eb="142">
      <t>メン</t>
    </rPh>
    <rPh sb="142" eb="144">
      <t>セイビ</t>
    </rPh>
    <rPh sb="145" eb="146">
      <t>トモナ</t>
    </rPh>
    <rPh sb="148" eb="150">
      <t>キギョウ</t>
    </rPh>
    <rPh sb="150" eb="151">
      <t>サイ</t>
    </rPh>
    <rPh sb="151" eb="153">
      <t>ザンダカ</t>
    </rPh>
    <rPh sb="154" eb="157">
      <t>コウスイジュン</t>
    </rPh>
    <rPh sb="163" eb="166">
      <t>ヨクネンド</t>
    </rPh>
    <rPh sb="166" eb="168">
      <t>ショウカン</t>
    </rPh>
    <rPh sb="168" eb="170">
      <t>ヨテイ</t>
    </rPh>
    <rPh sb="171" eb="173">
      <t>キギョウ</t>
    </rPh>
    <rPh sb="173" eb="174">
      <t>サイ</t>
    </rPh>
    <rPh sb="174" eb="176">
      <t>ガンキン</t>
    </rPh>
    <rPh sb="178" eb="180">
      <t>リュウドウ</t>
    </rPh>
    <rPh sb="180" eb="182">
      <t>ヒリツ</t>
    </rPh>
    <rPh sb="183" eb="185">
      <t>オオハバ</t>
    </rPh>
    <rPh sb="186" eb="187">
      <t>サ</t>
    </rPh>
    <rPh sb="210" eb="212">
      <t>ケンセツ</t>
    </rPh>
    <rPh sb="213" eb="214">
      <t>カカ</t>
    </rPh>
    <rPh sb="215" eb="217">
      <t>ショキ</t>
    </rPh>
    <rPh sb="217" eb="219">
      <t>トウシ</t>
    </rPh>
    <rPh sb="220" eb="221">
      <t>オオ</t>
    </rPh>
    <rPh sb="223" eb="224">
      <t>オヨ</t>
    </rPh>
    <rPh sb="225" eb="227">
      <t>シホン</t>
    </rPh>
    <rPh sb="227" eb="228">
      <t>ヒ</t>
    </rPh>
    <rPh sb="228" eb="231">
      <t>ヘイジュンカ</t>
    </rPh>
    <rPh sb="231" eb="232">
      <t>サイ</t>
    </rPh>
    <rPh sb="233" eb="235">
      <t>カツヨウ</t>
    </rPh>
    <rPh sb="239" eb="241">
      <t>ルイジ</t>
    </rPh>
    <rPh sb="241" eb="243">
      <t>ダンタイ</t>
    </rPh>
    <rPh sb="265" eb="267">
      <t>ミナオ</t>
    </rPh>
    <rPh sb="276" eb="277">
      <t>トウ</t>
    </rPh>
    <rPh sb="287" eb="288">
      <t>ハカ</t>
    </rPh>
    <rPh sb="322" eb="324">
      <t>ワリジャク</t>
    </rPh>
    <rPh sb="391" eb="392">
      <t>ツト</t>
    </rPh>
    <rPh sb="425" eb="426">
      <t>タカ</t>
    </rPh>
    <rPh sb="436" eb="438">
      <t>スイシツ</t>
    </rPh>
    <rPh sb="438" eb="440">
      <t>ホゼン</t>
    </rPh>
    <rPh sb="441" eb="443">
      <t>カンテン</t>
    </rPh>
    <rPh sb="445" eb="448">
      <t>スイセンカ</t>
    </rPh>
    <rPh sb="449" eb="451">
      <t>フキュウ</t>
    </rPh>
    <rPh sb="451" eb="453">
      <t>ソクシン</t>
    </rPh>
    <rPh sb="454" eb="455">
      <t>ハカ</t>
    </rPh>
    <rPh sb="457" eb="459">
      <t>テキセイ</t>
    </rPh>
    <rPh sb="466" eb="468">
      <t>カクホ</t>
    </rPh>
    <rPh sb="469" eb="4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</si>
</sst>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09-40B0-97DB-0AB884E160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D809-40B0-97DB-0AB884E160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49.65</c:v>
                </c:pt>
              </c:numCache>
            </c:numRef>
          </c:val>
          <c:extLst>
            <c:ext xmlns:c16="http://schemas.microsoft.com/office/drawing/2014/chart" uri="{C3380CC4-5D6E-409C-BE32-E72D297353CC}">
              <c16:uniqueId val="{00000000-6D2B-4B1A-908C-D36848545A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6D2B-4B1A-908C-D36848545A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89.86</c:v>
                </c:pt>
              </c:numCache>
            </c:numRef>
          </c:val>
          <c:extLst>
            <c:ext xmlns:c16="http://schemas.microsoft.com/office/drawing/2014/chart" uri="{C3380CC4-5D6E-409C-BE32-E72D297353CC}">
              <c16:uniqueId val="{00000000-2E16-4FF7-897A-021F9F7A4C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2E16-4FF7-897A-021F9F7A4C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108.72</c:v>
                </c:pt>
              </c:numCache>
            </c:numRef>
          </c:val>
          <c:extLst>
            <c:ext xmlns:c16="http://schemas.microsoft.com/office/drawing/2014/chart" uri="{C3380CC4-5D6E-409C-BE32-E72D297353CC}">
              <c16:uniqueId val="{00000000-A5F9-4E82-BFD8-4BAFF85523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A5F9-4E82-BFD8-4BAFF85523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c:v>
                </c:pt>
              </c:numCache>
            </c:numRef>
          </c:val>
          <c:extLst>
            <c:ext xmlns:c16="http://schemas.microsoft.com/office/drawing/2014/chart" uri="{C3380CC4-5D6E-409C-BE32-E72D297353CC}">
              <c16:uniqueId val="{00000000-799D-40FB-9E1D-A1C30C5F33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799D-40FB-9E1D-A1C30C5F33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3A-4AF2-AC36-3B326BC0F7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83A-4AF2-AC36-3B326BC0F7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03D-451E-B413-3B2256835E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003D-451E-B413-3B2256835E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14.6</c:v>
                </c:pt>
              </c:numCache>
            </c:numRef>
          </c:val>
          <c:extLst>
            <c:ext xmlns:c16="http://schemas.microsoft.com/office/drawing/2014/chart" uri="{C3380CC4-5D6E-409C-BE32-E72D297353CC}">
              <c16:uniqueId val="{00000000-3F1F-4022-B8B2-C58F79E080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3F1F-4022-B8B2-C58F79E080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1089.93</c:v>
                </c:pt>
              </c:numCache>
            </c:numRef>
          </c:val>
          <c:extLst>
            <c:ext xmlns:c16="http://schemas.microsoft.com/office/drawing/2014/chart" uri="{C3380CC4-5D6E-409C-BE32-E72D297353CC}">
              <c16:uniqueId val="{00000000-67CA-45B9-8C55-FFFADC5532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67CA-45B9-8C55-FFFADC5532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96.43</c:v>
                </c:pt>
              </c:numCache>
            </c:numRef>
          </c:val>
          <c:extLst>
            <c:ext xmlns:c16="http://schemas.microsoft.com/office/drawing/2014/chart" uri="{C3380CC4-5D6E-409C-BE32-E72D297353CC}">
              <c16:uniqueId val="{00000000-E067-4940-9D19-27A638CAD0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E067-4940-9D19-27A638CAD0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181.18</c:v>
                </c:pt>
              </c:numCache>
            </c:numRef>
          </c:val>
          <c:extLst>
            <c:ext xmlns:c16="http://schemas.microsoft.com/office/drawing/2014/chart" uri="{C3380CC4-5D6E-409C-BE32-E72D297353CC}">
              <c16:uniqueId val="{00000000-4000-42A8-8E19-6377D887EA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4000-42A8-8E19-6377D887EA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三沢市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39323</v>
      </c>
      <c r="AM8" s="69"/>
      <c r="AN8" s="69"/>
      <c r="AO8" s="69"/>
      <c r="AP8" s="69"/>
      <c r="AQ8" s="69"/>
      <c r="AR8" s="69"/>
      <c r="AS8" s="69"/>
      <c r="AT8" s="68">
        <f>データ!T6</f>
        <v>119.87</v>
      </c>
      <c r="AU8" s="68"/>
      <c r="AV8" s="68"/>
      <c r="AW8" s="68"/>
      <c r="AX8" s="68"/>
      <c r="AY8" s="68"/>
      <c r="AZ8" s="68"/>
      <c r="BA8" s="68"/>
      <c r="BB8" s="68">
        <f>データ!U6</f>
        <v>328.05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v>
      </c>
      <c r="J10" s="68"/>
      <c r="K10" s="68"/>
      <c r="L10" s="68"/>
      <c r="M10" s="68"/>
      <c r="N10" s="68"/>
      <c r="O10" s="68"/>
      <c r="P10" s="68">
        <f>データ!P6</f>
        <v>69.650000000000006</v>
      </c>
      <c r="Q10" s="68"/>
      <c r="R10" s="68"/>
      <c r="S10" s="68"/>
      <c r="T10" s="68"/>
      <c r="U10" s="68"/>
      <c r="V10" s="68"/>
      <c r="W10" s="68">
        <f>データ!Q6</f>
        <v>94.7</v>
      </c>
      <c r="X10" s="68"/>
      <c r="Y10" s="68"/>
      <c r="Z10" s="68"/>
      <c r="AA10" s="68"/>
      <c r="AB10" s="68"/>
      <c r="AC10" s="68"/>
      <c r="AD10" s="69">
        <f>データ!R6</f>
        <v>3130</v>
      </c>
      <c r="AE10" s="69"/>
      <c r="AF10" s="69"/>
      <c r="AG10" s="69"/>
      <c r="AH10" s="69"/>
      <c r="AI10" s="69"/>
      <c r="AJ10" s="69"/>
      <c r="AK10" s="2"/>
      <c r="AL10" s="69">
        <f>データ!V6</f>
        <v>27037</v>
      </c>
      <c r="AM10" s="69"/>
      <c r="AN10" s="69"/>
      <c r="AO10" s="69"/>
      <c r="AP10" s="69"/>
      <c r="AQ10" s="69"/>
      <c r="AR10" s="69"/>
      <c r="AS10" s="69"/>
      <c r="AT10" s="68">
        <f>データ!W6</f>
        <v>9.1199999999999992</v>
      </c>
      <c r="AU10" s="68"/>
      <c r="AV10" s="68"/>
      <c r="AW10" s="68"/>
      <c r="AX10" s="68"/>
      <c r="AY10" s="68"/>
      <c r="AZ10" s="68"/>
      <c r="BA10" s="68"/>
      <c r="BB10" s="68">
        <f>データ!X6</f>
        <v>2964.58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hXTNB6GCfOzXWOQQUOyAzBHQf0SlBPexULCphpWgiKjMGL5cI4ghZ9w0stzmBAXWVHgJl57CH3rY0TZQGp/cg==" saltValue="TisbMS4AM40GR+7C+goN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22071</v>
      </c>
      <c r="D6" s="33">
        <f t="shared" si="3"/>
        <v>46</v>
      </c>
      <c r="E6" s="33">
        <f t="shared" si="3"/>
        <v>17</v>
      </c>
      <c r="F6" s="33">
        <f t="shared" si="3"/>
        <v>1</v>
      </c>
      <c r="G6" s="33">
        <f t="shared" si="3"/>
        <v>0</v>
      </c>
      <c r="H6" s="33" t="str">
        <f t="shared" si="3"/>
        <v>青森県　三沢市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53</v>
      </c>
      <c r="P6" s="34">
        <f t="shared" si="3"/>
        <v>69.650000000000006</v>
      </c>
      <c r="Q6" s="34">
        <f t="shared" si="3"/>
        <v>94.7</v>
      </c>
      <c r="R6" s="34">
        <f t="shared" si="3"/>
        <v>3130</v>
      </c>
      <c r="S6" s="34">
        <f t="shared" si="3"/>
        <v>39323</v>
      </c>
      <c r="T6" s="34">
        <f t="shared" si="3"/>
        <v>119.87</v>
      </c>
      <c r="U6" s="34">
        <f t="shared" si="3"/>
        <v>328.05</v>
      </c>
      <c r="V6" s="34">
        <f t="shared" si="3"/>
        <v>27037</v>
      </c>
      <c r="W6" s="34">
        <f t="shared" si="3"/>
        <v>9.1199999999999992</v>
      </c>
      <c r="X6" s="34">
        <f t="shared" si="3"/>
        <v>2964.58</v>
      </c>
      <c r="Y6" s="35" t="str">
        <f>IF(Y7="",NA(),Y7)</f>
        <v>-</v>
      </c>
      <c r="Z6" s="35" t="str">
        <f t="shared" ref="Z6:AH6" si="4">IF(Z7="",NA(),Z7)</f>
        <v>-</v>
      </c>
      <c r="AA6" s="35" t="str">
        <f t="shared" si="4"/>
        <v>-</v>
      </c>
      <c r="AB6" s="35" t="str">
        <f t="shared" si="4"/>
        <v>-</v>
      </c>
      <c r="AC6" s="35">
        <f t="shared" si="4"/>
        <v>108.72</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14.6</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1089.93</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96.43</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181.18</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49.65</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89.86</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3.4</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22071</v>
      </c>
      <c r="D7" s="37">
        <v>46</v>
      </c>
      <c r="E7" s="37">
        <v>17</v>
      </c>
      <c r="F7" s="37">
        <v>1</v>
      </c>
      <c r="G7" s="37">
        <v>0</v>
      </c>
      <c r="H7" s="37" t="s">
        <v>95</v>
      </c>
      <c r="I7" s="37" t="s">
        <v>96</v>
      </c>
      <c r="J7" s="37" t="s">
        <v>97</v>
      </c>
      <c r="K7" s="37" t="s">
        <v>98</v>
      </c>
      <c r="L7" s="37" t="s">
        <v>99</v>
      </c>
      <c r="M7" s="37" t="s">
        <v>100</v>
      </c>
      <c r="N7" s="38" t="s">
        <v>101</v>
      </c>
      <c r="O7" s="38">
        <v>53</v>
      </c>
      <c r="P7" s="38">
        <v>69.650000000000006</v>
      </c>
      <c r="Q7" s="38">
        <v>94.7</v>
      </c>
      <c r="R7" s="38">
        <v>3130</v>
      </c>
      <c r="S7" s="38">
        <v>39323</v>
      </c>
      <c r="T7" s="38">
        <v>119.87</v>
      </c>
      <c r="U7" s="38">
        <v>328.05</v>
      </c>
      <c r="V7" s="38">
        <v>27037</v>
      </c>
      <c r="W7" s="38">
        <v>9.1199999999999992</v>
      </c>
      <c r="X7" s="38">
        <v>2964.58</v>
      </c>
      <c r="Y7" s="38" t="s">
        <v>101</v>
      </c>
      <c r="Z7" s="38" t="s">
        <v>101</v>
      </c>
      <c r="AA7" s="38" t="s">
        <v>101</v>
      </c>
      <c r="AB7" s="38" t="s">
        <v>101</v>
      </c>
      <c r="AC7" s="38">
        <v>108.72</v>
      </c>
      <c r="AD7" s="38" t="s">
        <v>101</v>
      </c>
      <c r="AE7" s="38" t="s">
        <v>101</v>
      </c>
      <c r="AF7" s="38" t="s">
        <v>101</v>
      </c>
      <c r="AG7" s="38" t="s">
        <v>101</v>
      </c>
      <c r="AH7" s="38">
        <v>107.21</v>
      </c>
      <c r="AI7" s="38">
        <v>106.67</v>
      </c>
      <c r="AJ7" s="38" t="s">
        <v>101</v>
      </c>
      <c r="AK7" s="38" t="s">
        <v>101</v>
      </c>
      <c r="AL7" s="38" t="s">
        <v>101</v>
      </c>
      <c r="AM7" s="38" t="s">
        <v>101</v>
      </c>
      <c r="AN7" s="38">
        <v>0</v>
      </c>
      <c r="AO7" s="38" t="s">
        <v>101</v>
      </c>
      <c r="AP7" s="38" t="s">
        <v>101</v>
      </c>
      <c r="AQ7" s="38" t="s">
        <v>101</v>
      </c>
      <c r="AR7" s="38" t="s">
        <v>101</v>
      </c>
      <c r="AS7" s="38">
        <v>43.71</v>
      </c>
      <c r="AT7" s="38">
        <v>3.64</v>
      </c>
      <c r="AU7" s="38" t="s">
        <v>101</v>
      </c>
      <c r="AV7" s="38" t="s">
        <v>101</v>
      </c>
      <c r="AW7" s="38" t="s">
        <v>101</v>
      </c>
      <c r="AX7" s="38" t="s">
        <v>101</v>
      </c>
      <c r="AY7" s="38">
        <v>14.6</v>
      </c>
      <c r="AZ7" s="38" t="s">
        <v>101</v>
      </c>
      <c r="BA7" s="38" t="s">
        <v>101</v>
      </c>
      <c r="BB7" s="38" t="s">
        <v>101</v>
      </c>
      <c r="BC7" s="38" t="s">
        <v>101</v>
      </c>
      <c r="BD7" s="38">
        <v>40.67</v>
      </c>
      <c r="BE7" s="38">
        <v>67.52</v>
      </c>
      <c r="BF7" s="38" t="s">
        <v>101</v>
      </c>
      <c r="BG7" s="38" t="s">
        <v>101</v>
      </c>
      <c r="BH7" s="38" t="s">
        <v>101</v>
      </c>
      <c r="BI7" s="38" t="s">
        <v>101</v>
      </c>
      <c r="BJ7" s="38">
        <v>1089.93</v>
      </c>
      <c r="BK7" s="38" t="s">
        <v>101</v>
      </c>
      <c r="BL7" s="38" t="s">
        <v>101</v>
      </c>
      <c r="BM7" s="38" t="s">
        <v>101</v>
      </c>
      <c r="BN7" s="38" t="s">
        <v>101</v>
      </c>
      <c r="BO7" s="38">
        <v>1050.51</v>
      </c>
      <c r="BP7" s="38">
        <v>705.21</v>
      </c>
      <c r="BQ7" s="38" t="s">
        <v>101</v>
      </c>
      <c r="BR7" s="38" t="s">
        <v>101</v>
      </c>
      <c r="BS7" s="38" t="s">
        <v>101</v>
      </c>
      <c r="BT7" s="38" t="s">
        <v>101</v>
      </c>
      <c r="BU7" s="38">
        <v>96.43</v>
      </c>
      <c r="BV7" s="38" t="s">
        <v>101</v>
      </c>
      <c r="BW7" s="38" t="s">
        <v>101</v>
      </c>
      <c r="BX7" s="38" t="s">
        <v>101</v>
      </c>
      <c r="BY7" s="38" t="s">
        <v>101</v>
      </c>
      <c r="BZ7" s="38">
        <v>82.65</v>
      </c>
      <c r="CA7" s="38">
        <v>98.96</v>
      </c>
      <c r="CB7" s="38" t="s">
        <v>101</v>
      </c>
      <c r="CC7" s="38" t="s">
        <v>101</v>
      </c>
      <c r="CD7" s="38" t="s">
        <v>101</v>
      </c>
      <c r="CE7" s="38" t="s">
        <v>101</v>
      </c>
      <c r="CF7" s="38">
        <v>181.18</v>
      </c>
      <c r="CG7" s="38" t="s">
        <v>101</v>
      </c>
      <c r="CH7" s="38" t="s">
        <v>101</v>
      </c>
      <c r="CI7" s="38" t="s">
        <v>101</v>
      </c>
      <c r="CJ7" s="38" t="s">
        <v>101</v>
      </c>
      <c r="CK7" s="38">
        <v>186.3</v>
      </c>
      <c r="CL7" s="38">
        <v>134.52000000000001</v>
      </c>
      <c r="CM7" s="38" t="s">
        <v>101</v>
      </c>
      <c r="CN7" s="38" t="s">
        <v>101</v>
      </c>
      <c r="CO7" s="38" t="s">
        <v>101</v>
      </c>
      <c r="CP7" s="38" t="s">
        <v>101</v>
      </c>
      <c r="CQ7" s="38">
        <v>49.65</v>
      </c>
      <c r="CR7" s="38" t="s">
        <v>101</v>
      </c>
      <c r="CS7" s="38" t="s">
        <v>101</v>
      </c>
      <c r="CT7" s="38" t="s">
        <v>101</v>
      </c>
      <c r="CU7" s="38" t="s">
        <v>101</v>
      </c>
      <c r="CV7" s="38">
        <v>50.53</v>
      </c>
      <c r="CW7" s="38">
        <v>59.57</v>
      </c>
      <c r="CX7" s="38" t="s">
        <v>101</v>
      </c>
      <c r="CY7" s="38" t="s">
        <v>101</v>
      </c>
      <c r="CZ7" s="38" t="s">
        <v>101</v>
      </c>
      <c r="DA7" s="38" t="s">
        <v>101</v>
      </c>
      <c r="DB7" s="38">
        <v>89.86</v>
      </c>
      <c r="DC7" s="38" t="s">
        <v>101</v>
      </c>
      <c r="DD7" s="38" t="s">
        <v>101</v>
      </c>
      <c r="DE7" s="38" t="s">
        <v>101</v>
      </c>
      <c r="DF7" s="38" t="s">
        <v>101</v>
      </c>
      <c r="DG7" s="38">
        <v>82.08</v>
      </c>
      <c r="DH7" s="38">
        <v>95.57</v>
      </c>
      <c r="DI7" s="38" t="s">
        <v>101</v>
      </c>
      <c r="DJ7" s="38" t="s">
        <v>101</v>
      </c>
      <c r="DK7" s="38" t="s">
        <v>101</v>
      </c>
      <c r="DL7" s="38" t="s">
        <v>101</v>
      </c>
      <c r="DM7" s="38">
        <v>3.4</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2022-01-24T07:53:50Z</cp:lastPrinted>
  <dcterms:created xsi:type="dcterms:W3CDTF">2021-12-03T07:06:46Z</dcterms:created>
  <dcterms:modified xsi:type="dcterms:W3CDTF">2022-01-24T08:04:17Z</dcterms:modified>
  <cp:category/>
</cp:coreProperties>
</file>