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1\300_理財\342 経営比較分析表の策定\Ｒ３\R040105_【〆切128（金）】公営企業に係る経営比較分析表（令和２年度決算）の分析等について（依頼）\04_確認作業\02_作業用フォルダ\03_交通\03八戸市\220209_修正\220121_03八戸市\"/>
    </mc:Choice>
  </mc:AlternateContent>
  <xr:revisionPtr revIDLastSave="0" documentId="13_ncr:1_{4573FCFA-A17C-4F6F-B8E0-C87332F80D1E}" xr6:coauthVersionLast="36" xr6:coauthVersionMax="36" xr10:uidLastSave="{00000000-0000-0000-0000-000000000000}"/>
  <workbookProtection workbookAlgorithmName="SHA-512" workbookHashValue="npoGOEyD5Peqyg34K3WYFetg8bpPzJ73SL2GPsaGlqokV9DF9R9kRNDyBFNWaNVi27CkeSfyug1zFpxNdUGryQ==" workbookSaltValue="4AMAF2pB2RE0zNun8OIIeg==" workbookSpinCount="100000" lockStructure="1"/>
  <bookViews>
    <workbookView xWindow="0" yWindow="0" windowWidth="19200" windowHeight="11616"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AI6" i="5"/>
  <c r="AH6" i="5"/>
  <c r="AV9" i="4" s="1"/>
  <c r="AG6" i="5"/>
  <c r="AQ9" i="4" s="1"/>
  <c r="AF6" i="5"/>
  <c r="AE6" i="5"/>
  <c r="AD6" i="5"/>
  <c r="BA8" i="4" s="1"/>
  <c r="AC6" i="5"/>
  <c r="AV8" i="4" s="1"/>
  <c r="AB6" i="5"/>
  <c r="AA6" i="5"/>
  <c r="Z12" i="4" s="1"/>
  <c r="Z6" i="5"/>
  <c r="Y6" i="5"/>
  <c r="J12" i="4" s="1"/>
  <c r="X6" i="5"/>
  <c r="W6" i="5"/>
  <c r="Z10" i="4" s="1"/>
  <c r="V6" i="5"/>
  <c r="U6" i="5"/>
  <c r="T6" i="5"/>
  <c r="S6" i="5"/>
  <c r="R6" i="5"/>
  <c r="R8" i="4" s="1"/>
  <c r="Q6" i="5"/>
  <c r="J8" i="4" s="1"/>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B12" i="4"/>
  <c r="R10" i="4"/>
  <c r="J10" i="4"/>
  <c r="B10" i="4"/>
  <c r="BF9" i="4"/>
  <c r="BA9" i="4"/>
  <c r="BK8" i="4"/>
  <c r="BF8" i="4"/>
  <c r="AQ8" i="4"/>
  <c r="Z8" i="4"/>
  <c r="B8" i="4"/>
  <c r="J10" i="5" l="1"/>
  <c r="EV16" i="5" s="1"/>
  <c r="FI16" i="5"/>
  <c r="DU16" i="5"/>
  <c r="BK16" i="5"/>
  <c r="AO11" i="5"/>
  <c r="EE10" i="5"/>
  <c r="CG10" i="5"/>
  <c r="EE16" i="5"/>
  <c r="AZ10" i="5"/>
  <c r="BK7" i="4"/>
  <c r="EY16" i="5"/>
  <c r="DK16" i="5"/>
  <c r="AZ16" i="5"/>
  <c r="FI10" i="5"/>
  <c r="DU10" i="5"/>
  <c r="BV10" i="5"/>
  <c r="AO17" i="5"/>
  <c r="BV16" i="5"/>
  <c r="EO10" i="5"/>
  <c r="EO16" i="5"/>
  <c r="DA16" i="5"/>
  <c r="EY10" i="5"/>
  <c r="DK10" i="5"/>
  <c r="BK10" i="5"/>
  <c r="CG17" i="5"/>
  <c r="DA10" i="5"/>
  <c r="K10" i="5"/>
  <c r="L10" i="5"/>
  <c r="EL16" i="5"/>
  <c r="I10" i="5"/>
  <c r="BH10" i="5" l="1"/>
  <c r="AL17" i="5"/>
  <c r="CX10" i="5"/>
  <c r="DH16" i="5"/>
  <c r="BS10" i="5"/>
  <c r="FF16" i="5"/>
  <c r="AW16" i="5"/>
  <c r="CX16" i="5"/>
  <c r="EB16" i="5"/>
  <c r="AW10" i="5"/>
  <c r="BH16" i="5"/>
  <c r="FF10" i="5"/>
  <c r="EB10" i="5"/>
  <c r="EV10" i="5"/>
  <c r="DR16" i="5"/>
  <c r="BS16" i="5"/>
  <c r="AL11" i="5"/>
  <c r="DR10" i="5"/>
  <c r="CD10" i="5"/>
  <c r="DH10" i="5"/>
  <c r="CD17" i="5"/>
  <c r="EL10" i="5"/>
  <c r="AV7" i="4"/>
  <c r="CF17" i="5"/>
  <c r="AN17" i="5"/>
  <c r="ED16" i="5"/>
  <c r="BU16" i="5"/>
  <c r="EN10" i="5"/>
  <c r="CZ10" i="5"/>
  <c r="AY10" i="5"/>
  <c r="BF7" i="4"/>
  <c r="FH16" i="5"/>
  <c r="DT16" i="5"/>
  <c r="BJ16" i="5"/>
  <c r="AN11" i="5"/>
  <c r="ED10" i="5"/>
  <c r="CF10" i="5"/>
  <c r="EN16" i="5"/>
  <c r="DJ10" i="5"/>
  <c r="BJ10" i="5"/>
  <c r="EX16" i="5"/>
  <c r="DJ16" i="5"/>
  <c r="AY16" i="5"/>
  <c r="FH10" i="5"/>
  <c r="DT10" i="5"/>
  <c r="BU10" i="5"/>
  <c r="CZ16" i="5"/>
  <c r="EX10" i="5"/>
  <c r="EM16" i="5"/>
  <c r="CY16" i="5"/>
  <c r="EW10" i="5"/>
  <c r="DI10" i="5"/>
  <c r="BI10" i="5"/>
  <c r="EW16" i="5"/>
  <c r="DI16" i="5"/>
  <c r="FG10" i="5"/>
  <c r="CE17" i="5"/>
  <c r="AM17" i="5"/>
  <c r="EC16" i="5"/>
  <c r="BT16" i="5"/>
  <c r="EM10" i="5"/>
  <c r="CY10" i="5"/>
  <c r="AX10" i="5"/>
  <c r="BA7" i="4"/>
  <c r="AX16" i="5"/>
  <c r="FG16" i="5"/>
  <c r="DS16" i="5"/>
  <c r="BI16" i="5"/>
  <c r="AM11" i="5"/>
  <c r="EC10" i="5"/>
  <c r="CE10" i="5"/>
  <c r="DS10" i="5"/>
  <c r="BT10" i="5"/>
  <c r="FE16" i="5"/>
  <c r="DQ16" i="5"/>
  <c r="BG16" i="5"/>
  <c r="AK11" i="5"/>
  <c r="EA10" i="5"/>
  <c r="CC10" i="5"/>
  <c r="BR16" i="5"/>
  <c r="AQ7" i="4"/>
  <c r="EU16" i="5"/>
  <c r="DG16" i="5"/>
  <c r="AV16" i="5"/>
  <c r="FE10" i="5"/>
  <c r="DQ10" i="5"/>
  <c r="BR10" i="5"/>
  <c r="CC17" i="5"/>
  <c r="CW10" i="5"/>
  <c r="AV10" i="5"/>
  <c r="EK16" i="5"/>
  <c r="CW16" i="5"/>
  <c r="EU10" i="5"/>
  <c r="DG10" i="5"/>
  <c r="BG10" i="5"/>
  <c r="AK17" i="5"/>
  <c r="EA16" i="5"/>
  <c r="EK10" i="5"/>
</calcChain>
</file>

<file path=xl/sharedStrings.xml><?xml version="1.0" encoding="utf-8"?>
<sst xmlns="http://schemas.openxmlformats.org/spreadsheetml/2006/main" count="317" uniqueCount="126">
  <si>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</si>
  <si>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</si>
  <si>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</si>
  <si>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</si>
  <si>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</si>
  <si>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</si>
  <si>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</si>
  <si>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</si>
  <si>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</si>
  <si>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</si>
  <si>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</si>
  <si>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</si>
  <si>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</si>
  <si>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</si>
  <si>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</si>
  <si>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</si>
  <si>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</si>
  <si>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</si>
  <si>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</si>
  <si>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</si>
  <si>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</si>
  <si>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</si>
  <si>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</si>
  <si>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</si>
  <si>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</si>
  <si>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</si>
  <si>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</si>
  <si>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</si>
  <si>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</si>
  <si>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</si>
  <si>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</si>
  <si>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</si>
  <si>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</si>
  <si>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</si>
  <si>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</si>
  <si>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</si>
  <si>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</si>
  <si>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</si>
  <si>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</si>
  <si>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</si>
  <si>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</si>
  <si>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</si>
  <si>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</si>
  <si>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</si>
  <si>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</si>
  <si>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</si>
  <si>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</si>
  <si>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</si>
  <si>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</si>
  <si>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</si>
  <si>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</si>
  <si>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</si>
  <si>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</si>
  <si>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</si>
  <si>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</si>
  <si>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</si>
  <si>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</si>
  <si>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</si>
  <si>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</si>
  <si>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</si>
  <si>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</si>
  <si>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</si>
  <si>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</si>
  <si>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</si>
  <si>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</si>
  <si>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</si>
  <si>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</si>
  <si>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</si>
  <si>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</si>
  <si>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</si>
  <si>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</si>
  <si>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</si>
  <si>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</si>
  <si>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</si>
  <si>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</si>
  <si>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</si>
  <si>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</si>
  <si>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</si>
  <si>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</si>
  <si>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</si>
  <si>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</si>
  <si>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</si>
  <si>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</si>
  <si>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</si>
  <si>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</si>
  <si>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</si>
  <si>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</si>
  <si>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</si>
  <si>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</si>
  <si>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022039</t>
  </si>
  <si>
    <t>46</t>
  </si>
  <si>
    <t>03</t>
  </si>
  <si>
    <t>3</t>
  </si>
  <si>
    <t>000</t>
  </si>
  <si>
    <t>青森県　八戸市</t>
  </si>
  <si>
    <t>法適用</t>
  </si>
  <si>
    <t>交通事業</t>
  </si>
  <si>
    <t>自動車運送事業</t>
  </si>
  <si>
    <t>非設置</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</si>
  <si>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</si>
  <si>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</si>
  <si>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</si>
  <si>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</si>
  <si>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</si>
  <si>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</si>
  <si>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</si>
  <si>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</si>
  <si>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</si>
  <si>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</si>
  <si>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</si>
  <si>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</si>
  <si>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</si>
  <si>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</si>
  <si>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</si>
  <si>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</si>
  <si>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</si>
  <si>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</si>
  <si>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</si>
  <si>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</si>
  <si>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</si>
  <si>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</si>
  <si>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</si>
  <si>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</si>
  <si>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市営バスは、昭和７年の創業以来、公共交通としての役割を果たしてきたが、バス利用者及び運賃収入が年々減少している。
　市から補助金の交付を受けて何とか事業を継続しており、運賃収入のみでは人件費や燃料費などの物件費を賄うことができない状況である。
  令和２年度の年間輸送人員は、新型コロナウイルス感染拡大の影響により、前年度比で120万人超の大幅な減となったが、令和３年度も輸送人数は回復しておらず、非常に厳しい環境が続いていくと考えられる。
　今後も令和元年６月に策定した八戸市自動車事業経営戦略に基づき、乗客の皆様が利用しやすいバスダイヤを編成することなどのサービス向上を図ることでバス利用者及び運賃収入の減少傾向に歯止めをかけるとともに、新車ではなく中古バス車両を購入するなど支出の削減にも取り組み、将来にわたって市営バスの運行サービスを安定して提供できるように努めていく。</t>
    <rPh sb="1" eb="3">
      <t>シエイ</t>
    </rPh>
    <rPh sb="7" eb="9">
      <t>ショウワ</t>
    </rPh>
    <rPh sb="10" eb="11">
      <t>ネン</t>
    </rPh>
    <rPh sb="12" eb="14">
      <t>ソウギョウ</t>
    </rPh>
    <rPh sb="14" eb="16">
      <t>イライ</t>
    </rPh>
    <rPh sb="17" eb="19">
      <t>コウキョウ</t>
    </rPh>
    <rPh sb="19" eb="21">
      <t>コウツウ</t>
    </rPh>
    <rPh sb="25" eb="27">
      <t>ヤクワリ</t>
    </rPh>
    <rPh sb="28" eb="29">
      <t>ハ</t>
    </rPh>
    <rPh sb="38" eb="41">
      <t>リヨウシャ</t>
    </rPh>
    <rPh sb="41" eb="42">
      <t>オヨ</t>
    </rPh>
    <rPh sb="43" eb="45">
      <t>ウンチン</t>
    </rPh>
    <rPh sb="45" eb="47">
      <t>シュウニュウ</t>
    </rPh>
    <rPh sb="48" eb="50">
      <t>ネンネン</t>
    </rPh>
    <rPh sb="50" eb="52">
      <t>ゲンショウ</t>
    </rPh>
    <rPh sb="59" eb="60">
      <t>シ</t>
    </rPh>
    <rPh sb="62" eb="65">
      <t>ホジョキン</t>
    </rPh>
    <rPh sb="66" eb="68">
      <t>コウフ</t>
    </rPh>
    <rPh sb="69" eb="70">
      <t>ウ</t>
    </rPh>
    <rPh sb="72" eb="73">
      <t>ナン</t>
    </rPh>
    <rPh sb="75" eb="77">
      <t>ジギョウ</t>
    </rPh>
    <rPh sb="78" eb="80">
      <t>ケイゾク</t>
    </rPh>
    <rPh sb="85" eb="87">
      <t>ウンチン</t>
    </rPh>
    <rPh sb="87" eb="89">
      <t>シュウニュウ</t>
    </rPh>
    <rPh sb="93" eb="96">
      <t>ジンケンヒ</t>
    </rPh>
    <rPh sb="97" eb="99">
      <t>ネンリョウ</t>
    </rPh>
    <rPh sb="99" eb="100">
      <t>ヒ</t>
    </rPh>
    <rPh sb="103" eb="106">
      <t>ブッケンヒ</t>
    </rPh>
    <rPh sb="107" eb="108">
      <t>マカナ</t>
    </rPh>
    <rPh sb="116" eb="118">
      <t>ジョウキョウ</t>
    </rPh>
    <rPh sb="125" eb="126">
      <t>レイ</t>
    </rPh>
    <rPh sb="126" eb="127">
      <t>ワ</t>
    </rPh>
    <rPh sb="131" eb="133">
      <t>ネンカン</t>
    </rPh>
    <rPh sb="133" eb="135">
      <t>ユソウ</t>
    </rPh>
    <rPh sb="135" eb="137">
      <t>ジンイン</t>
    </rPh>
    <rPh sb="139" eb="152">
      <t>シン</t>
    </rPh>
    <rPh sb="153" eb="155">
      <t>エイキョウ</t>
    </rPh>
    <rPh sb="159" eb="162">
      <t>ゼンネンド</t>
    </rPh>
    <rPh sb="162" eb="163">
      <t>ヒ</t>
    </rPh>
    <rPh sb="167" eb="169">
      <t>マンニン</t>
    </rPh>
    <rPh sb="169" eb="170">
      <t>チョウ</t>
    </rPh>
    <rPh sb="171" eb="173">
      <t>オオハバ</t>
    </rPh>
    <rPh sb="174" eb="175">
      <t>ゲン</t>
    </rPh>
    <rPh sb="181" eb="182">
      <t>レイ</t>
    </rPh>
    <rPh sb="182" eb="183">
      <t>ワ</t>
    </rPh>
    <rPh sb="184" eb="186">
      <t>ネンド</t>
    </rPh>
    <rPh sb="187" eb="189">
      <t>ユソウ</t>
    </rPh>
    <rPh sb="189" eb="191">
      <t>ニンズウ</t>
    </rPh>
    <rPh sb="192" eb="194">
      <t>カイフク</t>
    </rPh>
    <rPh sb="200" eb="202">
      <t>ヒジョウ</t>
    </rPh>
    <rPh sb="203" eb="204">
      <t>キビ</t>
    </rPh>
    <rPh sb="206" eb="208">
      <t>カンキ</t>
    </rPh>
    <rPh sb="209" eb="210">
      <t>ツヅ</t>
    </rPh>
    <rPh sb="215" eb="216">
      <t>カンガ</t>
    </rPh>
    <rPh sb="223" eb="225">
      <t>コンゴ</t>
    </rPh>
    <rPh sb="233" eb="235">
      <t>サクテイ</t>
    </rPh>
    <rPh sb="250" eb="251">
      <t>モト</t>
    </rPh>
    <rPh sb="254" eb="256">
      <t>ジョウキャク</t>
    </rPh>
    <rPh sb="257" eb="259">
      <t>ミナサマ</t>
    </rPh>
    <rPh sb="260" eb="262">
      <t>リヨウ</t>
    </rPh>
    <rPh sb="272" eb="274">
      <t>ヘンセイ</t>
    </rPh>
    <rPh sb="285" eb="287">
      <t>コウジョウ</t>
    </rPh>
    <rPh sb="288" eb="289">
      <t>ハカ</t>
    </rPh>
    <rPh sb="295" eb="298">
      <t>リヨウシャ</t>
    </rPh>
    <rPh sb="298" eb="299">
      <t>オヨ</t>
    </rPh>
    <rPh sb="300" eb="302">
      <t>ウンチン</t>
    </rPh>
    <rPh sb="302" eb="304">
      <t>シュウニュウ</t>
    </rPh>
    <rPh sb="305" eb="307">
      <t>ゲンショウ</t>
    </rPh>
    <rPh sb="307" eb="309">
      <t>ケイコウ</t>
    </rPh>
    <rPh sb="310" eb="312">
      <t>ハド</t>
    </rPh>
    <rPh sb="322" eb="324">
      <t>シンシャ</t>
    </rPh>
    <rPh sb="328" eb="330">
      <t>チュウコ</t>
    </rPh>
    <rPh sb="332" eb="334">
      <t>シャリョウ</t>
    </rPh>
    <rPh sb="335" eb="337">
      <t>コウニュウ</t>
    </rPh>
    <rPh sb="341" eb="343">
      <t>シシュツ</t>
    </rPh>
    <rPh sb="344" eb="346">
      <t>サクゲン</t>
    </rPh>
    <rPh sb="348" eb="349">
      <t>ト</t>
    </rPh>
    <rPh sb="350" eb="351">
      <t>ク</t>
    </rPh>
    <rPh sb="353" eb="355">
      <t>ショウライ</t>
    </rPh>
    <rPh sb="360" eb="362">
      <t>シエイ</t>
    </rPh>
    <rPh sb="365" eb="367">
      <t>ウンコウ</t>
    </rPh>
    <rPh sb="372" eb="374">
      <t>アンテイ</t>
    </rPh>
    <rPh sb="376" eb="378">
      <t>テイキョウ</t>
    </rPh>
    <rPh sb="384" eb="385">
      <t>ツト</t>
    </rPh>
    <phoneticPr fontId="21"/>
  </si>
  <si>
    <t>①経常収支比率
　新型コロナウイルス感染拡大の影響により運賃収入が減少したため、令和２年度は数値が悪化したが、ほぼ公営企業平均値と変わらない水準となっている。
②営業収支比率
　年々運賃収入が減少し人件費及び減価償却費が増大しているため、比率は低下傾向にあり、公営企業平均値を下回って推移している。
③流動比率
　いずれの年度も100％を超えており良好な状況であり、公営企業平均値を上回っているが、新型コロナウイルス感染拡大の影響により運賃収入が減少し、平均値との差が縮小した。
④累積欠損金比率
　令和２年度は運賃収入の減少などの要因により赤字額が増えたため、平成27年度決算以来５年ぶりに累積欠損金が発生したが、公営企業平均値を下回った。
⑤利用者１回当たり他会計負担額
　令和２年度は年間輸送人員の大幅な減少などの影響により、数値が増大している。公営企業平均値を大きく上回る数値が続いており、市本体からの補助に依存した状態となっている。
⑥利用者１回当たり運行経費
　上記⑤と同じく、利用者の大幅な減少などの影響により、令和２年度は316.5円となり、公営企業平均値を上回っている。
⑦他会計負担比率
　令和２年度は22.4％であり、公営企業平均値を大きく上回る数値となっている。市本体からの補助に依存した状態が続いている。
⑧企業債残高対料金収入比率
　令和２年度はバス車両更新の財源に企業債を充てたため残高が増加し数値が上昇したが、公営企業平均値とほぼ同様の推移をしている。
⑨有形固定資産減価償却率
　施設等の老朽化が進む一方で、バス車両の更新を随時行っており、数値は横ばいで推移している。ここ数年バス車両の更新を集中して行った結果、公営企業平均値を下回っている。</t>
    <rPh sb="1" eb="3">
      <t>ケイジョウ</t>
    </rPh>
    <rPh sb="3" eb="5">
      <t>シュウシ</t>
    </rPh>
    <rPh sb="5" eb="7">
      <t>ヒリツ</t>
    </rPh>
    <rPh sb="9" eb="11">
      <t>シンガタ</t>
    </rPh>
    <rPh sb="20" eb="22">
      <t>カクダイ</t>
    </rPh>
    <rPh sb="23" eb="25">
      <t>エイキョウ</t>
    </rPh>
    <rPh sb="28" eb="30">
      <t>ウンチン</t>
    </rPh>
    <rPh sb="30" eb="32">
      <t>シュウニュウ</t>
    </rPh>
    <rPh sb="33" eb="35">
      <t>ゲンショウ</t>
    </rPh>
    <rPh sb="40" eb="41">
      <t>レイ</t>
    </rPh>
    <rPh sb="41" eb="42">
      <t>ワ</t>
    </rPh>
    <rPh sb="46" eb="48">
      <t>スウチ</t>
    </rPh>
    <rPh sb="49" eb="51">
      <t>アッカ</t>
    </rPh>
    <rPh sb="57" eb="61">
      <t>コウエイキギョウ</t>
    </rPh>
    <rPh sb="61" eb="64">
      <t>ヘイキンチ</t>
    </rPh>
    <rPh sb="81" eb="83">
      <t>エイギョウ</t>
    </rPh>
    <rPh sb="83" eb="85">
      <t>シュウシ</t>
    </rPh>
    <rPh sb="85" eb="87">
      <t>ヒリツ</t>
    </rPh>
    <rPh sb="89" eb="91">
      <t>ネンネン</t>
    </rPh>
    <rPh sb="91" eb="93">
      <t>ウンチン</t>
    </rPh>
    <rPh sb="93" eb="95">
      <t>シュウニュウ</t>
    </rPh>
    <rPh sb="96" eb="98">
      <t>ゲンショウ</t>
    </rPh>
    <rPh sb="99" eb="102">
      <t>ジンケンヒ</t>
    </rPh>
    <rPh sb="102" eb="103">
      <t>オヨ</t>
    </rPh>
    <rPh sb="104" eb="109">
      <t>ゲンカ</t>
    </rPh>
    <rPh sb="110" eb="112">
      <t>ゾウダイ</t>
    </rPh>
    <rPh sb="119" eb="121">
      <t>ヒリツ</t>
    </rPh>
    <rPh sb="122" eb="124">
      <t>テイカ</t>
    </rPh>
    <rPh sb="124" eb="126">
      <t>ケイコウ</t>
    </rPh>
    <rPh sb="130" eb="132">
      <t>コウエイ</t>
    </rPh>
    <rPh sb="132" eb="134">
      <t>キギョウ</t>
    </rPh>
    <rPh sb="134" eb="137">
      <t>ヘイキンチ</t>
    </rPh>
    <rPh sb="138" eb="140">
      <t>シタマワ</t>
    </rPh>
    <rPh sb="142" eb="144">
      <t>スイイ</t>
    </rPh>
    <rPh sb="151" eb="153">
      <t>リュウドウ</t>
    </rPh>
    <rPh sb="153" eb="155">
      <t>ヒリツ</t>
    </rPh>
    <rPh sb="161" eb="163">
      <t>ネンド</t>
    </rPh>
    <rPh sb="169" eb="170">
      <t>コ</t>
    </rPh>
    <rPh sb="174" eb="176">
      <t>リョウコウ</t>
    </rPh>
    <rPh sb="177" eb="179">
      <t>ジョウキョウ</t>
    </rPh>
    <rPh sb="183" eb="187">
      <t>コウエイキギョウ</t>
    </rPh>
    <rPh sb="187" eb="190">
      <t>ヘイキンチ</t>
    </rPh>
    <rPh sb="191" eb="193">
      <t>ウワマワ</t>
    </rPh>
    <rPh sb="199" eb="212">
      <t>シンガタ</t>
    </rPh>
    <rPh sb="213" eb="215">
      <t>エイキョウ</t>
    </rPh>
    <rPh sb="218" eb="222">
      <t>ウンチンシュウニュウ</t>
    </rPh>
    <rPh sb="223" eb="225">
      <t>ゲンショウ</t>
    </rPh>
    <rPh sb="227" eb="230">
      <t>ヘイキンチ</t>
    </rPh>
    <rPh sb="232" eb="233">
      <t>サ</t>
    </rPh>
    <rPh sb="234" eb="236">
      <t>シュクショウ</t>
    </rPh>
    <rPh sb="241" eb="243">
      <t>ルイセキ</t>
    </rPh>
    <rPh sb="243" eb="246">
      <t>ケッソンキン</t>
    </rPh>
    <rPh sb="246" eb="248">
      <t>ヒリツ</t>
    </rPh>
    <rPh sb="250" eb="251">
      <t>レイ</t>
    </rPh>
    <rPh sb="251" eb="252">
      <t>ワ</t>
    </rPh>
    <rPh sb="253" eb="255">
      <t>ネンド</t>
    </rPh>
    <rPh sb="256" eb="258">
      <t>ウンチン</t>
    </rPh>
    <rPh sb="258" eb="260">
      <t>シュウニュウ</t>
    </rPh>
    <rPh sb="261" eb="263">
      <t>ゲンショウ</t>
    </rPh>
    <rPh sb="266" eb="268">
      <t>ヨウイン</t>
    </rPh>
    <rPh sb="271" eb="273">
      <t>アカジ</t>
    </rPh>
    <rPh sb="273" eb="274">
      <t>ガク</t>
    </rPh>
    <rPh sb="275" eb="276">
      <t>フ</t>
    </rPh>
    <rPh sb="281" eb="283">
      <t>ヘイセイ</t>
    </rPh>
    <rPh sb="285" eb="287">
      <t>ネンド</t>
    </rPh>
    <rPh sb="287" eb="289">
      <t>ケッサン</t>
    </rPh>
    <rPh sb="289" eb="291">
      <t>イライ</t>
    </rPh>
    <rPh sb="296" eb="298">
      <t>ルイセキ</t>
    </rPh>
    <rPh sb="298" eb="300">
      <t>ケッソン</t>
    </rPh>
    <rPh sb="300" eb="301">
      <t>キン</t>
    </rPh>
    <rPh sb="302" eb="304">
      <t>ハッセイ</t>
    </rPh>
    <rPh sb="308" eb="312">
      <t>コウエイキギョウ</t>
    </rPh>
    <rPh sb="312" eb="315">
      <t>ヘイキンチ</t>
    </rPh>
    <rPh sb="316" eb="318">
      <t>シタマワ</t>
    </rPh>
    <rPh sb="323" eb="326">
      <t>リヨウシャ</t>
    </rPh>
    <rPh sb="327" eb="328">
      <t>カイ</t>
    </rPh>
    <rPh sb="328" eb="329">
      <t>ア</t>
    </rPh>
    <rPh sb="331" eb="332">
      <t>タ</t>
    </rPh>
    <rPh sb="332" eb="334">
      <t>カイケイ</t>
    </rPh>
    <rPh sb="334" eb="336">
      <t>フタン</t>
    </rPh>
    <rPh sb="336" eb="337">
      <t>ガク</t>
    </rPh>
    <rPh sb="339" eb="340">
      <t>レイ</t>
    </rPh>
    <rPh sb="340" eb="341">
      <t>ワ</t>
    </rPh>
    <rPh sb="342" eb="344">
      <t>ネンド</t>
    </rPh>
    <rPh sb="345" eb="347">
      <t>ネンカン</t>
    </rPh>
    <rPh sb="347" eb="351">
      <t>ユソウジンイン</t>
    </rPh>
    <rPh sb="352" eb="354">
      <t>オオハバ</t>
    </rPh>
    <rPh sb="355" eb="357">
      <t>ゲンショウ</t>
    </rPh>
    <rPh sb="360" eb="362">
      <t>エイキョウ</t>
    </rPh>
    <rPh sb="366" eb="368">
      <t>スウチ</t>
    </rPh>
    <rPh sb="369" eb="371">
      <t>ゾウダイ</t>
    </rPh>
    <rPh sb="376" eb="378">
      <t>コウエイ</t>
    </rPh>
    <rPh sb="378" eb="380">
      <t>キギョウ</t>
    </rPh>
    <rPh sb="380" eb="383">
      <t>ヘイキンチ</t>
    </rPh>
    <rPh sb="384" eb="385">
      <t>オオ</t>
    </rPh>
    <rPh sb="387" eb="389">
      <t>ウワマワ</t>
    </rPh>
    <rPh sb="390" eb="392">
      <t>スウチ</t>
    </rPh>
    <rPh sb="393" eb="394">
      <t>ツヅ</t>
    </rPh>
    <rPh sb="399" eb="400">
      <t>シ</t>
    </rPh>
    <rPh sb="400" eb="402">
      <t>ホンタイ</t>
    </rPh>
    <rPh sb="405" eb="407">
      <t>ホジョ</t>
    </rPh>
    <rPh sb="408" eb="410">
      <t>イゾン</t>
    </rPh>
    <rPh sb="412" eb="414">
      <t>ジョウタイ</t>
    </rPh>
    <rPh sb="437" eb="439">
      <t>ジョウキ</t>
    </rPh>
    <rPh sb="441" eb="442">
      <t>オナ</t>
    </rPh>
    <rPh sb="445" eb="448">
      <t>リヨウシャ</t>
    </rPh>
    <rPh sb="449" eb="451">
      <t>オオハバ</t>
    </rPh>
    <rPh sb="452" eb="454">
      <t>ゲンショウ</t>
    </rPh>
    <rPh sb="457" eb="459">
      <t>エイキョウ</t>
    </rPh>
    <rPh sb="463" eb="464">
      <t>レイ</t>
    </rPh>
    <rPh sb="464" eb="465">
      <t>ワ</t>
    </rPh>
    <rPh sb="466" eb="468">
      <t>ネンド</t>
    </rPh>
    <rPh sb="474" eb="475">
      <t>エン</t>
    </rPh>
    <rPh sb="479" eb="481">
      <t>コウエイ</t>
    </rPh>
    <rPh sb="481" eb="483">
      <t>キギョウ</t>
    </rPh>
    <rPh sb="483" eb="486">
      <t>ヘイキンチ</t>
    </rPh>
    <rPh sb="487" eb="489">
      <t>ウワマワ</t>
    </rPh>
    <rPh sb="496" eb="497">
      <t>タ</t>
    </rPh>
    <rPh sb="497" eb="499">
      <t>カイケイ</t>
    </rPh>
    <rPh sb="499" eb="501">
      <t>フタン</t>
    </rPh>
    <rPh sb="501" eb="503">
      <t>ヒリツ</t>
    </rPh>
    <rPh sb="505" eb="506">
      <t>レイ</t>
    </rPh>
    <rPh sb="506" eb="507">
      <t>ワ</t>
    </rPh>
    <rPh sb="508" eb="509">
      <t>ネン</t>
    </rPh>
    <rPh sb="509" eb="510">
      <t>ド</t>
    </rPh>
    <rPh sb="520" eb="522">
      <t>コウエイ</t>
    </rPh>
    <rPh sb="522" eb="524">
      <t>キギョウ</t>
    </rPh>
    <rPh sb="524" eb="527">
      <t>ヘイキンチ</t>
    </rPh>
    <rPh sb="531" eb="533">
      <t>ウワマワ</t>
    </rPh>
    <rPh sb="534" eb="536">
      <t>スウチ</t>
    </rPh>
    <rPh sb="543" eb="544">
      <t>シ</t>
    </rPh>
    <rPh sb="544" eb="546">
      <t>ホンタイ</t>
    </rPh>
    <rPh sb="549" eb="551">
      <t>ホジョ</t>
    </rPh>
    <rPh sb="552" eb="554">
      <t>イゾン</t>
    </rPh>
    <rPh sb="556" eb="558">
      <t>ジョウタイ</t>
    </rPh>
    <rPh sb="559" eb="560">
      <t>ツヅ</t>
    </rPh>
    <rPh sb="567" eb="569">
      <t>キギョウ</t>
    </rPh>
    <rPh sb="569" eb="570">
      <t>サイ</t>
    </rPh>
    <rPh sb="570" eb="572">
      <t>ザンダカ</t>
    </rPh>
    <rPh sb="572" eb="573">
      <t>タイ</t>
    </rPh>
    <rPh sb="573" eb="575">
      <t>リョウキン</t>
    </rPh>
    <rPh sb="575" eb="577">
      <t>シュウニュウ</t>
    </rPh>
    <rPh sb="577" eb="579">
      <t>ヒリツ</t>
    </rPh>
    <rPh sb="581" eb="582">
      <t>レイ</t>
    </rPh>
    <rPh sb="582" eb="583">
      <t>ワ</t>
    </rPh>
    <rPh sb="589" eb="591">
      <t>シャリョウ</t>
    </rPh>
    <rPh sb="591" eb="593">
      <t>コウシン</t>
    </rPh>
    <rPh sb="594" eb="596">
      <t>ザイゲン</t>
    </rPh>
    <rPh sb="597" eb="599">
      <t>キギョウ</t>
    </rPh>
    <rPh sb="599" eb="600">
      <t>サイ</t>
    </rPh>
    <rPh sb="601" eb="602">
      <t>ア</t>
    </rPh>
    <rPh sb="606" eb="608">
      <t>ザンダカ</t>
    </rPh>
    <rPh sb="609" eb="611">
      <t>ゾウカ</t>
    </rPh>
    <rPh sb="612" eb="614">
      <t>スウチ</t>
    </rPh>
    <rPh sb="615" eb="617">
      <t>ジョウショウ</t>
    </rPh>
    <rPh sb="621" eb="625">
      <t>コウエイキギョウ</t>
    </rPh>
    <rPh sb="625" eb="628">
      <t>ヘイキンチ</t>
    </rPh>
    <rPh sb="631" eb="633">
      <t>ドウヨウ</t>
    </rPh>
    <rPh sb="634" eb="636">
      <t>スイイ</t>
    </rPh>
    <rPh sb="644" eb="646">
      <t>ユウケイ</t>
    </rPh>
    <rPh sb="646" eb="648">
      <t>コテイ</t>
    </rPh>
    <rPh sb="648" eb="650">
      <t>シサン</t>
    </rPh>
    <rPh sb="650" eb="652">
      <t>ゲンカ</t>
    </rPh>
    <rPh sb="652" eb="654">
      <t>ショウキャク</t>
    </rPh>
    <rPh sb="654" eb="655">
      <t>リツ</t>
    </rPh>
    <rPh sb="657" eb="659">
      <t>シセツ</t>
    </rPh>
    <rPh sb="659" eb="660">
      <t>トウ</t>
    </rPh>
    <rPh sb="661" eb="664">
      <t>ロウキュウカ</t>
    </rPh>
    <rPh sb="665" eb="666">
      <t>スス</t>
    </rPh>
    <rPh sb="667" eb="669">
      <t>イッポウ</t>
    </rPh>
    <rPh sb="673" eb="675">
      <t>シャリョウ</t>
    </rPh>
    <rPh sb="676" eb="678">
      <t>コウシン</t>
    </rPh>
    <rPh sb="679" eb="681">
      <t>ズイジ</t>
    </rPh>
    <rPh sb="681" eb="682">
      <t>オコナ</t>
    </rPh>
    <rPh sb="687" eb="689">
      <t>スウチ</t>
    </rPh>
    <rPh sb="690" eb="691">
      <t>ヨコ</t>
    </rPh>
    <rPh sb="694" eb="696">
      <t>スイイ</t>
    </rPh>
    <rPh sb="703" eb="705">
      <t>スウネン</t>
    </rPh>
    <rPh sb="707" eb="709">
      <t>シャリョウ</t>
    </rPh>
    <rPh sb="710" eb="712">
      <t>コウシン</t>
    </rPh>
    <rPh sb="713" eb="715">
      <t>シュウチュウ</t>
    </rPh>
    <rPh sb="723" eb="727">
      <t>コウエイキギョウ</t>
    </rPh>
    <rPh sb="727" eb="730">
      <t>ヘイキンチ</t>
    </rPh>
    <rPh sb="731" eb="733">
      <t>シタマワ</t>
    </rPh>
    <phoneticPr fontId="21"/>
  </si>
  <si>
    <t>①走行キロ当たりの収入
　400円程度で推移しており、民間事業者平均値より高い数値となっている。要因として、市本体からの補助が考えられる。
②走行キロ当たりの運送原価
　人件費や減価償却費の増に伴い年々数値が上昇しており、民間事業者平均値より高い数値で推移している。
③走行キロ当たりの人件費
　年々数値が上昇しており、令和２年度は300.98円と民間事業者平均値より高い数値となっている。要因として、令和２年度から始まった会計年度任用職員制度により、パートタイム職員に期末手当を支給したことなどが考えられる。
④乗車効率
　バスの定員に対しどの程度乗車しているかを表している。概ね10％程度で推移しており、公営企業平均値を大幅に下回る数値となっている。バスの運行が効率的でないことが要因だが、公営交通として乗客の利便性確保のために市内全域でバス運行を行っており、路線廃止などは困難であると考えている。</t>
    <rPh sb="1" eb="3">
      <t>ソウコウ</t>
    </rPh>
    <rPh sb="5" eb="6">
      <t>ア</t>
    </rPh>
    <rPh sb="9" eb="11">
      <t>シュウニュウ</t>
    </rPh>
    <rPh sb="16" eb="17">
      <t>エン</t>
    </rPh>
    <rPh sb="17" eb="19">
      <t>テイド</t>
    </rPh>
    <rPh sb="20" eb="22">
      <t>スイイ</t>
    </rPh>
    <rPh sb="27" eb="29">
      <t>ミンカン</t>
    </rPh>
    <rPh sb="29" eb="31">
      <t>ジギョウ</t>
    </rPh>
    <rPh sb="31" eb="32">
      <t>シャ</t>
    </rPh>
    <rPh sb="32" eb="35">
      <t>ヘイキンチ</t>
    </rPh>
    <rPh sb="37" eb="38">
      <t>タカ</t>
    </rPh>
    <rPh sb="39" eb="41">
      <t>スウチ</t>
    </rPh>
    <rPh sb="48" eb="50">
      <t>ヨウイン</t>
    </rPh>
    <rPh sb="54" eb="55">
      <t>シ</t>
    </rPh>
    <rPh sb="55" eb="57">
      <t>ホンタイ</t>
    </rPh>
    <rPh sb="60" eb="62">
      <t>ホジョ</t>
    </rPh>
    <rPh sb="63" eb="64">
      <t>カンガ</t>
    </rPh>
    <rPh sb="71" eb="73">
      <t>ソウコウ</t>
    </rPh>
    <rPh sb="75" eb="76">
      <t>ア</t>
    </rPh>
    <rPh sb="79" eb="81">
      <t>ウンソウ</t>
    </rPh>
    <rPh sb="81" eb="83">
      <t>ゲンカ</t>
    </rPh>
    <rPh sb="85" eb="88">
      <t>ジンケンヒ</t>
    </rPh>
    <rPh sb="89" eb="94">
      <t>ゲンカ</t>
    </rPh>
    <rPh sb="95" eb="96">
      <t>ゾウ</t>
    </rPh>
    <rPh sb="97" eb="98">
      <t>トモナ</t>
    </rPh>
    <rPh sb="99" eb="101">
      <t>ネンネン</t>
    </rPh>
    <rPh sb="101" eb="103">
      <t>スウチ</t>
    </rPh>
    <rPh sb="104" eb="106">
      <t>ジョウショウ</t>
    </rPh>
    <rPh sb="111" eb="113">
      <t>ミンカン</t>
    </rPh>
    <rPh sb="113" eb="115">
      <t>ジギョウ</t>
    </rPh>
    <rPh sb="115" eb="116">
      <t>シャ</t>
    </rPh>
    <rPh sb="116" eb="119">
      <t>ヘイキンチ</t>
    </rPh>
    <rPh sb="121" eb="122">
      <t>タカ</t>
    </rPh>
    <rPh sb="123" eb="125">
      <t>スウチ</t>
    </rPh>
    <rPh sb="126" eb="128">
      <t>スイイ</t>
    </rPh>
    <rPh sb="135" eb="137">
      <t>ソウコウ</t>
    </rPh>
    <rPh sb="139" eb="140">
      <t>ア</t>
    </rPh>
    <rPh sb="143" eb="146">
      <t>ジンケンヒ</t>
    </rPh>
    <rPh sb="148" eb="150">
      <t>ネンネン</t>
    </rPh>
    <rPh sb="150" eb="152">
      <t>スウチ</t>
    </rPh>
    <rPh sb="153" eb="155">
      <t>ジョウショウ</t>
    </rPh>
    <rPh sb="160" eb="161">
      <t>レイ</t>
    </rPh>
    <rPh sb="161" eb="162">
      <t>ワ</t>
    </rPh>
    <rPh sb="163" eb="165">
      <t>ネンド</t>
    </rPh>
    <rPh sb="172" eb="173">
      <t>エン</t>
    </rPh>
    <rPh sb="174" eb="176">
      <t>ミンカン</t>
    </rPh>
    <rPh sb="176" eb="178">
      <t>ジギョウ</t>
    </rPh>
    <rPh sb="178" eb="179">
      <t>シャ</t>
    </rPh>
    <rPh sb="179" eb="181">
      <t>ヘイキン</t>
    </rPh>
    <rPh sb="181" eb="182">
      <t>チ</t>
    </rPh>
    <rPh sb="184" eb="185">
      <t>タカ</t>
    </rPh>
    <rPh sb="186" eb="188">
      <t>スウチ</t>
    </rPh>
    <rPh sb="195" eb="197">
      <t>ヨウイン</t>
    </rPh>
    <rPh sb="201" eb="202">
      <t>レイ</t>
    </rPh>
    <rPh sb="202" eb="203">
      <t>ワ</t>
    </rPh>
    <rPh sb="204" eb="206">
      <t>ネンド</t>
    </rPh>
    <rPh sb="208" eb="209">
      <t>ハジ</t>
    </rPh>
    <rPh sb="212" eb="216">
      <t>カイケイネンド</t>
    </rPh>
    <rPh sb="216" eb="220">
      <t>ニンヨウショクイン</t>
    </rPh>
    <rPh sb="220" eb="222">
      <t>セイド</t>
    </rPh>
    <rPh sb="232" eb="234">
      <t>ショクイン</t>
    </rPh>
    <rPh sb="235" eb="237">
      <t>キマツ</t>
    </rPh>
    <rPh sb="237" eb="239">
      <t>テアテ</t>
    </rPh>
    <rPh sb="240" eb="242">
      <t>シキュウ</t>
    </rPh>
    <rPh sb="249" eb="250">
      <t>カンガ</t>
    </rPh>
    <rPh sb="257" eb="259">
      <t>ジョウシャ</t>
    </rPh>
    <rPh sb="259" eb="261">
      <t>コウリツ</t>
    </rPh>
    <rPh sb="266" eb="268">
      <t>テイイン</t>
    </rPh>
    <rPh sb="269" eb="270">
      <t>タイ</t>
    </rPh>
    <rPh sb="273" eb="275">
      <t>テイド</t>
    </rPh>
    <rPh sb="275" eb="277">
      <t>ジョウシャ</t>
    </rPh>
    <rPh sb="283" eb="284">
      <t>アラワ</t>
    </rPh>
    <rPh sb="289" eb="290">
      <t>オオム</t>
    </rPh>
    <rPh sb="294" eb="296">
      <t>テイド</t>
    </rPh>
    <rPh sb="297" eb="299">
      <t>スイイ</t>
    </rPh>
    <rPh sb="304" eb="306">
      <t>コウエイ</t>
    </rPh>
    <rPh sb="306" eb="308">
      <t>キギョウ</t>
    </rPh>
    <rPh sb="308" eb="311">
      <t>ヘイキンチ</t>
    </rPh>
    <rPh sb="312" eb="314">
      <t>オオハバ</t>
    </rPh>
    <rPh sb="315" eb="317">
      <t>シタマワ</t>
    </rPh>
    <rPh sb="318" eb="320">
      <t>スウチ</t>
    </rPh>
    <rPh sb="330" eb="332">
      <t>ウンコウ</t>
    </rPh>
    <rPh sb="333" eb="336">
      <t>コウリツテキ</t>
    </rPh>
    <rPh sb="342" eb="344">
      <t>ヨウイン</t>
    </rPh>
    <rPh sb="347" eb="349">
      <t>コウエイ</t>
    </rPh>
    <rPh sb="349" eb="351">
      <t>コウツウ</t>
    </rPh>
    <rPh sb="354" eb="356">
      <t>ジョウキャク</t>
    </rPh>
    <rPh sb="357" eb="360">
      <t>リベンセイ</t>
    </rPh>
    <rPh sb="360" eb="362">
      <t>カクホ</t>
    </rPh>
    <rPh sb="366" eb="368">
      <t>シナイ</t>
    </rPh>
    <rPh sb="368" eb="370">
      <t>ゼンイキ</t>
    </rPh>
    <rPh sb="373" eb="375">
      <t>ウンコウ</t>
    </rPh>
    <rPh sb="376" eb="377">
      <t>オコナ</t>
    </rPh>
    <rPh sb="382" eb="384">
      <t>ロセン</t>
    </rPh>
    <rPh sb="384" eb="386">
      <t>ハイシ</t>
    </rPh>
    <rPh sb="389" eb="391">
      <t>コンナン</t>
    </rPh>
    <rPh sb="395" eb="396">
      <t>カンガ</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</si>
</sst>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1" applyFont="1" applyBorder="1" applyAlignment="1" applyProtection="1">
      <alignment horizontal="left" vertical="top" wrapText="1"/>
      <protection locked="0"/>
    </xf>
    <xf numFmtId="0" fontId="11" fillId="0" borderId="0"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4" xfId="1" applyFont="1" applyBorder="1" applyAlignment="1" applyProtection="1">
      <alignment horizontal="left" vertical="top" wrapText="1"/>
      <protection locked="0"/>
    </xf>
    <xf numFmtId="0" fontId="11" fillId="0" borderId="1" xfId="1" applyFont="1" applyBorder="1" applyAlignment="1" applyProtection="1">
      <alignment horizontal="left" vertical="top" wrapText="1"/>
      <protection locked="0"/>
    </xf>
    <xf numFmtId="0" fontId="11"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104.7</c:v>
                </c:pt>
                <c:pt idx="1">
                  <c:v>103.1</c:v>
                </c:pt>
                <c:pt idx="2">
                  <c:v>99.2</c:v>
                </c:pt>
                <c:pt idx="3">
                  <c:v>92.7</c:v>
                </c:pt>
                <c:pt idx="4">
                  <c:v>85.9</c:v>
                </c:pt>
              </c:numCache>
            </c:numRef>
          </c:val>
          <c:extLst>
            <c:ext xmlns:c16="http://schemas.microsoft.com/office/drawing/2014/chart" uri="{C3380CC4-5D6E-409C-BE32-E72D297353CC}">
              <c16:uniqueId val="{00000000-C6BA-4CF2-A8D3-59A2F0AC8D74}"/>
            </c:ext>
          </c:extLst>
        </c:ser>
        <c:dLbls>
          <c:showLegendKey val="0"/>
          <c:showVal val="0"/>
          <c:showCatName val="0"/>
          <c:showSerName val="0"/>
          <c:showPercent val="0"/>
          <c:showBubbleSize val="0"/>
        </c:dLbls>
        <c:gapWidth val="180"/>
        <c:overlap val="-90"/>
        <c:axId val="408501920"/>
        <c:axId val="40850231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C6BA-4CF2-A8D3-59A2F0AC8D7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6BA-4CF2-A8D3-59A2F0AC8D74}"/>
            </c:ext>
          </c:extLst>
        </c:ser>
        <c:dLbls>
          <c:showLegendKey val="0"/>
          <c:showVal val="0"/>
          <c:showCatName val="0"/>
          <c:showSerName val="0"/>
          <c:showPercent val="0"/>
          <c:showBubbleSize val="0"/>
        </c:dLbls>
        <c:marker val="1"/>
        <c:smooth val="0"/>
        <c:axId val="408501920"/>
        <c:axId val="408502312"/>
      </c:lineChart>
      <c:catAx>
        <c:axId val="408501920"/>
        <c:scaling>
          <c:orientation val="minMax"/>
        </c:scaling>
        <c:delete val="0"/>
        <c:axPos val="b"/>
        <c:numFmt formatCode="General" sourceLinked="1"/>
        <c:majorTickMark val="none"/>
        <c:minorTickMark val="none"/>
        <c:tickLblPos val="none"/>
        <c:crossAx val="408502312"/>
        <c:crosses val="autoZero"/>
        <c:auto val="0"/>
        <c:lblAlgn val="ctr"/>
        <c:lblOffset val="100"/>
        <c:noMultiLvlLbl val="1"/>
      </c:catAx>
      <c:valAx>
        <c:axId val="408502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5019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387.34</c:v>
                </c:pt>
                <c:pt idx="1">
                  <c:v>408.95</c:v>
                </c:pt>
                <c:pt idx="2">
                  <c:v>411.77</c:v>
                </c:pt>
                <c:pt idx="3">
                  <c:v>401.88</c:v>
                </c:pt>
                <c:pt idx="4">
                  <c:v>404.94</c:v>
                </c:pt>
              </c:numCache>
            </c:numRef>
          </c:val>
          <c:extLst>
            <c:ext xmlns:c16="http://schemas.microsoft.com/office/drawing/2014/chart" uri="{C3380CC4-5D6E-409C-BE32-E72D297353CC}">
              <c16:uniqueId val="{00000000-A775-4A70-A65E-292E67BF92C8}"/>
            </c:ext>
          </c:extLst>
        </c:ser>
        <c:dLbls>
          <c:showLegendKey val="0"/>
          <c:showVal val="0"/>
          <c:showCatName val="0"/>
          <c:showSerName val="0"/>
          <c:showPercent val="0"/>
          <c:showBubbleSize val="0"/>
        </c:dLbls>
        <c:gapWidth val="180"/>
        <c:overlap val="-90"/>
        <c:axId val="410252808"/>
        <c:axId val="41025163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255.17</c:v>
                </c:pt>
                <c:pt idx="1">
                  <c:v>248.24</c:v>
                </c:pt>
                <c:pt idx="2">
                  <c:v>249.59</c:v>
                </c:pt>
                <c:pt idx="3">
                  <c:v>250.69</c:v>
                </c:pt>
                <c:pt idx="4">
                  <c:v>207.59</c:v>
                </c:pt>
              </c:numCache>
            </c:numRef>
          </c:val>
          <c:smooth val="0"/>
          <c:extLst>
            <c:ext xmlns:c16="http://schemas.microsoft.com/office/drawing/2014/chart" uri="{C3380CC4-5D6E-409C-BE32-E72D297353CC}">
              <c16:uniqueId val="{00000001-A775-4A70-A65E-292E67BF92C8}"/>
            </c:ext>
          </c:extLst>
        </c:ser>
        <c:dLbls>
          <c:showLegendKey val="0"/>
          <c:showVal val="0"/>
          <c:showCatName val="0"/>
          <c:showSerName val="0"/>
          <c:showPercent val="0"/>
          <c:showBubbleSize val="0"/>
        </c:dLbls>
        <c:marker val="1"/>
        <c:smooth val="0"/>
        <c:axId val="410252808"/>
        <c:axId val="410251632"/>
      </c:lineChart>
      <c:catAx>
        <c:axId val="410252808"/>
        <c:scaling>
          <c:orientation val="minMax"/>
        </c:scaling>
        <c:delete val="0"/>
        <c:axPos val="b"/>
        <c:numFmt formatCode="General" sourceLinked="1"/>
        <c:majorTickMark val="none"/>
        <c:minorTickMark val="none"/>
        <c:tickLblPos val="none"/>
        <c:crossAx val="410251632"/>
        <c:crosses val="autoZero"/>
        <c:auto val="0"/>
        <c:lblAlgn val="ctr"/>
        <c:lblOffset val="100"/>
        <c:noMultiLvlLbl val="1"/>
      </c:catAx>
      <c:valAx>
        <c:axId val="4102516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252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10</c:v>
                </c:pt>
                <c:pt idx="1">
                  <c:v>9.9</c:v>
                </c:pt>
                <c:pt idx="2">
                  <c:v>10.1</c:v>
                </c:pt>
                <c:pt idx="3">
                  <c:v>9.9</c:v>
                </c:pt>
                <c:pt idx="4">
                  <c:v>9.6</c:v>
                </c:pt>
              </c:numCache>
            </c:numRef>
          </c:val>
          <c:extLst>
            <c:ext xmlns:c16="http://schemas.microsoft.com/office/drawing/2014/chart" uri="{C3380CC4-5D6E-409C-BE32-E72D297353CC}">
              <c16:uniqueId val="{00000000-05B1-48F5-B275-5644F21070F4}"/>
            </c:ext>
          </c:extLst>
        </c:ser>
        <c:dLbls>
          <c:showLegendKey val="0"/>
          <c:showVal val="0"/>
          <c:showCatName val="0"/>
          <c:showSerName val="0"/>
          <c:showPercent val="0"/>
          <c:showBubbleSize val="0"/>
        </c:dLbls>
        <c:gapWidth val="180"/>
        <c:overlap val="-90"/>
        <c:axId val="410252024"/>
        <c:axId val="41134485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05B1-48F5-B275-5644F21070F4}"/>
            </c:ext>
          </c:extLst>
        </c:ser>
        <c:dLbls>
          <c:showLegendKey val="0"/>
          <c:showVal val="0"/>
          <c:showCatName val="0"/>
          <c:showSerName val="0"/>
          <c:showPercent val="0"/>
          <c:showBubbleSize val="0"/>
        </c:dLbls>
        <c:marker val="1"/>
        <c:smooth val="0"/>
        <c:axId val="410252024"/>
        <c:axId val="411344856"/>
      </c:lineChart>
      <c:catAx>
        <c:axId val="410252024"/>
        <c:scaling>
          <c:orientation val="minMax"/>
        </c:scaling>
        <c:delete val="0"/>
        <c:axPos val="b"/>
        <c:numFmt formatCode="General" sourceLinked="1"/>
        <c:majorTickMark val="none"/>
        <c:minorTickMark val="none"/>
        <c:tickLblPos val="none"/>
        <c:crossAx val="411344856"/>
        <c:crosses val="autoZero"/>
        <c:auto val="0"/>
        <c:lblAlgn val="ctr"/>
        <c:lblOffset val="100"/>
        <c:noMultiLvlLbl val="1"/>
      </c:catAx>
      <c:valAx>
        <c:axId val="411344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252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21.2</c:v>
                </c:pt>
              </c:numCache>
            </c:numRef>
          </c:val>
          <c:extLst>
            <c:ext xmlns:c16="http://schemas.microsoft.com/office/drawing/2014/chart" uri="{C3380CC4-5D6E-409C-BE32-E72D297353CC}">
              <c16:uniqueId val="{00000000-07DA-4432-A27B-A2639EC06C8A}"/>
            </c:ext>
          </c:extLst>
        </c:ser>
        <c:dLbls>
          <c:showLegendKey val="0"/>
          <c:showVal val="0"/>
          <c:showCatName val="0"/>
          <c:showSerName val="0"/>
          <c:showPercent val="0"/>
          <c:showBubbleSize val="0"/>
        </c:dLbls>
        <c:gapWidth val="180"/>
        <c:overlap val="-90"/>
        <c:axId val="411344464"/>
        <c:axId val="41134524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07DA-4432-A27B-A2639EC06C8A}"/>
            </c:ext>
          </c:extLst>
        </c:ser>
        <c:dLbls>
          <c:showLegendKey val="0"/>
          <c:showVal val="0"/>
          <c:showCatName val="0"/>
          <c:showSerName val="0"/>
          <c:showPercent val="0"/>
          <c:showBubbleSize val="0"/>
        </c:dLbls>
        <c:marker val="1"/>
        <c:smooth val="0"/>
        <c:axId val="411344464"/>
        <c:axId val="411345248"/>
      </c:lineChart>
      <c:catAx>
        <c:axId val="411344464"/>
        <c:scaling>
          <c:orientation val="minMax"/>
        </c:scaling>
        <c:delete val="0"/>
        <c:axPos val="b"/>
        <c:numFmt formatCode="General" sourceLinked="1"/>
        <c:majorTickMark val="none"/>
        <c:minorTickMark val="none"/>
        <c:tickLblPos val="none"/>
        <c:crossAx val="411345248"/>
        <c:crosses val="autoZero"/>
        <c:auto val="0"/>
        <c:lblAlgn val="ctr"/>
        <c:lblOffset val="100"/>
        <c:noMultiLvlLbl val="1"/>
      </c:catAx>
      <c:valAx>
        <c:axId val="41134524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1344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80.900000000000006</c:v>
                </c:pt>
                <c:pt idx="1">
                  <c:v>74.5</c:v>
                </c:pt>
                <c:pt idx="2">
                  <c:v>70.5</c:v>
                </c:pt>
                <c:pt idx="3">
                  <c:v>66.2</c:v>
                </c:pt>
                <c:pt idx="4">
                  <c:v>57.2</c:v>
                </c:pt>
              </c:numCache>
            </c:numRef>
          </c:val>
          <c:extLst>
            <c:ext xmlns:c16="http://schemas.microsoft.com/office/drawing/2014/chart" uri="{C3380CC4-5D6E-409C-BE32-E72D297353CC}">
              <c16:uniqueId val="{00000000-7AF1-4B23-B38D-44B28D1FF060}"/>
            </c:ext>
          </c:extLst>
        </c:ser>
        <c:dLbls>
          <c:showLegendKey val="0"/>
          <c:showVal val="0"/>
          <c:showCatName val="0"/>
          <c:showSerName val="0"/>
          <c:showPercent val="0"/>
          <c:showBubbleSize val="0"/>
        </c:dLbls>
        <c:gapWidth val="180"/>
        <c:overlap val="-90"/>
        <c:axId val="408499176"/>
        <c:axId val="40849956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7AF1-4B23-B38D-44B28D1FF06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AF1-4B23-B38D-44B28D1FF060}"/>
            </c:ext>
          </c:extLst>
        </c:ser>
        <c:dLbls>
          <c:showLegendKey val="0"/>
          <c:showVal val="0"/>
          <c:showCatName val="0"/>
          <c:showSerName val="0"/>
          <c:showPercent val="0"/>
          <c:showBubbleSize val="0"/>
        </c:dLbls>
        <c:marker val="1"/>
        <c:smooth val="0"/>
        <c:axId val="408499176"/>
        <c:axId val="408499568"/>
      </c:lineChart>
      <c:catAx>
        <c:axId val="408499176"/>
        <c:scaling>
          <c:orientation val="minMax"/>
        </c:scaling>
        <c:delete val="0"/>
        <c:axPos val="b"/>
        <c:numFmt formatCode="General" sourceLinked="1"/>
        <c:majorTickMark val="none"/>
        <c:minorTickMark val="none"/>
        <c:tickLblPos val="none"/>
        <c:crossAx val="408499568"/>
        <c:crosses val="autoZero"/>
        <c:auto val="0"/>
        <c:lblAlgn val="ctr"/>
        <c:lblOffset val="100"/>
        <c:noMultiLvlLbl val="1"/>
      </c:catAx>
      <c:valAx>
        <c:axId val="40849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499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170.3</c:v>
                </c:pt>
                <c:pt idx="1">
                  <c:v>259.7</c:v>
                </c:pt>
                <c:pt idx="2">
                  <c:v>319.60000000000002</c:v>
                </c:pt>
                <c:pt idx="3">
                  <c:v>269.60000000000002</c:v>
                </c:pt>
                <c:pt idx="4">
                  <c:v>179.9</c:v>
                </c:pt>
              </c:numCache>
            </c:numRef>
          </c:val>
          <c:extLst>
            <c:ext xmlns:c16="http://schemas.microsoft.com/office/drawing/2014/chart" uri="{C3380CC4-5D6E-409C-BE32-E72D297353CC}">
              <c16:uniqueId val="{00000000-30EE-437B-8E7B-52A59A1C9FC4}"/>
            </c:ext>
          </c:extLst>
        </c:ser>
        <c:dLbls>
          <c:showLegendKey val="0"/>
          <c:showVal val="0"/>
          <c:showCatName val="0"/>
          <c:showSerName val="0"/>
          <c:showPercent val="0"/>
          <c:showBubbleSize val="0"/>
        </c:dLbls>
        <c:gapWidth val="180"/>
        <c:overlap val="-90"/>
        <c:axId val="408500744"/>
        <c:axId val="408502704"/>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30EE-437B-8E7B-52A59A1C9FC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0EE-437B-8E7B-52A59A1C9FC4}"/>
            </c:ext>
          </c:extLst>
        </c:ser>
        <c:dLbls>
          <c:showLegendKey val="0"/>
          <c:showVal val="0"/>
          <c:showCatName val="0"/>
          <c:showSerName val="0"/>
          <c:showPercent val="0"/>
          <c:showBubbleSize val="0"/>
        </c:dLbls>
        <c:marker val="1"/>
        <c:smooth val="0"/>
        <c:axId val="408500744"/>
        <c:axId val="408502704"/>
      </c:lineChart>
      <c:catAx>
        <c:axId val="408500744"/>
        <c:scaling>
          <c:orientation val="minMax"/>
        </c:scaling>
        <c:delete val="0"/>
        <c:axPos val="b"/>
        <c:numFmt formatCode="General" sourceLinked="1"/>
        <c:majorTickMark val="none"/>
        <c:minorTickMark val="none"/>
        <c:tickLblPos val="none"/>
        <c:crossAx val="408502704"/>
        <c:crosses val="autoZero"/>
        <c:auto val="0"/>
        <c:lblAlgn val="ctr"/>
        <c:lblOffset val="100"/>
        <c:noMultiLvlLbl val="1"/>
      </c:catAx>
      <c:valAx>
        <c:axId val="40850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8500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43.6</c:v>
                </c:pt>
                <c:pt idx="1">
                  <c:v>49.7</c:v>
                </c:pt>
                <c:pt idx="2">
                  <c:v>53.3</c:v>
                </c:pt>
                <c:pt idx="3">
                  <c:v>52</c:v>
                </c:pt>
                <c:pt idx="4">
                  <c:v>70.7</c:v>
                </c:pt>
              </c:numCache>
            </c:numRef>
          </c:val>
          <c:extLst>
            <c:ext xmlns:c16="http://schemas.microsoft.com/office/drawing/2014/chart" uri="{C3380CC4-5D6E-409C-BE32-E72D297353CC}">
              <c16:uniqueId val="{00000000-F44F-44E3-9CD9-41F1C03A3F43}"/>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203.3</c:v>
                </c:pt>
                <c:pt idx="1">
                  <c:v>218.6</c:v>
                </c:pt>
                <c:pt idx="2">
                  <c:v>228.4</c:v>
                </c:pt>
                <c:pt idx="3">
                  <c:v>247.4</c:v>
                </c:pt>
                <c:pt idx="4">
                  <c:v>316.5</c:v>
                </c:pt>
              </c:numCache>
            </c:numRef>
          </c:val>
          <c:extLst>
            <c:ext xmlns:c16="http://schemas.microsoft.com/office/drawing/2014/chart" uri="{C3380CC4-5D6E-409C-BE32-E72D297353CC}">
              <c16:uniqueId val="{00000001-F44F-44E3-9CD9-41F1C03A3F43}"/>
            </c:ext>
          </c:extLst>
        </c:ser>
        <c:dLbls>
          <c:showLegendKey val="0"/>
          <c:showVal val="0"/>
          <c:showCatName val="0"/>
          <c:showSerName val="0"/>
          <c:showPercent val="0"/>
          <c:showBubbleSize val="0"/>
        </c:dLbls>
        <c:gapWidth val="150"/>
        <c:axId val="347393456"/>
        <c:axId val="34738992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F44F-44E3-9CD9-41F1C03A3F43}"/>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F44F-44E3-9CD9-41F1C03A3F43}"/>
            </c:ext>
          </c:extLst>
        </c:ser>
        <c:dLbls>
          <c:showLegendKey val="0"/>
          <c:showVal val="0"/>
          <c:showCatName val="0"/>
          <c:showSerName val="0"/>
          <c:showPercent val="0"/>
          <c:showBubbleSize val="0"/>
        </c:dLbls>
        <c:marker val="1"/>
        <c:smooth val="0"/>
        <c:axId val="347393456"/>
        <c:axId val="347389928"/>
      </c:lineChart>
      <c:catAx>
        <c:axId val="347393456"/>
        <c:scaling>
          <c:orientation val="minMax"/>
        </c:scaling>
        <c:delete val="0"/>
        <c:axPos val="b"/>
        <c:numFmt formatCode="General" sourceLinked="1"/>
        <c:majorTickMark val="none"/>
        <c:minorTickMark val="none"/>
        <c:tickLblPos val="none"/>
        <c:crossAx val="347389928"/>
        <c:crosses val="autoZero"/>
        <c:auto val="0"/>
        <c:lblAlgn val="ctr"/>
        <c:lblOffset val="100"/>
        <c:noMultiLvlLbl val="1"/>
      </c:catAx>
      <c:valAx>
        <c:axId val="347389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393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21.4</c:v>
                </c:pt>
                <c:pt idx="1">
                  <c:v>22.7</c:v>
                </c:pt>
                <c:pt idx="2">
                  <c:v>23.3</c:v>
                </c:pt>
                <c:pt idx="3">
                  <c:v>21</c:v>
                </c:pt>
                <c:pt idx="4">
                  <c:v>22.4</c:v>
                </c:pt>
              </c:numCache>
            </c:numRef>
          </c:val>
          <c:extLst>
            <c:ext xmlns:c16="http://schemas.microsoft.com/office/drawing/2014/chart" uri="{C3380CC4-5D6E-409C-BE32-E72D297353CC}">
              <c16:uniqueId val="{00000000-AF5B-4236-A3DC-80404064B7BD}"/>
            </c:ext>
          </c:extLst>
        </c:ser>
        <c:dLbls>
          <c:showLegendKey val="0"/>
          <c:showVal val="0"/>
          <c:showCatName val="0"/>
          <c:showSerName val="0"/>
          <c:showPercent val="0"/>
          <c:showBubbleSize val="0"/>
        </c:dLbls>
        <c:gapWidth val="180"/>
        <c:overlap val="-90"/>
        <c:axId val="410249672"/>
        <c:axId val="410250848"/>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AF5B-4236-A3DC-80404064B7BD}"/>
            </c:ext>
          </c:extLst>
        </c:ser>
        <c:dLbls>
          <c:showLegendKey val="0"/>
          <c:showVal val="0"/>
          <c:showCatName val="0"/>
          <c:showSerName val="0"/>
          <c:showPercent val="0"/>
          <c:showBubbleSize val="0"/>
        </c:dLbls>
        <c:marker val="1"/>
        <c:smooth val="0"/>
        <c:axId val="410249672"/>
        <c:axId val="410250848"/>
      </c:lineChart>
      <c:catAx>
        <c:axId val="410249672"/>
        <c:scaling>
          <c:orientation val="minMax"/>
        </c:scaling>
        <c:delete val="0"/>
        <c:axPos val="b"/>
        <c:numFmt formatCode="General" sourceLinked="1"/>
        <c:majorTickMark val="none"/>
        <c:minorTickMark val="none"/>
        <c:tickLblPos val="none"/>
        <c:crossAx val="410250848"/>
        <c:crosses val="autoZero"/>
        <c:auto val="0"/>
        <c:lblAlgn val="ctr"/>
        <c:lblOffset val="100"/>
        <c:noMultiLvlLbl val="1"/>
      </c:catAx>
      <c:valAx>
        <c:axId val="410250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249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31.9</c:v>
                </c:pt>
                <c:pt idx="1">
                  <c:v>25.4</c:v>
                </c:pt>
                <c:pt idx="2">
                  <c:v>20.100000000000001</c:v>
                </c:pt>
                <c:pt idx="3">
                  <c:v>26.5</c:v>
                </c:pt>
                <c:pt idx="4">
                  <c:v>47.8</c:v>
                </c:pt>
              </c:numCache>
            </c:numRef>
          </c:val>
          <c:extLst>
            <c:ext xmlns:c16="http://schemas.microsoft.com/office/drawing/2014/chart" uri="{C3380CC4-5D6E-409C-BE32-E72D297353CC}">
              <c16:uniqueId val="{00000000-9D83-4254-8B61-E72BD5C6B4DD}"/>
            </c:ext>
          </c:extLst>
        </c:ser>
        <c:dLbls>
          <c:showLegendKey val="0"/>
          <c:showVal val="0"/>
          <c:showCatName val="0"/>
          <c:showSerName val="0"/>
          <c:showPercent val="0"/>
          <c:showBubbleSize val="0"/>
        </c:dLbls>
        <c:gapWidth val="180"/>
        <c:overlap val="-90"/>
        <c:axId val="410253200"/>
        <c:axId val="41024888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9D83-4254-8B61-E72BD5C6B4DD}"/>
            </c:ext>
          </c:extLst>
        </c:ser>
        <c:dLbls>
          <c:showLegendKey val="0"/>
          <c:showVal val="0"/>
          <c:showCatName val="0"/>
          <c:showSerName val="0"/>
          <c:showPercent val="0"/>
          <c:showBubbleSize val="0"/>
        </c:dLbls>
        <c:marker val="1"/>
        <c:smooth val="0"/>
        <c:axId val="410253200"/>
        <c:axId val="410248888"/>
      </c:lineChart>
      <c:catAx>
        <c:axId val="410253200"/>
        <c:scaling>
          <c:orientation val="minMax"/>
        </c:scaling>
        <c:delete val="0"/>
        <c:axPos val="b"/>
        <c:numFmt formatCode="General" sourceLinked="1"/>
        <c:majorTickMark val="none"/>
        <c:minorTickMark val="none"/>
        <c:tickLblPos val="none"/>
        <c:crossAx val="410248888"/>
        <c:crosses val="autoZero"/>
        <c:auto val="0"/>
        <c:lblAlgn val="ctr"/>
        <c:lblOffset val="100"/>
        <c:noMultiLvlLbl val="1"/>
      </c:catAx>
      <c:valAx>
        <c:axId val="410248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253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64.599999999999994</c:v>
                </c:pt>
                <c:pt idx="1">
                  <c:v>70</c:v>
                </c:pt>
                <c:pt idx="2">
                  <c:v>61.6</c:v>
                </c:pt>
                <c:pt idx="3">
                  <c:v>61.3</c:v>
                </c:pt>
                <c:pt idx="4">
                  <c:v>62</c:v>
                </c:pt>
              </c:numCache>
            </c:numRef>
          </c:val>
          <c:extLst>
            <c:ext xmlns:c16="http://schemas.microsoft.com/office/drawing/2014/chart" uri="{C3380CC4-5D6E-409C-BE32-E72D297353CC}">
              <c16:uniqueId val="{00000000-E50A-4972-8EFC-B5B37E6765BC}"/>
            </c:ext>
          </c:extLst>
        </c:ser>
        <c:dLbls>
          <c:showLegendKey val="0"/>
          <c:showVal val="0"/>
          <c:showCatName val="0"/>
          <c:showSerName val="0"/>
          <c:showPercent val="0"/>
          <c:showBubbleSize val="0"/>
        </c:dLbls>
        <c:gapWidth val="180"/>
        <c:overlap val="-90"/>
        <c:axId val="410250064"/>
        <c:axId val="410252416"/>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E50A-4972-8EFC-B5B37E6765BC}"/>
            </c:ext>
          </c:extLst>
        </c:ser>
        <c:dLbls>
          <c:showLegendKey val="0"/>
          <c:showVal val="0"/>
          <c:showCatName val="0"/>
          <c:showSerName val="0"/>
          <c:showPercent val="0"/>
          <c:showBubbleSize val="0"/>
        </c:dLbls>
        <c:marker val="1"/>
        <c:smooth val="0"/>
        <c:axId val="410250064"/>
        <c:axId val="410252416"/>
      </c:lineChart>
      <c:catAx>
        <c:axId val="410250064"/>
        <c:scaling>
          <c:orientation val="minMax"/>
        </c:scaling>
        <c:delete val="0"/>
        <c:axPos val="b"/>
        <c:numFmt formatCode="General" sourceLinked="1"/>
        <c:majorTickMark val="none"/>
        <c:minorTickMark val="none"/>
        <c:tickLblPos val="none"/>
        <c:crossAx val="410252416"/>
        <c:crosses val="autoZero"/>
        <c:auto val="0"/>
        <c:lblAlgn val="ctr"/>
        <c:lblOffset val="100"/>
        <c:noMultiLvlLbl val="1"/>
      </c:catAx>
      <c:valAx>
        <c:axId val="41025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250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240.61</c:v>
                </c:pt>
                <c:pt idx="1">
                  <c:v>256.94</c:v>
                </c:pt>
                <c:pt idx="2">
                  <c:v>268.07</c:v>
                </c:pt>
                <c:pt idx="3">
                  <c:v>270.57</c:v>
                </c:pt>
                <c:pt idx="4">
                  <c:v>300.98</c:v>
                </c:pt>
              </c:numCache>
            </c:numRef>
          </c:val>
          <c:extLst>
            <c:ext xmlns:c16="http://schemas.microsoft.com/office/drawing/2014/chart" uri="{C3380CC4-5D6E-409C-BE32-E72D297353CC}">
              <c16:uniqueId val="{00000000-6E6A-428F-9103-DB7024D330B2}"/>
            </c:ext>
          </c:extLst>
        </c:ser>
        <c:dLbls>
          <c:showLegendKey val="0"/>
          <c:showVal val="0"/>
          <c:showCatName val="0"/>
          <c:showSerName val="0"/>
          <c:showPercent val="0"/>
          <c:showBubbleSize val="0"/>
        </c:dLbls>
        <c:gapWidth val="180"/>
        <c:overlap val="-90"/>
        <c:axId val="410247320"/>
        <c:axId val="41025359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189.23</c:v>
                </c:pt>
                <c:pt idx="1">
                  <c:v>193.56</c:v>
                </c:pt>
                <c:pt idx="2">
                  <c:v>193.73</c:v>
                </c:pt>
                <c:pt idx="3">
                  <c:v>198.37</c:v>
                </c:pt>
                <c:pt idx="4">
                  <c:v>202.09</c:v>
                </c:pt>
              </c:numCache>
            </c:numRef>
          </c:val>
          <c:smooth val="0"/>
          <c:extLst>
            <c:ext xmlns:c16="http://schemas.microsoft.com/office/drawing/2014/chart" uri="{C3380CC4-5D6E-409C-BE32-E72D297353CC}">
              <c16:uniqueId val="{00000001-6E6A-428F-9103-DB7024D330B2}"/>
            </c:ext>
          </c:extLst>
        </c:ser>
        <c:dLbls>
          <c:showLegendKey val="0"/>
          <c:showVal val="0"/>
          <c:showCatName val="0"/>
          <c:showSerName val="0"/>
          <c:showPercent val="0"/>
          <c:showBubbleSize val="0"/>
        </c:dLbls>
        <c:marker val="1"/>
        <c:smooth val="0"/>
        <c:axId val="410247320"/>
        <c:axId val="410253592"/>
      </c:lineChart>
      <c:catAx>
        <c:axId val="410247320"/>
        <c:scaling>
          <c:orientation val="minMax"/>
        </c:scaling>
        <c:delete val="0"/>
        <c:axPos val="b"/>
        <c:numFmt formatCode="General" sourceLinked="1"/>
        <c:majorTickMark val="none"/>
        <c:minorTickMark val="none"/>
        <c:tickLblPos val="none"/>
        <c:crossAx val="410253592"/>
        <c:crosses val="autoZero"/>
        <c:auto val="0"/>
        <c:lblAlgn val="ctr"/>
        <c:lblOffset val="100"/>
        <c:noMultiLvlLbl val="1"/>
      </c:catAx>
      <c:valAx>
        <c:axId val="4102535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247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370</c:v>
                </c:pt>
                <c:pt idx="1">
                  <c:v>396.72</c:v>
                </c:pt>
                <c:pt idx="2">
                  <c:v>415.25</c:v>
                </c:pt>
                <c:pt idx="3">
                  <c:v>433.31</c:v>
                </c:pt>
                <c:pt idx="4">
                  <c:v>471.58</c:v>
                </c:pt>
              </c:numCache>
            </c:numRef>
          </c:val>
          <c:extLst>
            <c:ext xmlns:c16="http://schemas.microsoft.com/office/drawing/2014/chart" uri="{C3380CC4-5D6E-409C-BE32-E72D297353CC}">
              <c16:uniqueId val="{00000000-FC9E-4B12-8C1B-AD981FC8E1A9}"/>
            </c:ext>
          </c:extLst>
        </c:ser>
        <c:dLbls>
          <c:showLegendKey val="0"/>
          <c:showVal val="0"/>
          <c:showCatName val="0"/>
          <c:showSerName val="0"/>
          <c:showPercent val="0"/>
          <c:showBubbleSize val="0"/>
        </c:dLbls>
        <c:gapWidth val="180"/>
        <c:overlap val="-90"/>
        <c:axId val="410247712"/>
        <c:axId val="41024810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324.35000000000002</c:v>
                </c:pt>
                <c:pt idx="1">
                  <c:v>330.16</c:v>
                </c:pt>
                <c:pt idx="2">
                  <c:v>339.58</c:v>
                </c:pt>
                <c:pt idx="3">
                  <c:v>351.73</c:v>
                </c:pt>
                <c:pt idx="4">
                  <c:v>350.51</c:v>
                </c:pt>
              </c:numCache>
            </c:numRef>
          </c:val>
          <c:smooth val="0"/>
          <c:extLst>
            <c:ext xmlns:c16="http://schemas.microsoft.com/office/drawing/2014/chart" uri="{C3380CC4-5D6E-409C-BE32-E72D297353CC}">
              <c16:uniqueId val="{00000001-FC9E-4B12-8C1B-AD981FC8E1A9}"/>
            </c:ext>
          </c:extLst>
        </c:ser>
        <c:dLbls>
          <c:showLegendKey val="0"/>
          <c:showVal val="0"/>
          <c:showCatName val="0"/>
          <c:showSerName val="0"/>
          <c:showPercent val="0"/>
          <c:showBubbleSize val="0"/>
        </c:dLbls>
        <c:marker val="1"/>
        <c:smooth val="0"/>
        <c:axId val="410247712"/>
        <c:axId val="410248104"/>
      </c:lineChart>
      <c:catAx>
        <c:axId val="410247712"/>
        <c:scaling>
          <c:orientation val="minMax"/>
        </c:scaling>
        <c:delete val="0"/>
        <c:axPos val="b"/>
        <c:numFmt formatCode="General" sourceLinked="1"/>
        <c:majorTickMark val="none"/>
        <c:minorTickMark val="none"/>
        <c:tickLblPos val="none"/>
        <c:crossAx val="410248104"/>
        <c:crosses val="autoZero"/>
        <c:auto val="0"/>
        <c:lblAlgn val="ctr"/>
        <c:lblOffset val="100"/>
        <c:noMultiLvlLbl val="1"/>
      </c:catAx>
      <c:valAx>
        <c:axId val="4102481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247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30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30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30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980459" y="3194237"/>
          <a:ext cx="2041457" cy="732092"/>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30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30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30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30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980459" y="7128317"/>
          <a:ext cx="2041457" cy="504847"/>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087316" y="11605984"/>
          <a:ext cx="2041457" cy="504849"/>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919855" y="11605984"/>
          <a:ext cx="2193137" cy="504848"/>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30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30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31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31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31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939395" y="7119751"/>
          <a:ext cx="2041456" cy="504847"/>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zoomScale="55" zoomScaleNormal="55" zoomScaleSheetLayoutView="100" workbookViewId="0">
      <selection activeCell="CC13" sqref="CC13"/>
    </sheetView>
  </sheetViews>
  <sheetFormatPr defaultColWidth="2.6640625" defaultRowHeight="13.2" x14ac:dyDescent="0.2"/>
  <cols>
    <col min="1" max="1" width="2.6640625" customWidth="1"/>
    <col min="2" max="67" width="3.77734375" customWidth="1"/>
    <col min="68" max="78" width="3.109375" customWidth="1"/>
    <col min="79" max="79"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青森県　八戸市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非設置</v>
      </c>
      <c r="AA8" s="96"/>
      <c r="AB8" s="96"/>
      <c r="AC8" s="96"/>
      <c r="AD8" s="96"/>
      <c r="AE8" s="96"/>
      <c r="AF8" s="96"/>
      <c r="AG8" s="97"/>
      <c r="AH8" s="3"/>
      <c r="AJ8" s="98" t="s">
        <v>5</v>
      </c>
      <c r="AK8" s="99"/>
      <c r="AL8" s="99"/>
      <c r="AM8" s="99"/>
      <c r="AN8" s="99"/>
      <c r="AO8" s="99"/>
      <c r="AP8" s="100"/>
      <c r="AQ8" s="101">
        <f>データ!AB6</f>
        <v>6888</v>
      </c>
      <c r="AR8" s="101"/>
      <c r="AS8" s="101"/>
      <c r="AT8" s="101"/>
      <c r="AU8" s="102"/>
      <c r="AV8" s="103">
        <f>データ!AC6</f>
        <v>6843</v>
      </c>
      <c r="AW8" s="101"/>
      <c r="AX8" s="101"/>
      <c r="AY8" s="101"/>
      <c r="AZ8" s="102"/>
      <c r="BA8" s="103">
        <f>データ!AD6</f>
        <v>6831</v>
      </c>
      <c r="BB8" s="101"/>
      <c r="BC8" s="101"/>
      <c r="BD8" s="101"/>
      <c r="BE8" s="102"/>
      <c r="BF8" s="103">
        <f>データ!AE6</f>
        <v>6533</v>
      </c>
      <c r="BG8" s="101"/>
      <c r="BH8" s="101"/>
      <c r="BI8" s="101"/>
      <c r="BJ8" s="102"/>
      <c r="BK8" s="103">
        <f>データ!AF6</f>
        <v>5315</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300000</v>
      </c>
      <c r="AR9" s="106"/>
      <c r="AS9" s="106"/>
      <c r="AT9" s="106"/>
      <c r="AU9" s="106"/>
      <c r="AV9" s="107">
        <f>データ!AH6</f>
        <v>340000</v>
      </c>
      <c r="AW9" s="108"/>
      <c r="AX9" s="108"/>
      <c r="AY9" s="108"/>
      <c r="AZ9" s="105"/>
      <c r="BA9" s="107">
        <f>データ!AI6</f>
        <v>363755</v>
      </c>
      <c r="BB9" s="108"/>
      <c r="BC9" s="108"/>
      <c r="BD9" s="108"/>
      <c r="BE9" s="105"/>
      <c r="BF9" s="107">
        <f>データ!AJ6</f>
        <v>340000</v>
      </c>
      <c r="BG9" s="108"/>
      <c r="BH9" s="108"/>
      <c r="BI9" s="108"/>
      <c r="BJ9" s="105"/>
      <c r="BK9" s="107">
        <f>データ!AK6</f>
        <v>376000</v>
      </c>
      <c r="BL9" s="108"/>
      <c r="BM9" s="108"/>
      <c r="BN9" s="108"/>
      <c r="BO9" s="105"/>
      <c r="BP9" s="10"/>
      <c r="BQ9" s="10"/>
      <c r="BR9" s="10"/>
      <c r="BS9" s="10"/>
      <c r="BT9" s="10"/>
      <c r="BU9" s="10"/>
      <c r="BV9" s="10"/>
      <c r="BW9" s="10"/>
      <c r="BX9" s="10"/>
      <c r="BY9" s="10"/>
    </row>
    <row r="10" spans="1:78" ht="18.45" customHeight="1" x14ac:dyDescent="0.2">
      <c r="A10" s="2"/>
      <c r="B10" s="109" t="str">
        <f>データ!T6</f>
        <v>-</v>
      </c>
      <c r="C10" s="110"/>
      <c r="D10" s="110"/>
      <c r="E10" s="110"/>
      <c r="F10" s="110"/>
      <c r="G10" s="110"/>
      <c r="H10" s="110"/>
      <c r="I10" s="111"/>
      <c r="J10" s="112">
        <f>データ!U6</f>
        <v>174.7</v>
      </c>
      <c r="K10" s="112"/>
      <c r="L10" s="112"/>
      <c r="M10" s="112"/>
      <c r="N10" s="112"/>
      <c r="O10" s="112"/>
      <c r="P10" s="112"/>
      <c r="Q10" s="112"/>
      <c r="R10" s="106">
        <f>データ!V6</f>
        <v>3567</v>
      </c>
      <c r="S10" s="106"/>
      <c r="T10" s="106"/>
      <c r="U10" s="106"/>
      <c r="V10" s="106"/>
      <c r="W10" s="106"/>
      <c r="X10" s="106"/>
      <c r="Y10" s="106"/>
      <c r="Z10" s="106">
        <f>データ!W6</f>
        <v>118</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45"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45" customHeight="1" x14ac:dyDescent="0.2">
      <c r="A12" s="2"/>
      <c r="B12" s="107">
        <f>データ!X6</f>
        <v>213</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45"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124</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125</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123</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8" thickTop="1" x14ac:dyDescent="0.2">
      <c r="B90" s="40" t="s">
        <v>22</v>
      </c>
    </row>
  </sheetData>
  <sheetProtection algorithmName="SHA-512" hashValue="N4u1vcXngVu/H6wTeMdjeLlX53IZHPposRYfSMUJodThV5j/SJ2bvfh9BgMmkZ3OeWcVTP/61Wko/JwOvaK5cg==" saltValue="xMa2TjScTM3UlPAAP8Aej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2020</v>
      </c>
      <c r="J6" s="55" t="str">
        <f t="shared" ref="J6:AK6" si="3">J7</f>
        <v>022039</v>
      </c>
      <c r="K6" s="55" t="str">
        <f t="shared" si="3"/>
        <v>46</v>
      </c>
      <c r="L6" s="55" t="str">
        <f t="shared" si="3"/>
        <v>03</v>
      </c>
      <c r="M6" s="56" t="str">
        <f>M7</f>
        <v>3</v>
      </c>
      <c r="N6" s="56" t="str">
        <f>N7</f>
        <v>000</v>
      </c>
      <c r="O6" s="55" t="str">
        <f t="shared" si="3"/>
        <v>青森県　八戸市</v>
      </c>
      <c r="P6" s="55" t="str">
        <f t="shared" si="3"/>
        <v>法適用</v>
      </c>
      <c r="Q6" s="55" t="str">
        <f t="shared" si="3"/>
        <v>交通事業</v>
      </c>
      <c r="R6" s="55" t="str">
        <f t="shared" si="3"/>
        <v>自動車運送事業</v>
      </c>
      <c r="S6" s="55" t="str">
        <f t="shared" si="3"/>
        <v>非設置</v>
      </c>
      <c r="T6" s="57" t="str">
        <f t="shared" si="3"/>
        <v>-</v>
      </c>
      <c r="U6" s="57">
        <f t="shared" si="3"/>
        <v>174.7</v>
      </c>
      <c r="V6" s="58">
        <f t="shared" si="3"/>
        <v>3567</v>
      </c>
      <c r="W6" s="58">
        <f t="shared" si="3"/>
        <v>118</v>
      </c>
      <c r="X6" s="58">
        <f t="shared" si="3"/>
        <v>213</v>
      </c>
      <c r="Y6" s="57" t="str">
        <f>Y7</f>
        <v>-</v>
      </c>
      <c r="Z6" s="55" t="str">
        <f t="shared" si="3"/>
        <v>有</v>
      </c>
      <c r="AA6" s="55" t="str">
        <f t="shared" si="3"/>
        <v>有</v>
      </c>
      <c r="AB6" s="58">
        <f t="shared" si="3"/>
        <v>6888</v>
      </c>
      <c r="AC6" s="58">
        <f t="shared" si="3"/>
        <v>6843</v>
      </c>
      <c r="AD6" s="58">
        <f t="shared" si="3"/>
        <v>6831</v>
      </c>
      <c r="AE6" s="58">
        <f t="shared" si="3"/>
        <v>6533</v>
      </c>
      <c r="AF6" s="58">
        <f t="shared" si="3"/>
        <v>5315</v>
      </c>
      <c r="AG6" s="58">
        <f t="shared" si="3"/>
        <v>300000</v>
      </c>
      <c r="AH6" s="58">
        <f t="shared" si="3"/>
        <v>340000</v>
      </c>
      <c r="AI6" s="58">
        <f t="shared" si="3"/>
        <v>363755</v>
      </c>
      <c r="AJ6" s="58">
        <f t="shared" si="3"/>
        <v>340000</v>
      </c>
      <c r="AK6" s="58">
        <f t="shared" si="3"/>
        <v>376000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174.7</v>
      </c>
      <c r="V7" s="65">
        <v>3567</v>
      </c>
      <c r="W7" s="65">
        <v>118</v>
      </c>
      <c r="X7" s="65">
        <v>213</v>
      </c>
      <c r="Y7" s="64" t="s">
        <v>99</v>
      </c>
      <c r="Z7" s="63" t="s">
        <v>100</v>
      </c>
      <c r="AA7" s="63" t="s">
        <v>100</v>
      </c>
      <c r="AB7" s="65">
        <v>6888</v>
      </c>
      <c r="AC7" s="65">
        <v>6843</v>
      </c>
      <c r="AD7" s="65">
        <v>6831</v>
      </c>
      <c r="AE7" s="65">
        <v>6533</v>
      </c>
      <c r="AF7" s="65">
        <v>5315</v>
      </c>
      <c r="AG7" s="65">
        <v>300000</v>
      </c>
      <c r="AH7" s="65">
        <v>340000</v>
      </c>
      <c r="AI7" s="65">
        <v>363755</v>
      </c>
      <c r="AJ7" s="65">
        <v>340000</v>
      </c>
      <c r="AK7" s="65">
        <v>376000</v>
      </c>
      <c r="AL7" s="64">
        <v>104.7</v>
      </c>
      <c r="AM7" s="64">
        <v>103.1</v>
      </c>
      <c r="AN7" s="64">
        <v>99.2</v>
      </c>
      <c r="AO7" s="64">
        <v>92.7</v>
      </c>
      <c r="AP7" s="64">
        <v>85.9</v>
      </c>
      <c r="AQ7" s="64">
        <v>103.5</v>
      </c>
      <c r="AR7" s="64">
        <v>103.3</v>
      </c>
      <c r="AS7" s="64">
        <v>102.4</v>
      </c>
      <c r="AT7" s="64">
        <v>98.5</v>
      </c>
      <c r="AU7" s="64">
        <v>83.7</v>
      </c>
      <c r="AV7" s="64">
        <v>100</v>
      </c>
      <c r="AW7" s="64">
        <v>80.900000000000006</v>
      </c>
      <c r="AX7" s="64">
        <v>74.5</v>
      </c>
      <c r="AY7" s="64">
        <v>70.5</v>
      </c>
      <c r="AZ7" s="64">
        <v>66.2</v>
      </c>
      <c r="BA7" s="64">
        <v>57.2</v>
      </c>
      <c r="BB7" s="64">
        <v>94.2</v>
      </c>
      <c r="BC7" s="64">
        <v>94</v>
      </c>
      <c r="BD7" s="64">
        <v>93.2</v>
      </c>
      <c r="BE7" s="64">
        <v>89.9</v>
      </c>
      <c r="BF7" s="64">
        <v>71.400000000000006</v>
      </c>
      <c r="BG7" s="64">
        <v>100</v>
      </c>
      <c r="BH7" s="64">
        <v>170.3</v>
      </c>
      <c r="BI7" s="64">
        <v>259.7</v>
      </c>
      <c r="BJ7" s="64">
        <v>319.60000000000002</v>
      </c>
      <c r="BK7" s="64">
        <v>269.60000000000002</v>
      </c>
      <c r="BL7" s="64">
        <v>179.9</v>
      </c>
      <c r="BM7" s="64">
        <v>100</v>
      </c>
      <c r="BN7" s="64">
        <v>156.69999999999999</v>
      </c>
      <c r="BO7" s="64">
        <v>155.30000000000001</v>
      </c>
      <c r="BP7" s="64">
        <v>154.19999999999999</v>
      </c>
      <c r="BQ7" s="64">
        <v>126.8</v>
      </c>
      <c r="BR7" s="64">
        <v>100</v>
      </c>
      <c r="BS7" s="64">
        <v>0</v>
      </c>
      <c r="BT7" s="64">
        <v>0</v>
      </c>
      <c r="BU7" s="64">
        <v>0</v>
      </c>
      <c r="BV7" s="64">
        <v>0</v>
      </c>
      <c r="BW7" s="64">
        <v>21.2</v>
      </c>
      <c r="BX7" s="64">
        <v>86.1</v>
      </c>
      <c r="BY7" s="64">
        <v>62.9</v>
      </c>
      <c r="BZ7" s="64">
        <v>34.799999999999997</v>
      </c>
      <c r="CA7" s="64">
        <v>35.1</v>
      </c>
      <c r="CB7" s="64">
        <v>58.4</v>
      </c>
      <c r="CC7" s="64">
        <v>0</v>
      </c>
      <c r="CD7" s="64">
        <v>43.6</v>
      </c>
      <c r="CE7" s="64">
        <v>49.7</v>
      </c>
      <c r="CF7" s="64">
        <v>53.3</v>
      </c>
      <c r="CG7" s="64">
        <v>52</v>
      </c>
      <c r="CH7" s="64">
        <v>70.7</v>
      </c>
      <c r="CI7" s="64">
        <v>14.6</v>
      </c>
      <c r="CJ7" s="64">
        <v>14.5</v>
      </c>
      <c r="CK7" s="64">
        <v>14.7</v>
      </c>
      <c r="CL7" s="64">
        <v>14.2</v>
      </c>
      <c r="CM7" s="64">
        <v>23.4</v>
      </c>
      <c r="CN7" s="64">
        <v>203.3</v>
      </c>
      <c r="CO7" s="64">
        <v>218.6</v>
      </c>
      <c r="CP7" s="64">
        <v>228.4</v>
      </c>
      <c r="CQ7" s="64">
        <v>247.4</v>
      </c>
      <c r="CR7" s="64">
        <v>316.5</v>
      </c>
      <c r="CS7" s="64">
        <v>180</v>
      </c>
      <c r="CT7" s="64">
        <v>180.1</v>
      </c>
      <c r="CU7" s="64">
        <v>182.9</v>
      </c>
      <c r="CV7" s="64">
        <v>190.5</v>
      </c>
      <c r="CW7" s="64">
        <v>244.7</v>
      </c>
      <c r="CX7" s="64">
        <v>21.4</v>
      </c>
      <c r="CY7" s="64">
        <v>22.7</v>
      </c>
      <c r="CZ7" s="64">
        <v>23.3</v>
      </c>
      <c r="DA7" s="64">
        <v>21</v>
      </c>
      <c r="DB7" s="64">
        <v>22.4</v>
      </c>
      <c r="DC7" s="64">
        <v>8.1</v>
      </c>
      <c r="DD7" s="64">
        <v>8</v>
      </c>
      <c r="DE7" s="64">
        <v>8</v>
      </c>
      <c r="DF7" s="64">
        <v>7.5</v>
      </c>
      <c r="DG7" s="64">
        <v>9.6</v>
      </c>
      <c r="DH7" s="64">
        <v>31.9</v>
      </c>
      <c r="DI7" s="64">
        <v>25.4</v>
      </c>
      <c r="DJ7" s="64">
        <v>20.100000000000001</v>
      </c>
      <c r="DK7" s="64">
        <v>26.5</v>
      </c>
      <c r="DL7" s="64">
        <v>47.8</v>
      </c>
      <c r="DM7" s="64">
        <v>22.5</v>
      </c>
      <c r="DN7" s="64">
        <v>21.9</v>
      </c>
      <c r="DO7" s="64">
        <v>23.3</v>
      </c>
      <c r="DP7" s="64">
        <v>29.5</v>
      </c>
      <c r="DQ7" s="64">
        <v>53.2</v>
      </c>
      <c r="DR7" s="64">
        <v>64.599999999999994</v>
      </c>
      <c r="DS7" s="64">
        <v>70</v>
      </c>
      <c r="DT7" s="64">
        <v>61.6</v>
      </c>
      <c r="DU7" s="64">
        <v>61.3</v>
      </c>
      <c r="DV7" s="64">
        <v>62</v>
      </c>
      <c r="DW7" s="64">
        <v>78.400000000000006</v>
      </c>
      <c r="DX7" s="64">
        <v>77.8</v>
      </c>
      <c r="DY7" s="64">
        <v>77.400000000000006</v>
      </c>
      <c r="DZ7" s="64">
        <v>74.900000000000006</v>
      </c>
      <c r="EA7" s="64">
        <v>74.5</v>
      </c>
      <c r="EB7" s="66">
        <v>387.34</v>
      </c>
      <c r="EC7" s="66">
        <v>408.95</v>
      </c>
      <c r="ED7" s="66">
        <v>411.77</v>
      </c>
      <c r="EE7" s="66">
        <v>401.88</v>
      </c>
      <c r="EF7" s="66">
        <v>404.94</v>
      </c>
      <c r="EG7" s="66">
        <v>255.17</v>
      </c>
      <c r="EH7" s="66">
        <v>248.24</v>
      </c>
      <c r="EI7" s="66">
        <v>249.59</v>
      </c>
      <c r="EJ7" s="66">
        <v>250.69</v>
      </c>
      <c r="EK7" s="66">
        <v>207.59</v>
      </c>
      <c r="EL7" s="66">
        <v>370</v>
      </c>
      <c r="EM7" s="66">
        <v>396.72</v>
      </c>
      <c r="EN7" s="66">
        <v>415.25</v>
      </c>
      <c r="EO7" s="66">
        <v>433.31</v>
      </c>
      <c r="EP7" s="66">
        <v>471.58</v>
      </c>
      <c r="EQ7" s="66">
        <v>324.35000000000002</v>
      </c>
      <c r="ER7" s="66">
        <v>330.16</v>
      </c>
      <c r="ES7" s="66">
        <v>339.58</v>
      </c>
      <c r="ET7" s="66">
        <v>351.73</v>
      </c>
      <c r="EU7" s="66">
        <v>350.51</v>
      </c>
      <c r="EV7" s="66">
        <v>240.61</v>
      </c>
      <c r="EW7" s="66">
        <v>256.94</v>
      </c>
      <c r="EX7" s="66">
        <v>268.07</v>
      </c>
      <c r="EY7" s="66">
        <v>270.57</v>
      </c>
      <c r="EZ7" s="66">
        <v>300.98</v>
      </c>
      <c r="FA7" s="66">
        <v>189.23</v>
      </c>
      <c r="FB7" s="66">
        <v>193.56</v>
      </c>
      <c r="FC7" s="66">
        <v>193.73</v>
      </c>
      <c r="FD7" s="66">
        <v>198.37</v>
      </c>
      <c r="FE7" s="66">
        <v>202.09</v>
      </c>
      <c r="FF7" s="64">
        <v>10</v>
      </c>
      <c r="FG7" s="64">
        <v>9.9</v>
      </c>
      <c r="FH7" s="64">
        <v>10.1</v>
      </c>
      <c r="FI7" s="64">
        <v>9.9</v>
      </c>
      <c r="FJ7" s="64">
        <v>9.6</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80.900000000000006</v>
      </c>
      <c r="AW11" s="75">
        <f>AX7</f>
        <v>74.5</v>
      </c>
      <c r="AX11" s="75">
        <f>AY7</f>
        <v>70.5</v>
      </c>
      <c r="AY11" s="75">
        <f>AZ7</f>
        <v>66.2</v>
      </c>
      <c r="AZ11" s="75">
        <f>BA7</f>
        <v>57.2</v>
      </c>
      <c r="BA11" s="71"/>
      <c r="BB11" s="72"/>
      <c r="BC11" s="71"/>
      <c r="BD11" s="71"/>
      <c r="BE11" s="71"/>
      <c r="BF11" s="74" t="s">
        <v>108</v>
      </c>
      <c r="BG11" s="75">
        <f>BH7</f>
        <v>170.3</v>
      </c>
      <c r="BH11" s="75">
        <f>BI7</f>
        <v>259.7</v>
      </c>
      <c r="BI11" s="75">
        <f>BJ7</f>
        <v>319.60000000000002</v>
      </c>
      <c r="BJ11" s="75">
        <f>BK7</f>
        <v>269.60000000000002</v>
      </c>
      <c r="BK11" s="75">
        <f>BL7</f>
        <v>179.9</v>
      </c>
      <c r="BL11" s="71"/>
      <c r="BM11" s="71"/>
      <c r="BN11" s="71"/>
      <c r="BO11" s="71"/>
      <c r="BP11" s="71"/>
      <c r="BQ11" s="74" t="s">
        <v>108</v>
      </c>
      <c r="BR11" s="75">
        <f>BS7</f>
        <v>0</v>
      </c>
      <c r="BS11" s="75">
        <f>BT7</f>
        <v>0</v>
      </c>
      <c r="BT11" s="75">
        <f>BU7</f>
        <v>0</v>
      </c>
      <c r="BU11" s="75">
        <f>BV7</f>
        <v>0</v>
      </c>
      <c r="BV11" s="75">
        <f>BW7</f>
        <v>21.2</v>
      </c>
      <c r="BW11" s="71"/>
      <c r="BX11" s="71"/>
      <c r="BY11" s="71"/>
      <c r="BZ11" s="71"/>
      <c r="CA11" s="71"/>
      <c r="CB11" s="74" t="s">
        <v>109</v>
      </c>
      <c r="CC11" s="75">
        <f>CD7</f>
        <v>43.6</v>
      </c>
      <c r="CD11" s="75">
        <f>CE7</f>
        <v>49.7</v>
      </c>
      <c r="CE11" s="75">
        <f>CF7</f>
        <v>53.3</v>
      </c>
      <c r="CF11" s="75">
        <f>CG7</f>
        <v>52</v>
      </c>
      <c r="CG11" s="75">
        <f>CH7</f>
        <v>70.7</v>
      </c>
      <c r="CH11" s="71"/>
      <c r="CI11" s="71"/>
      <c r="CJ11" s="71"/>
      <c r="CK11" s="71"/>
      <c r="CL11" s="71"/>
      <c r="CM11" s="71"/>
      <c r="CN11" s="71"/>
      <c r="CO11" s="71"/>
      <c r="CP11" s="71"/>
      <c r="CQ11" s="71"/>
      <c r="CR11" s="71"/>
      <c r="CS11" s="71"/>
      <c r="CT11" s="71"/>
      <c r="CU11" s="71"/>
      <c r="CV11" s="74" t="s">
        <v>108</v>
      </c>
      <c r="CW11" s="75">
        <f>CX7</f>
        <v>21.4</v>
      </c>
      <c r="CX11" s="75">
        <f>CY7</f>
        <v>22.7</v>
      </c>
      <c r="CY11" s="75">
        <f>CZ7</f>
        <v>23.3</v>
      </c>
      <c r="CZ11" s="75">
        <f>DA7</f>
        <v>21</v>
      </c>
      <c r="DA11" s="75">
        <f>DB7</f>
        <v>22.4</v>
      </c>
      <c r="DB11" s="71"/>
      <c r="DC11" s="71"/>
      <c r="DD11" s="71"/>
      <c r="DE11" s="71"/>
      <c r="DF11" s="74" t="s">
        <v>108</v>
      </c>
      <c r="DG11" s="75">
        <f>DH7</f>
        <v>31.9</v>
      </c>
      <c r="DH11" s="75">
        <f>DI7</f>
        <v>25.4</v>
      </c>
      <c r="DI11" s="75">
        <f>DJ7</f>
        <v>20.100000000000001</v>
      </c>
      <c r="DJ11" s="75">
        <f>DK7</f>
        <v>26.5</v>
      </c>
      <c r="DK11" s="75">
        <f>DL7</f>
        <v>47.8</v>
      </c>
      <c r="DL11" s="71"/>
      <c r="DM11" s="71"/>
      <c r="DN11" s="71"/>
      <c r="DO11" s="71"/>
      <c r="DP11" s="74" t="s">
        <v>110</v>
      </c>
      <c r="DQ11" s="75">
        <f>DR7</f>
        <v>64.599999999999994</v>
      </c>
      <c r="DR11" s="75">
        <f>DS7</f>
        <v>70</v>
      </c>
      <c r="DS11" s="75">
        <f>DT7</f>
        <v>61.6</v>
      </c>
      <c r="DT11" s="75">
        <f>DU7</f>
        <v>61.3</v>
      </c>
      <c r="DU11" s="75">
        <f>DV7</f>
        <v>62</v>
      </c>
      <c r="DV11" s="71"/>
      <c r="DW11" s="71"/>
      <c r="DX11" s="71"/>
      <c r="DY11" s="71"/>
      <c r="DZ11" s="74" t="s">
        <v>111</v>
      </c>
      <c r="EA11" s="76">
        <f>EB7</f>
        <v>387.34</v>
      </c>
      <c r="EB11" s="76">
        <f>EC7</f>
        <v>408.95</v>
      </c>
      <c r="EC11" s="76">
        <f>ED7</f>
        <v>411.77</v>
      </c>
      <c r="ED11" s="76">
        <f>EE7</f>
        <v>401.88</v>
      </c>
      <c r="EE11" s="76">
        <f>EF7</f>
        <v>404.94</v>
      </c>
      <c r="EF11" s="71"/>
      <c r="EG11" s="71"/>
      <c r="EH11" s="71"/>
      <c r="EI11" s="71"/>
      <c r="EJ11" s="74" t="s">
        <v>108</v>
      </c>
      <c r="EK11" s="76">
        <f>EL7</f>
        <v>370</v>
      </c>
      <c r="EL11" s="76">
        <f>EM7</f>
        <v>396.72</v>
      </c>
      <c r="EM11" s="76">
        <f>EN7</f>
        <v>415.25</v>
      </c>
      <c r="EN11" s="76">
        <f>EO7</f>
        <v>433.31</v>
      </c>
      <c r="EO11" s="76">
        <f>EP7</f>
        <v>471.58</v>
      </c>
      <c r="EP11" s="71"/>
      <c r="EQ11" s="71"/>
      <c r="ER11" s="71"/>
      <c r="ES11" s="71"/>
      <c r="ET11" s="74" t="s">
        <v>110</v>
      </c>
      <c r="EU11" s="76">
        <f>EV7</f>
        <v>240.61</v>
      </c>
      <c r="EV11" s="76">
        <f>EW7</f>
        <v>256.94</v>
      </c>
      <c r="EW11" s="76">
        <f>EX7</f>
        <v>268.07</v>
      </c>
      <c r="EX11" s="76">
        <f>EY7</f>
        <v>270.57</v>
      </c>
      <c r="EY11" s="76">
        <f>EZ7</f>
        <v>300.98</v>
      </c>
      <c r="EZ11" s="71"/>
      <c r="FA11" s="71"/>
      <c r="FB11" s="71"/>
      <c r="FC11" s="71"/>
      <c r="FD11" s="74" t="s">
        <v>110</v>
      </c>
      <c r="FE11" s="75">
        <f>FF7</f>
        <v>10</v>
      </c>
      <c r="FF11" s="75">
        <f>FG7</f>
        <v>9.9</v>
      </c>
      <c r="FG11" s="75">
        <f>FH7</f>
        <v>10.1</v>
      </c>
      <c r="FH11" s="75">
        <f>FI7</f>
        <v>9.9</v>
      </c>
      <c r="FI11" s="75">
        <f>FJ7</f>
        <v>9.6</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110</v>
      </c>
      <c r="AK12" s="75">
        <f>AL7</f>
        <v>104.7</v>
      </c>
      <c r="AL12" s="75">
        <f>AM7</f>
        <v>103.1</v>
      </c>
      <c r="AM12" s="75">
        <f>AN7</f>
        <v>99.2</v>
      </c>
      <c r="AN12" s="75">
        <f>AO7</f>
        <v>92.7</v>
      </c>
      <c r="AO12" s="75">
        <f>AP7</f>
        <v>85.9</v>
      </c>
      <c r="AP12" s="71"/>
      <c r="AQ12" s="71"/>
      <c r="AR12" s="71"/>
      <c r="AS12" s="71"/>
      <c r="AT12" s="71"/>
      <c r="AU12" s="74" t="s">
        <v>112</v>
      </c>
      <c r="AV12" s="75">
        <f>BB7</f>
        <v>94.2</v>
      </c>
      <c r="AW12" s="75">
        <f>BC7</f>
        <v>94</v>
      </c>
      <c r="AX12" s="75">
        <f>BD7</f>
        <v>93.2</v>
      </c>
      <c r="AY12" s="75">
        <f>BE7</f>
        <v>89.9</v>
      </c>
      <c r="AZ12" s="75">
        <f>BF7</f>
        <v>71.400000000000006</v>
      </c>
      <c r="BA12" s="71"/>
      <c r="BB12" s="72"/>
      <c r="BC12" s="71"/>
      <c r="BD12" s="71"/>
      <c r="BE12" s="71"/>
      <c r="BF12" s="74" t="s">
        <v>113</v>
      </c>
      <c r="BG12" s="75">
        <f>BM7</f>
        <v>100</v>
      </c>
      <c r="BH12" s="75">
        <f>BN7</f>
        <v>156.69999999999999</v>
      </c>
      <c r="BI12" s="75">
        <f>BO7</f>
        <v>155.30000000000001</v>
      </c>
      <c r="BJ12" s="75">
        <f>BP7</f>
        <v>154.19999999999999</v>
      </c>
      <c r="BK12" s="75">
        <f>BQ7</f>
        <v>126.8</v>
      </c>
      <c r="BL12" s="71"/>
      <c r="BM12" s="71"/>
      <c r="BN12" s="71"/>
      <c r="BO12" s="71"/>
      <c r="BP12" s="71"/>
      <c r="BQ12" s="74" t="s">
        <v>114</v>
      </c>
      <c r="BR12" s="75">
        <f>BX7</f>
        <v>86.1</v>
      </c>
      <c r="BS12" s="75">
        <f>BY7</f>
        <v>62.9</v>
      </c>
      <c r="BT12" s="75">
        <f>BZ7</f>
        <v>34.799999999999997</v>
      </c>
      <c r="BU12" s="75">
        <f>CA7</f>
        <v>35.1</v>
      </c>
      <c r="BV12" s="75">
        <f>CB7</f>
        <v>58.4</v>
      </c>
      <c r="BW12" s="71"/>
      <c r="BX12" s="71"/>
      <c r="BY12" s="71"/>
      <c r="BZ12" s="71"/>
      <c r="CA12" s="71"/>
      <c r="CB12" s="74" t="s">
        <v>115</v>
      </c>
      <c r="CC12" s="75">
        <f>CN7</f>
        <v>203.3</v>
      </c>
      <c r="CD12" s="75">
        <f>CO7</f>
        <v>218.6</v>
      </c>
      <c r="CE12" s="75">
        <f>CP7</f>
        <v>228.4</v>
      </c>
      <c r="CF12" s="75">
        <f>CQ7</f>
        <v>247.4</v>
      </c>
      <c r="CG12" s="75">
        <f>CR7</f>
        <v>316.5</v>
      </c>
      <c r="CH12" s="71"/>
      <c r="CI12" s="71"/>
      <c r="CJ12" s="71"/>
      <c r="CK12" s="71"/>
      <c r="CL12" s="71"/>
      <c r="CM12" s="71"/>
      <c r="CN12" s="71"/>
      <c r="CO12" s="71"/>
      <c r="CP12" s="71"/>
      <c r="CQ12" s="71"/>
      <c r="CR12" s="71"/>
      <c r="CS12" s="71"/>
      <c r="CT12" s="71"/>
      <c r="CU12" s="71"/>
      <c r="CV12" s="74" t="s">
        <v>116</v>
      </c>
      <c r="CW12" s="75">
        <f>DC7</f>
        <v>8.1</v>
      </c>
      <c r="CX12" s="75">
        <f>DD7</f>
        <v>8</v>
      </c>
      <c r="CY12" s="75">
        <f>DE7</f>
        <v>8</v>
      </c>
      <c r="CZ12" s="75">
        <f>DF7</f>
        <v>7.5</v>
      </c>
      <c r="DA12" s="75">
        <f>DG7</f>
        <v>9.6</v>
      </c>
      <c r="DB12" s="71"/>
      <c r="DC12" s="71"/>
      <c r="DD12" s="71"/>
      <c r="DE12" s="71"/>
      <c r="DF12" s="74" t="s">
        <v>116</v>
      </c>
      <c r="DG12" s="75">
        <f>DM7</f>
        <v>22.5</v>
      </c>
      <c r="DH12" s="75">
        <f>DN7</f>
        <v>21.9</v>
      </c>
      <c r="DI12" s="75">
        <f>DO7</f>
        <v>23.3</v>
      </c>
      <c r="DJ12" s="75">
        <f>DP7</f>
        <v>29.5</v>
      </c>
      <c r="DK12" s="75">
        <f>DQ7</f>
        <v>53.2</v>
      </c>
      <c r="DL12" s="71"/>
      <c r="DM12" s="71"/>
      <c r="DN12" s="71"/>
      <c r="DO12" s="71"/>
      <c r="DP12" s="74" t="s">
        <v>116</v>
      </c>
      <c r="DQ12" s="75">
        <f>DW7</f>
        <v>78.400000000000006</v>
      </c>
      <c r="DR12" s="75">
        <f>DX7</f>
        <v>77.8</v>
      </c>
      <c r="DS12" s="75">
        <f>DY7</f>
        <v>77.400000000000006</v>
      </c>
      <c r="DT12" s="75">
        <f>DZ7</f>
        <v>74.900000000000006</v>
      </c>
      <c r="DU12" s="75">
        <f>EA7</f>
        <v>74.5</v>
      </c>
      <c r="DV12" s="71"/>
      <c r="DW12" s="71"/>
      <c r="DX12" s="71"/>
      <c r="DY12" s="71"/>
      <c r="DZ12" s="74" t="s">
        <v>116</v>
      </c>
      <c r="EA12" s="76">
        <f>EG7</f>
        <v>255.17</v>
      </c>
      <c r="EB12" s="76">
        <f>EH7</f>
        <v>248.24</v>
      </c>
      <c r="EC12" s="76">
        <f>EI7</f>
        <v>249.59</v>
      </c>
      <c r="ED12" s="76">
        <f>EJ7</f>
        <v>250.69</v>
      </c>
      <c r="EE12" s="76">
        <f>EK7</f>
        <v>207.59</v>
      </c>
      <c r="EF12" s="71"/>
      <c r="EG12" s="71"/>
      <c r="EH12" s="71"/>
      <c r="EI12" s="71"/>
      <c r="EJ12" s="74" t="s">
        <v>116</v>
      </c>
      <c r="EK12" s="76">
        <f>EQ7</f>
        <v>324.35000000000002</v>
      </c>
      <c r="EL12" s="76">
        <f>ER7</f>
        <v>330.16</v>
      </c>
      <c r="EM12" s="76">
        <f>ES7</f>
        <v>339.58</v>
      </c>
      <c r="EN12" s="76">
        <f>ET7</f>
        <v>351.73</v>
      </c>
      <c r="EO12" s="76">
        <f>EU7</f>
        <v>350.51</v>
      </c>
      <c r="EP12" s="71"/>
      <c r="EQ12" s="71"/>
      <c r="ER12" s="71"/>
      <c r="ES12" s="71"/>
      <c r="ET12" s="74" t="s">
        <v>114</v>
      </c>
      <c r="EU12" s="76">
        <f>FA7</f>
        <v>189.23</v>
      </c>
      <c r="EV12" s="76">
        <f>FB7</f>
        <v>193.56</v>
      </c>
      <c r="EW12" s="76">
        <f>FC7</f>
        <v>193.73</v>
      </c>
      <c r="EX12" s="76">
        <f>FD7</f>
        <v>198.37</v>
      </c>
      <c r="EY12" s="76">
        <f>FE7</f>
        <v>202.09</v>
      </c>
      <c r="EZ12" s="71"/>
      <c r="FA12" s="71"/>
      <c r="FB12" s="71"/>
      <c r="FC12" s="71"/>
      <c r="FD12" s="74" t="s">
        <v>116</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116</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117</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120</v>
      </c>
      <c r="AV17" s="79">
        <f>IF(AW7="-",NA(),AW7)</f>
        <v>80.900000000000006</v>
      </c>
      <c r="AW17" s="79">
        <f>IF(AX7="-",NA(),AX7)</f>
        <v>74.5</v>
      </c>
      <c r="AX17" s="79">
        <f>IF(AY7="-",NA(),AY7)</f>
        <v>70.5</v>
      </c>
      <c r="AY17" s="79">
        <f>IF(AZ7="-",NA(),AZ7)</f>
        <v>66.2</v>
      </c>
      <c r="AZ17" s="79">
        <f>IF(BA7="-",NA(),BA7)</f>
        <v>57.2</v>
      </c>
      <c r="BA17" s="2"/>
      <c r="BB17" s="67"/>
      <c r="BC17" s="2"/>
      <c r="BD17" s="2"/>
      <c r="BE17" s="2"/>
      <c r="BF17" s="78" t="s">
        <v>108</v>
      </c>
      <c r="BG17" s="79">
        <f>IF(BH7="-",NA(),BH7)</f>
        <v>170.3</v>
      </c>
      <c r="BH17" s="79">
        <f>IF(BI7="-",NA(),BI7)</f>
        <v>259.7</v>
      </c>
      <c r="BI17" s="79">
        <f>IF(BJ7="-",NA(),BJ7)</f>
        <v>319.60000000000002</v>
      </c>
      <c r="BJ17" s="79">
        <f>IF(BK7="-",NA(),BK7)</f>
        <v>269.60000000000002</v>
      </c>
      <c r="BK17" s="79">
        <f>IF(BL7="-",NA(),BL7)</f>
        <v>179.9</v>
      </c>
      <c r="BL17" s="2"/>
      <c r="BM17" s="2"/>
      <c r="BN17" s="2"/>
      <c r="BO17" s="2"/>
      <c r="BP17" s="2"/>
      <c r="BQ17" s="78" t="s">
        <v>108</v>
      </c>
      <c r="BR17" s="79">
        <f>IF(BS7="-",NA(),BS7)</f>
        <v>0</v>
      </c>
      <c r="BS17" s="79">
        <f>IF(BT7="-",NA(),BT7)</f>
        <v>0</v>
      </c>
      <c r="BT17" s="79">
        <f>IF(BU7="-",NA(),BU7)</f>
        <v>0</v>
      </c>
      <c r="BU17" s="79">
        <f>IF(BV7="-",NA(),BV7)</f>
        <v>0</v>
      </c>
      <c r="BV17" s="79">
        <f>IF(BW7="-",NA(),BW7)</f>
        <v>21.2</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108</v>
      </c>
      <c r="CW17" s="79">
        <f>IF(CX7="-",NA(),CX7)</f>
        <v>21.4</v>
      </c>
      <c r="CX17" s="79">
        <f>IF(CY7="-",NA(),CY7)</f>
        <v>22.7</v>
      </c>
      <c r="CY17" s="79">
        <f>IF(CZ7="-",NA(),CZ7)</f>
        <v>23.3</v>
      </c>
      <c r="CZ17" s="79">
        <f>IF(DA7="-",NA(),DA7)</f>
        <v>21</v>
      </c>
      <c r="DA17" s="79">
        <f>IF(DB7="-",NA(),DB7)</f>
        <v>22.4</v>
      </c>
      <c r="DB17" s="2"/>
      <c r="DC17" s="2"/>
      <c r="DD17" s="2"/>
      <c r="DE17" s="2"/>
      <c r="DF17" s="78" t="s">
        <v>108</v>
      </c>
      <c r="DG17" s="79">
        <f>IF(DH7="-",NA(),DH7)</f>
        <v>31.9</v>
      </c>
      <c r="DH17" s="79">
        <f>IF(DI7="-",NA(),DI7)</f>
        <v>25.4</v>
      </c>
      <c r="DI17" s="79">
        <f>IF(DJ7="-",NA(),DJ7)</f>
        <v>20.100000000000001</v>
      </c>
      <c r="DJ17" s="79">
        <f>IF(DK7="-",NA(),DK7)</f>
        <v>26.5</v>
      </c>
      <c r="DK17" s="79">
        <f>IF(DL7="-",NA(),DL7)</f>
        <v>47.8</v>
      </c>
      <c r="DL17" s="2"/>
      <c r="DM17" s="2"/>
      <c r="DN17" s="2"/>
      <c r="DO17" s="2"/>
      <c r="DP17" s="78" t="s">
        <v>108</v>
      </c>
      <c r="DQ17" s="79">
        <f>IF(DR7="-",NA(),DR7)</f>
        <v>64.599999999999994</v>
      </c>
      <c r="DR17" s="79">
        <f>IF(DS7="-",NA(),DS7)</f>
        <v>70</v>
      </c>
      <c r="DS17" s="79">
        <f>IF(DT7="-",NA(),DT7)</f>
        <v>61.6</v>
      </c>
      <c r="DT17" s="79">
        <f>IF(DU7="-",NA(),DU7)</f>
        <v>61.3</v>
      </c>
      <c r="DU17" s="79">
        <f>IF(DV7="-",NA(),DV7)</f>
        <v>62</v>
      </c>
      <c r="DV17" s="2"/>
      <c r="DW17" s="2"/>
      <c r="DX17" s="2"/>
      <c r="DY17" s="2"/>
      <c r="DZ17" s="78" t="s">
        <v>108</v>
      </c>
      <c r="EA17" s="80">
        <f>IF(EB7="-",NA(),EB7)</f>
        <v>387.34</v>
      </c>
      <c r="EB17" s="80">
        <f>IF(EC7="-",NA(),EC7)</f>
        <v>408.95</v>
      </c>
      <c r="EC17" s="80">
        <f>IF(ED7="-",NA(),ED7)</f>
        <v>411.77</v>
      </c>
      <c r="ED17" s="80">
        <f>IF(EE7="-",NA(),EE7)</f>
        <v>401.88</v>
      </c>
      <c r="EE17" s="80">
        <f>IF(EF7="-",NA(),EF7)</f>
        <v>404.94</v>
      </c>
      <c r="EF17" s="2"/>
      <c r="EG17" s="2"/>
      <c r="EH17" s="2"/>
      <c r="EI17" s="2"/>
      <c r="EJ17" s="78" t="s">
        <v>108</v>
      </c>
      <c r="EK17" s="80">
        <f>IF(EL7="-",NA(),EL7)</f>
        <v>370</v>
      </c>
      <c r="EL17" s="80">
        <f>IF(EM7="-",NA(),EM7)</f>
        <v>396.72</v>
      </c>
      <c r="EM17" s="80">
        <f>IF(EN7="-",NA(),EN7)</f>
        <v>415.25</v>
      </c>
      <c r="EN17" s="80">
        <f>IF(EO7="-",NA(),EO7)</f>
        <v>433.31</v>
      </c>
      <c r="EO17" s="80">
        <f>IF(EP7="-",NA(),EP7)</f>
        <v>471.58</v>
      </c>
      <c r="EP17" s="2"/>
      <c r="EQ17" s="2"/>
      <c r="ER17" s="2"/>
      <c r="ES17" s="2"/>
      <c r="ET17" s="78" t="s">
        <v>108</v>
      </c>
      <c r="EU17" s="80">
        <f>IF(EV7="-",NA(),EV7)</f>
        <v>240.61</v>
      </c>
      <c r="EV17" s="80">
        <f>IF(EW7="-",NA(),EW7)</f>
        <v>256.94</v>
      </c>
      <c r="EW17" s="80">
        <f>IF(EX7="-",NA(),EX7)</f>
        <v>268.07</v>
      </c>
      <c r="EX17" s="80">
        <f>IF(EY7="-",NA(),EY7)</f>
        <v>270.57</v>
      </c>
      <c r="EY17" s="80">
        <f>IF(EZ7="-",NA(),EZ7)</f>
        <v>300.98</v>
      </c>
      <c r="EZ17" s="2"/>
      <c r="FA17" s="2"/>
      <c r="FB17" s="2"/>
      <c r="FC17" s="2"/>
      <c r="FD17" s="78" t="s">
        <v>108</v>
      </c>
      <c r="FE17" s="79">
        <f>IF(FF7="-",NA(),FF7)</f>
        <v>10</v>
      </c>
      <c r="FF17" s="79">
        <f>IF(FG7="-",NA(),FG7)</f>
        <v>9.9</v>
      </c>
      <c r="FG17" s="79">
        <f>IF(FH7="-",NA(),FH7)</f>
        <v>10.1</v>
      </c>
      <c r="FH17" s="79">
        <f>IF(FI7="-",NA(),FI7)</f>
        <v>9.9</v>
      </c>
      <c r="FI17" s="79">
        <f>IF(FJ7="-",NA(),FJ7)</f>
        <v>9.6</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104.7</v>
      </c>
      <c r="AL18" s="79">
        <f>IF(AM7="-",NA(),AM7)</f>
        <v>103.1</v>
      </c>
      <c r="AM18" s="79">
        <f>IF(AN7="-",NA(),AN7)</f>
        <v>99.2</v>
      </c>
      <c r="AN18" s="79">
        <f>IF(AO7="-",NA(),AO7)</f>
        <v>92.7</v>
      </c>
      <c r="AO18" s="79">
        <f>IF(AP7="-",NA(),AP7)</f>
        <v>85.9</v>
      </c>
      <c r="AP18" s="2"/>
      <c r="AQ18" s="2"/>
      <c r="AR18" s="2"/>
      <c r="AS18" s="2"/>
      <c r="AT18" s="2"/>
      <c r="AU18" s="78" t="s">
        <v>116</v>
      </c>
      <c r="AV18" s="79">
        <f>IF(BB7="-",NA(),BB7)</f>
        <v>94.2</v>
      </c>
      <c r="AW18" s="79">
        <f>IF(BC7="-",NA(),BC7)</f>
        <v>94</v>
      </c>
      <c r="AX18" s="79">
        <f>IF(BD7="-",NA(),BD7)</f>
        <v>93.2</v>
      </c>
      <c r="AY18" s="79">
        <f>IF(BE7="-",NA(),BE7)</f>
        <v>89.9</v>
      </c>
      <c r="AZ18" s="79">
        <f>IF(BF7="-",NA(),BF7)</f>
        <v>71.400000000000006</v>
      </c>
      <c r="BA18" s="2"/>
      <c r="BB18" s="2"/>
      <c r="BC18" s="2"/>
      <c r="BD18" s="2"/>
      <c r="BE18" s="2"/>
      <c r="BF18" s="78" t="s">
        <v>116</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116</v>
      </c>
      <c r="BR18" s="79">
        <f>IF(BX7="-",NA(),BX7)</f>
        <v>86.1</v>
      </c>
      <c r="BS18" s="79">
        <f>IF(BY7="-",NA(),BY7)</f>
        <v>62.9</v>
      </c>
      <c r="BT18" s="79">
        <f>IF(BZ7="-",NA(),BZ7)</f>
        <v>34.799999999999997</v>
      </c>
      <c r="BU18" s="79">
        <f>IF(CA7="-",NA(),CA7)</f>
        <v>35.1</v>
      </c>
      <c r="BV18" s="79">
        <f>IF(CB7="-",NA(),CB7)</f>
        <v>58.4</v>
      </c>
      <c r="BW18" s="2"/>
      <c r="BX18" s="2"/>
      <c r="BY18" s="2"/>
      <c r="BZ18" s="2"/>
      <c r="CA18" s="2"/>
      <c r="CB18" s="81" t="s">
        <v>109</v>
      </c>
      <c r="CC18" s="79">
        <f>IF(CC11="-",NA(),CC11)</f>
        <v>43.6</v>
      </c>
      <c r="CD18" s="79">
        <f t="shared" ref="CD18:CG18" si="4">IF(CD11="-",NA(),CD11)</f>
        <v>49.7</v>
      </c>
      <c r="CE18" s="79">
        <f t="shared" si="4"/>
        <v>53.3</v>
      </c>
      <c r="CF18" s="79">
        <f t="shared" si="4"/>
        <v>52</v>
      </c>
      <c r="CG18" s="79">
        <f t="shared" si="4"/>
        <v>70.7</v>
      </c>
      <c r="CH18" s="2"/>
      <c r="CI18" s="2"/>
      <c r="CJ18" s="2"/>
      <c r="CK18" s="2"/>
      <c r="CL18" s="2"/>
      <c r="CM18" s="2"/>
      <c r="CN18" s="2"/>
      <c r="CO18" s="2"/>
      <c r="CP18" s="2"/>
      <c r="CQ18" s="2"/>
      <c r="CR18" s="2"/>
      <c r="CS18" s="2"/>
      <c r="CT18" s="2"/>
      <c r="CU18" s="2"/>
      <c r="CV18" s="78" t="s">
        <v>116</v>
      </c>
      <c r="CW18" s="79">
        <f>IF(DC7="-",NA(),DC7)</f>
        <v>8.1</v>
      </c>
      <c r="CX18" s="79">
        <f>IF(DD7="-",NA(),DD7)</f>
        <v>8</v>
      </c>
      <c r="CY18" s="79">
        <f>IF(DE7="-",NA(),DE7)</f>
        <v>8</v>
      </c>
      <c r="CZ18" s="79">
        <f>IF(DF7="-",NA(),DF7)</f>
        <v>7.5</v>
      </c>
      <c r="DA18" s="79">
        <f>IF(DG7="-",NA(),DG7)</f>
        <v>9.6</v>
      </c>
      <c r="DB18" s="2"/>
      <c r="DC18" s="2"/>
      <c r="DD18" s="2"/>
      <c r="DE18" s="2"/>
      <c r="DF18" s="78" t="s">
        <v>116</v>
      </c>
      <c r="DG18" s="79">
        <f>IF(DM7="-",NA(),DM7)</f>
        <v>22.5</v>
      </c>
      <c r="DH18" s="79">
        <f>IF(DN7="-",NA(),DN7)</f>
        <v>21.9</v>
      </c>
      <c r="DI18" s="79">
        <f>IF(DO7="-",NA(),DO7)</f>
        <v>23.3</v>
      </c>
      <c r="DJ18" s="79">
        <f>IF(DP7="-",NA(),DP7)</f>
        <v>29.5</v>
      </c>
      <c r="DK18" s="79">
        <f>IF(DQ7="-",NA(),DQ7)</f>
        <v>53.2</v>
      </c>
      <c r="DL18" s="2"/>
      <c r="DM18" s="2"/>
      <c r="DN18" s="2"/>
      <c r="DO18" s="2"/>
      <c r="DP18" s="78" t="s">
        <v>116</v>
      </c>
      <c r="DQ18" s="79">
        <f>IF(DW7="-",NA(),DW7)</f>
        <v>78.400000000000006</v>
      </c>
      <c r="DR18" s="79">
        <f>IF(DX7="-",NA(),DX7)</f>
        <v>77.8</v>
      </c>
      <c r="DS18" s="79">
        <f>IF(DY7="-",NA(),DY7)</f>
        <v>77.400000000000006</v>
      </c>
      <c r="DT18" s="79">
        <f>IF(DZ7="-",NA(),DZ7)</f>
        <v>74.900000000000006</v>
      </c>
      <c r="DU18" s="79">
        <f>IF(EA7="-",NA(),EA7)</f>
        <v>74.5</v>
      </c>
      <c r="DV18" s="2"/>
      <c r="DW18" s="2"/>
      <c r="DX18" s="2"/>
      <c r="DY18" s="2"/>
      <c r="DZ18" s="78" t="s">
        <v>116</v>
      </c>
      <c r="EA18" s="80">
        <f>IF(EG7="-",NA(),EG7)</f>
        <v>255.17</v>
      </c>
      <c r="EB18" s="80">
        <f>IF(EH7="-",NA(),EH7)</f>
        <v>248.24</v>
      </c>
      <c r="EC18" s="80">
        <f>IF(EI7="-",NA(),EI7)</f>
        <v>249.59</v>
      </c>
      <c r="ED18" s="80">
        <f>IF(EJ7="-",NA(),EJ7)</f>
        <v>250.69</v>
      </c>
      <c r="EE18" s="80">
        <f>IF(EK7="-",NA(),EK7)</f>
        <v>207.59</v>
      </c>
      <c r="EF18" s="2"/>
      <c r="EG18" s="2"/>
      <c r="EH18" s="2"/>
      <c r="EI18" s="2"/>
      <c r="EJ18" s="78" t="s">
        <v>116</v>
      </c>
      <c r="EK18" s="80">
        <f>IF(EQ7="-",NA(),EQ7)</f>
        <v>324.35000000000002</v>
      </c>
      <c r="EL18" s="80">
        <f>IF(ER7="-",NA(),ER7)</f>
        <v>330.16</v>
      </c>
      <c r="EM18" s="80">
        <f>IF(ES7="-",NA(),ES7)</f>
        <v>339.58</v>
      </c>
      <c r="EN18" s="80">
        <f>IF(ET7="-",NA(),ET7)</f>
        <v>351.73</v>
      </c>
      <c r="EO18" s="80">
        <f>IF(EU7="-",NA(),EU7)</f>
        <v>350.51</v>
      </c>
      <c r="EP18" s="2"/>
      <c r="EQ18" s="2"/>
      <c r="ER18" s="2"/>
      <c r="ES18" s="2"/>
      <c r="ET18" s="78" t="s">
        <v>116</v>
      </c>
      <c r="EU18" s="80">
        <f>IF(FA7="-",NA(),FA7)</f>
        <v>189.23</v>
      </c>
      <c r="EV18" s="80">
        <f>IF(FB7="-",NA(),FB7)</f>
        <v>193.56</v>
      </c>
      <c r="EW18" s="80">
        <f>IF(FC7="-",NA(),FC7)</f>
        <v>193.73</v>
      </c>
      <c r="EX18" s="80">
        <f>IF(FD7="-",NA(),FD7)</f>
        <v>198.37</v>
      </c>
      <c r="EY18" s="80">
        <f>IF(FE7="-",NA(),FE7)</f>
        <v>202.09</v>
      </c>
      <c r="EZ18" s="2"/>
      <c r="FA18" s="2"/>
      <c r="FB18" s="2"/>
      <c r="FC18" s="2"/>
      <c r="FD18" s="78" t="s">
        <v>116</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116</v>
      </c>
      <c r="AK19" s="79">
        <f>IF(AQ7="-",NA(),AQ7)</f>
        <v>103.5</v>
      </c>
      <c r="AL19" s="79">
        <f>IF(AR7="-",NA(),AR7)</f>
        <v>103.3</v>
      </c>
      <c r="AM19" s="79">
        <f>IF(AS7="-",NA(),AS7)</f>
        <v>102.4</v>
      </c>
      <c r="AN19" s="79">
        <f>IF(AT7="-",NA(),AT7)</f>
        <v>98.5</v>
      </c>
      <c r="AO19" s="79">
        <f>IF(AU7="-",NA(),AU7)</f>
        <v>83.7</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115</v>
      </c>
      <c r="CC19" s="79">
        <f t="shared" ref="CC19:CG21" si="5">IF(CC12="-",NA(),CC12)</f>
        <v>203.3</v>
      </c>
      <c r="CD19" s="79">
        <f t="shared" si="5"/>
        <v>218.6</v>
      </c>
      <c r="CE19" s="79">
        <f t="shared" si="5"/>
        <v>228.4</v>
      </c>
      <c r="CF19" s="79">
        <f t="shared" si="5"/>
        <v>247.4</v>
      </c>
      <c r="CG19" s="79">
        <f t="shared" si="5"/>
        <v>316.5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122</v>
      </c>
      <c r="BR20" s="2"/>
      <c r="BS20" s="2"/>
      <c r="BT20" s="2"/>
      <c r="BU20" s="2"/>
      <c r="BV20" s="2"/>
      <c r="BW20" s="2"/>
      <c r="BX20" s="2"/>
      <c r="BY20" s="2"/>
      <c r="BZ20" s="2"/>
      <c r="CA20" s="2"/>
      <c r="CB20" s="81" t="s">
        <v>117</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118</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2022-02-09T04:04:17Z</cp:lastPrinted>
  <dcterms:created xsi:type="dcterms:W3CDTF">2021-12-07T03:55:19Z</dcterms:created>
  <dcterms:modified xsi:type="dcterms:W3CDTF">2022-02-09T04:26:08Z</dcterms:modified>
  <cp:category/>
</cp:coreProperties>
</file>