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_takamura\Desktop\220106＿経営比較分析表分析等\各課から\駐車場\"/>
    </mc:Choice>
  </mc:AlternateContent>
  <workbookProtection workbookAlgorithmName="SHA-512" workbookHashValue="x51i0+DJ1sHPYFZOZTwpi5L5RF98gbC+oEAGbXUqSlTXqM6Oio11besK2cI2LWV8UDGIYY4PhkbClh0wkx42XA==" workbookSaltValue="uMwDAQ3d28GhDU2LYUqVF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BG51" i="4"/>
  <c r="BG30" i="4"/>
  <c r="AV76" i="4"/>
  <c r="KO51" i="4"/>
  <c r="FX51" i="4"/>
  <c r="HP76" i="4"/>
  <c r="LE76" i="4"/>
  <c r="KO30" i="4"/>
  <c r="FX30" i="4"/>
  <c r="HA76" i="4"/>
  <c r="AN51" i="4"/>
  <c r="FE30" i="4"/>
  <c r="AN30" i="4"/>
  <c r="AG76" i="4"/>
  <c r="JV30" i="4"/>
  <c r="JV51" i="4"/>
  <c r="KP76" i="4"/>
  <c r="FE51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<sst xmlns="http://schemas.openxmlformats.org/spreadsheetml/2006/main" count="278" uniqueCount="134">
  <si>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</si>
  <si>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</si>
  <si>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</si>
  <si>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</si>
  <si>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</si>
  <si>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</si>
  <si>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</si>
  <si>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</si>
  <si>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</si>
  <si>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</si>
  <si>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</si>
  <si>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</si>
  <si>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</si>
  <si>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</si>
  <si>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</si>
  <si>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</si>
  <si>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</si>
  <si>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</si>
  <si>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</si>
  <si>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</si>
  <si>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</si>
  <si>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</si>
  <si>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</si>
  <si>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</si>
  <si>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</si>
  <si>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</si>
  <si>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</si>
  <si>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</si>
  <si>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</si>
  <si>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</si>
  <si>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</si>
  <si>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</si>
  <si>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</si>
  <si>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</si>
  <si>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</si>
  <si>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</si>
  <si>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</si>
  <si>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</si>
  <si>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</si>
  <si>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</si>
  <si>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</si>
  <si>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</si>
  <si>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</si>
  <si>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</si>
  <si>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</si>
  <si>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</si>
  <si>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</si>
  <si>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</si>
  <si>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</si>
  <si>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</si>
  <si>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</si>
  <si>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</si>
  <si>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</si>
  <si>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</si>
  <si>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</si>
  <si>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</si>
  <si>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</si>
  <si>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</si>
  <si>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</si>
  <si>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</si>
  <si>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</si>
  <si>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</si>
  <si>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</si>
  <si>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</si>
  <si>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</si>
  <si>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</si>
  <si>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</si>
  <si>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</si>
  <si>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</si>
  <si>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</si>
  <si>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</si>
  <si>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</si>
  <si>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</si>
  <si>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</si>
  <si>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</si>
  <si>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</si>
  <si>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</si>
  <si>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</si>
  <si>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</si>
  <si>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</si>
  <si>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</si>
  <si>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</si>
  <si>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</si>
  <si>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</si>
  <si>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</si>
  <si>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</si>
  <si>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</si>
  <si>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</si>
  <si>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</si>
  <si>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</si>
  <si>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</si>
  <si>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</si>
  <si>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</si>
  <si>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</si>
  <si>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</si>
  <si>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</si>
  <si>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</si>
  <si>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</si>
  <si>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</si>
  <si>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</si>
  <si>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</si>
  <si>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</si>
  <si>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</si>
  <si>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</si>
  <si>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</si>
  <si>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</si>
  <si>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</si>
  <si>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</si>
  <si>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</si>
  <si>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</si>
  <si>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</si>
  <si>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</si>
  <si>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</si>
  <si>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八戸駅東口広場駐車場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</si>
  <si>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</si>
  <si>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</si>
  <si>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</si>
  <si>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</si>
  <si>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</si>
  <si>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</si>
  <si>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</si>
  <si>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</si>
  <si>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</si>
  <si>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</si>
  <si>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</si>
  <si>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</si>
  <si>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</si>
  <si>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</si>
  <si>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</si>
  <si>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</si>
  <si>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当該価格は、令和元年度と同額であったが、八戸駅東口周辺の地価は下落傾向にあり、今後は当該駐車場の地価が下落していくと予想される。</t>
    <rPh sb="14" eb="16">
      <t>レイワ</t>
    </rPh>
    <rPh sb="16" eb="17">
      <t>ガン</t>
    </rPh>
    <rPh sb="50" eb="52">
      <t>トウガイ</t>
    </rPh>
    <phoneticPr fontId="5"/>
  </si>
  <si>
    <t>⑪稼働率
　令和２年度の数値は、新型コロナウイルスの影響により減少したが、収容台数が16台と少ないことから平均値より高い数値となっている。今後は、駅利用者が増加すると予想されるため、稼働率が上昇していくと予想される。</t>
    <rPh sb="6" eb="8">
      <t>レイワ</t>
    </rPh>
    <rPh sb="9" eb="11">
      <t>ネンド</t>
    </rPh>
    <rPh sb="12" eb="14">
      <t>スウチ</t>
    </rPh>
    <rPh sb="16" eb="18">
      <t>シンガタ</t>
    </rPh>
    <rPh sb="26" eb="28">
      <t>エイキョウ</t>
    </rPh>
    <rPh sb="31" eb="33">
      <t>ゲンショウ</t>
    </rPh>
    <rPh sb="60" eb="62">
      <t>スウチ</t>
    </rPh>
    <phoneticPr fontId="5"/>
  </si>
  <si>
    <t>①収益的収支比率
　当該駐車場は、八戸駅利用者の送迎用駐車場として整備したことから、送迎目的の利用者に配慮し入庫から30分までの駐車料金を無料としている。
　無料時間帯の利用者が駐車場利用者全体の９割を占めており、収入が少ないため100％を下回っている。
④売上高GOP比率及び⑤EBITDA
　費用（指定管理料）が収益（料金収入）を上回り、当該比率は毎年度、マイナス値となっているが、令和２年度の数値は、新型コロナウイルスの影響により、さらに減少している。</t>
    <rPh sb="120" eb="122">
      <t>シタマワ</t>
    </rPh>
    <rPh sb="222" eb="224">
      <t>ゲンショウ</t>
    </rPh>
    <phoneticPr fontId="5"/>
  </si>
  <si>
    <t>　当該駐車場は、送迎目的の利用者に配慮し、入庫から30分までの駐車料金を無料としている。
　無料時間帯の利用者が全体の約９割を占めており、収入の少ない状況が続いていることから、経費の削減による収支改善について検討していきたい。</t>
    <rPh sb="1" eb="3">
      <t>トウガイ</t>
    </rPh>
    <rPh sb="72" eb="73">
      <t>スク</t>
    </rPh>
    <rPh sb="75" eb="77">
      <t>ジョウキョウ</t>
    </rPh>
    <rPh sb="96" eb="100">
      <t>シュウシカイゼン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</si>
</sst>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74.8</c:v>
                </c:pt>
                <c:pt idx="2">
                  <c:v>69.5</c:v>
                </c:pt>
                <c:pt idx="3">
                  <c:v>73.2</c:v>
                </c:pt>
                <c:pt idx="4">
                  <c:v>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66-4212-8FDD-BA1D51B03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7112"/>
        <c:axId val="1470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66-4212-8FDD-BA1D51B03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7112"/>
        <c:axId val="147042912"/>
      </c:lineChart>
      <c:catAx>
        <c:axId val="145667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7042912"/>
        <c:crosses val="autoZero"/>
        <c:auto val="1"/>
        <c:lblAlgn val="ctr"/>
        <c:lblOffset val="100"/>
        <c:noMultiLvlLbl val="1"/>
      </c:catAx>
      <c:valAx>
        <c:axId val="1470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5667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3-460A-8A2F-CF5E7C9E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07760"/>
        <c:axId val="42470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3-460A-8A2F-CF5E7C9E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07760"/>
        <c:axId val="424708544"/>
      </c:lineChart>
      <c:catAx>
        <c:axId val="424707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4708544"/>
        <c:crosses val="autoZero"/>
        <c:auto val="1"/>
        <c:lblAlgn val="ctr"/>
        <c:lblOffset val="100"/>
        <c:noMultiLvlLbl val="1"/>
      </c:catAx>
      <c:valAx>
        <c:axId val="42470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470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1-4A27-8CEB-14E85B15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05800"/>
        <c:axId val="42470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21-4A27-8CEB-14E85B15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05800"/>
        <c:axId val="424705016"/>
      </c:lineChart>
      <c:catAx>
        <c:axId val="424705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4705016"/>
        <c:crosses val="autoZero"/>
        <c:auto val="1"/>
        <c:lblAlgn val="ctr"/>
        <c:lblOffset val="100"/>
        <c:noMultiLvlLbl val="1"/>
      </c:catAx>
      <c:valAx>
        <c:axId val="42470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4705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1A-4B56-A18D-7FBE6D596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08152"/>
        <c:axId val="42470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1A-4B56-A18D-7FBE6D596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08152"/>
        <c:axId val="424707368"/>
      </c:lineChart>
      <c:catAx>
        <c:axId val="42470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4707368"/>
        <c:crosses val="autoZero"/>
        <c:auto val="1"/>
        <c:lblAlgn val="ctr"/>
        <c:lblOffset val="100"/>
        <c:noMultiLvlLbl val="1"/>
      </c:catAx>
      <c:valAx>
        <c:axId val="42470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4708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A8-43AB-96AE-6707C4E50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06976"/>
        <c:axId val="425431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A8-43AB-96AE-6707C4E50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06976"/>
        <c:axId val="425431848"/>
      </c:lineChart>
      <c:catAx>
        <c:axId val="424706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1848"/>
        <c:crosses val="autoZero"/>
        <c:auto val="1"/>
        <c:lblAlgn val="ctr"/>
        <c:lblOffset val="100"/>
        <c:noMultiLvlLbl val="1"/>
      </c:catAx>
      <c:valAx>
        <c:axId val="425431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4706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D-440F-8BDB-4F71FFCBB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3416"/>
        <c:axId val="425436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1D-440F-8BDB-4F71FFCBB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3416"/>
        <c:axId val="425436552"/>
      </c:lineChart>
      <c:catAx>
        <c:axId val="425433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6552"/>
        <c:crosses val="autoZero"/>
        <c:auto val="1"/>
        <c:lblAlgn val="ctr"/>
        <c:lblOffset val="100"/>
        <c:noMultiLvlLbl val="1"/>
      </c:catAx>
      <c:valAx>
        <c:axId val="425436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3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3286.7</c:v>
                </c:pt>
                <c:pt idx="1">
                  <c:v>3286.7</c:v>
                </c:pt>
                <c:pt idx="2">
                  <c:v>3400</c:v>
                </c:pt>
                <c:pt idx="3">
                  <c:v>3137.5</c:v>
                </c:pt>
                <c:pt idx="4">
                  <c:v>2143.8000000000002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0-4194-BE06-A64E5C5D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3808"/>
        <c:axId val="42543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20-4194-BE06-A64E5C5D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3808"/>
        <c:axId val="425435376"/>
      </c:lineChart>
      <c:catAx>
        <c:axId val="42543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5376"/>
        <c:crosses val="autoZero"/>
        <c:auto val="1"/>
        <c:lblAlgn val="ctr"/>
        <c:lblOffset val="100"/>
        <c:noMultiLvlLbl val="1"/>
      </c:catAx>
      <c:valAx>
        <c:axId val="42543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-53.2</c:v>
                </c:pt>
                <c:pt idx="1">
                  <c:v>-33.6</c:v>
                </c:pt>
                <c:pt idx="2">
                  <c:v>-43.9</c:v>
                </c:pt>
                <c:pt idx="3">
                  <c:v>-36.700000000000003</c:v>
                </c:pt>
                <c:pt idx="4">
                  <c:v>-160.1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D-47E5-A9D0-30B2F816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29104"/>
        <c:axId val="42542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5D-47E5-A9D0-30B2F816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29104"/>
        <c:axId val="425429496"/>
      </c:lineChart>
      <c:catAx>
        <c:axId val="425429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29496"/>
        <c:crosses val="autoZero"/>
        <c:auto val="1"/>
        <c:lblAlgn val="ctr"/>
        <c:lblOffset val="100"/>
        <c:noMultiLvlLbl val="1"/>
      </c:catAx>
      <c:valAx>
        <c:axId val="42542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542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-3568</c:v>
                </c:pt>
                <c:pt idx="1">
                  <c:v>-2579</c:v>
                </c:pt>
                <c:pt idx="2">
                  <c:v>-3094</c:v>
                </c:pt>
                <c:pt idx="3">
                  <c:v>-2359</c:v>
                </c:pt>
                <c:pt idx="4">
                  <c:v>-5340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DF-4E53-BA36-8D7FC12F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4592"/>
        <c:axId val="42543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DF-4E53-BA36-8D7FC12F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4592"/>
        <c:axId val="425434984"/>
      </c:lineChart>
      <c:catAx>
        <c:axId val="425434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4984"/>
        <c:crosses val="autoZero"/>
        <c:auto val="1"/>
        <c:lblAlgn val="ctr"/>
        <c:lblOffset val="100"/>
        <c:noMultiLvlLbl val="1"/>
      </c:catAx>
      <c:valAx>
        <c:axId val="42543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H49" zoomScaleNormal="100" zoomScaleSheetLayoutView="70" workbookViewId="0">
      <selection activeCell="NZ72" sqref="NZ7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青森県八戸市　八戸駅東口広場駐車場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65.3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74.8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69.5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73.2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38.4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3286.7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3286.7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3400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3137.5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2143.8000000000002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-53.2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-33.6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-43.9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-36.700000000000003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-160.1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-3568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-2579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-3094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-2359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-5340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11085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WcFsdN/5wDFt3X3ouaaBOAP5rWXWSnSQLldfkzXKvOIecUXQugXpGxIbREoUCLiqIG7GAzqTMrzbe5C5ti8+A==" saltValue="8zed1/TlFsHPJmvwAsXxy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91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103</v>
      </c>
      <c r="AW5" s="59" t="s">
        <v>90</v>
      </c>
      <c r="AX5" s="59" t="s">
        <v>91</v>
      </c>
      <c r="AY5" s="59" t="s">
        <v>102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103</v>
      </c>
      <c r="BH5" s="59" t="s">
        <v>90</v>
      </c>
      <c r="BI5" s="59" t="s">
        <v>104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103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103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106</v>
      </c>
      <c r="CP5" s="59" t="s">
        <v>89</v>
      </c>
      <c r="CQ5" s="59" t="s">
        <v>90</v>
      </c>
      <c r="CR5" s="59" t="s">
        <v>104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106</v>
      </c>
      <c r="DA5" s="59" t="s">
        <v>103</v>
      </c>
      <c r="DB5" s="59" t="s">
        <v>90</v>
      </c>
      <c r="DC5" s="59" t="s">
        <v>104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106</v>
      </c>
      <c r="DL5" s="59" t="s">
        <v>89</v>
      </c>
      <c r="DM5" s="59" t="s">
        <v>101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2020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青森県八戸市</v>
      </c>
      <c r="I6" s="60" t="str">
        <f t="shared" si="1"/>
        <v>八戸駅東口広場駐車場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720</v>
      </c>
      <c r="V6" s="63">
        <f t="shared" si="1"/>
        <v>16</v>
      </c>
      <c r="W6" s="63">
        <f t="shared" si="1"/>
        <v>210</v>
      </c>
      <c r="X6" s="62" t="str">
        <f t="shared" si="1"/>
        <v>代行制</v>
      </c>
      <c r="Y6" s="64">
        <f>IF(Y8="-",NA(),Y8)</f>
        <v>65.3</v>
      </c>
      <c r="Z6" s="64">
        <f t="shared" ref="Z6:AH6" si="2">IF(Z8="-",NA(),Z8)</f>
        <v>74.8</v>
      </c>
      <c r="AA6" s="64">
        <f t="shared" si="2"/>
        <v>69.5</v>
      </c>
      <c r="AB6" s="64">
        <f t="shared" si="2"/>
        <v>73.2</v>
      </c>
      <c r="AC6" s="64">
        <f t="shared" si="2"/>
        <v>38.4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-53.2</v>
      </c>
      <c r="BG6" s="64">
        <f t="shared" ref="BG6:BO6" si="5">IF(BG8="-",NA(),BG8)</f>
        <v>-33.6</v>
      </c>
      <c r="BH6" s="64">
        <f t="shared" si="5"/>
        <v>-43.9</v>
      </c>
      <c r="BI6" s="64">
        <f t="shared" si="5"/>
        <v>-36.700000000000003</v>
      </c>
      <c r="BJ6" s="64">
        <f t="shared" si="5"/>
        <v>-160.1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-3568</v>
      </c>
      <c r="BR6" s="65">
        <f t="shared" ref="BR6:BZ6" si="6">IF(BR8="-",NA(),BR8)</f>
        <v>-2579</v>
      </c>
      <c r="BS6" s="65">
        <f t="shared" si="6"/>
        <v>-3094</v>
      </c>
      <c r="BT6" s="65">
        <f t="shared" si="6"/>
        <v>-2359</v>
      </c>
      <c r="BU6" s="65">
        <f t="shared" si="6"/>
        <v>-5340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11085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3286.7</v>
      </c>
      <c r="DL6" s="64">
        <f t="shared" ref="DL6:DT6" si="9">IF(DL8="-",NA(),DL8)</f>
        <v>3286.7</v>
      </c>
      <c r="DM6" s="64">
        <f t="shared" si="9"/>
        <v>3400</v>
      </c>
      <c r="DN6" s="64">
        <f t="shared" si="9"/>
        <v>3137.5</v>
      </c>
      <c r="DO6" s="64">
        <f t="shared" si="9"/>
        <v>2143.8000000000002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青森県　八戸市</v>
      </c>
      <c r="I7" s="60" t="str">
        <f t="shared" si="10"/>
        <v>八戸駅東口広場駐車場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720</v>
      </c>
      <c r="V7" s="63">
        <f t="shared" si="10"/>
        <v>16</v>
      </c>
      <c r="W7" s="63">
        <f t="shared" si="10"/>
        <v>210</v>
      </c>
      <c r="X7" s="62" t="str">
        <f t="shared" si="10"/>
        <v>代行制</v>
      </c>
      <c r="Y7" s="64">
        <f>Y8</f>
        <v>65.3</v>
      </c>
      <c r="Z7" s="64">
        <f t="shared" ref="Z7:AH7" si="11">Z8</f>
        <v>74.8</v>
      </c>
      <c r="AA7" s="64">
        <f t="shared" si="11"/>
        <v>69.5</v>
      </c>
      <c r="AB7" s="64">
        <f t="shared" si="11"/>
        <v>73.2</v>
      </c>
      <c r="AC7" s="64">
        <f t="shared" si="11"/>
        <v>38.4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-53.2</v>
      </c>
      <c r="BG7" s="64">
        <f t="shared" ref="BG7:BO7" si="14">BG8</f>
        <v>-33.6</v>
      </c>
      <c r="BH7" s="64">
        <f t="shared" si="14"/>
        <v>-43.9</v>
      </c>
      <c r="BI7" s="64">
        <f t="shared" si="14"/>
        <v>-36.700000000000003</v>
      </c>
      <c r="BJ7" s="64">
        <f t="shared" si="14"/>
        <v>-160.1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-3568</v>
      </c>
      <c r="BR7" s="65">
        <f t="shared" ref="BR7:BZ7" si="15">BR8</f>
        <v>-2579</v>
      </c>
      <c r="BS7" s="65">
        <f t="shared" si="15"/>
        <v>-3094</v>
      </c>
      <c r="BT7" s="65">
        <f t="shared" si="15"/>
        <v>-2359</v>
      </c>
      <c r="BU7" s="65">
        <f t="shared" si="15"/>
        <v>-5340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108</v>
      </c>
      <c r="CL7" s="61"/>
      <c r="CM7" s="63">
        <f>CM8</f>
        <v>11085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3286.7</v>
      </c>
      <c r="DL7" s="64">
        <f t="shared" ref="DL7:DT7" si="17">DL8</f>
        <v>3286.7</v>
      </c>
      <c r="DM7" s="64">
        <f t="shared" si="17"/>
        <v>3400</v>
      </c>
      <c r="DN7" s="64">
        <f t="shared" si="17"/>
        <v>3137.5</v>
      </c>
      <c r="DO7" s="64">
        <f t="shared" si="17"/>
        <v>2143.8000000000002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22039</v>
      </c>
      <c r="D8" s="67">
        <v>47</v>
      </c>
      <c r="E8" s="67">
        <v>14</v>
      </c>
      <c r="F8" s="67">
        <v>0</v>
      </c>
      <c r="G8" s="67">
        <v>3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19</v>
      </c>
      <c r="S8" s="69" t="s">
        <v>122</v>
      </c>
      <c r="T8" s="69" t="s">
        <v>123</v>
      </c>
      <c r="U8" s="70">
        <v>720</v>
      </c>
      <c r="V8" s="70">
        <v>16</v>
      </c>
      <c r="W8" s="70">
        <v>210</v>
      </c>
      <c r="X8" s="69" t="s">
        <v>124</v>
      </c>
      <c r="Y8" s="71">
        <v>65.3</v>
      </c>
      <c r="Z8" s="71">
        <v>74.8</v>
      </c>
      <c r="AA8" s="71">
        <v>69.5</v>
      </c>
      <c r="AB8" s="71">
        <v>73.2</v>
      </c>
      <c r="AC8" s="71">
        <v>38.4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-53.2</v>
      </c>
      <c r="BG8" s="71">
        <v>-33.6</v>
      </c>
      <c r="BH8" s="71">
        <v>-43.9</v>
      </c>
      <c r="BI8" s="71">
        <v>-36.700000000000003</v>
      </c>
      <c r="BJ8" s="71">
        <v>-160.1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-3568</v>
      </c>
      <c r="BR8" s="72">
        <v>-2579</v>
      </c>
      <c r="BS8" s="72">
        <v>-3094</v>
      </c>
      <c r="BT8" s="73">
        <v>-2359</v>
      </c>
      <c r="BU8" s="73">
        <v>-5340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11085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3286.7</v>
      </c>
      <c r="DL8" s="71">
        <v>3286.7</v>
      </c>
      <c r="DM8" s="71">
        <v>3400</v>
      </c>
      <c r="DN8" s="71">
        <v>3137.5</v>
      </c>
      <c r="DO8" s="71">
        <v>2143.8000000000002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2022-01-21T07:23:51Z</cp:lastPrinted>
  <dcterms:created xsi:type="dcterms:W3CDTF">2021-12-17T06:00:00Z</dcterms:created>
  <dcterms:modified xsi:type="dcterms:W3CDTF">2022-01-21T07:23:55Z</dcterms:modified>
  <cp:category/>
</cp:coreProperties>
</file>