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NQ1VEmYO+QlPxeaqkh1XCjgu89w1ylopy6UmNfFEU+Mth5f4k/DbDA34N0eTnn4ei0WimRBhpR6toMzh+Q+Ig==" workbookSaltValue="heBXxUo8poBZWI+fATXcS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<sst xmlns="http://schemas.openxmlformats.org/spreadsheetml/2006/main" count="233" uniqueCount="118">
  <si>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</si>
  <si>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</si>
  <si>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</si>
  <si>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</si>
  <si>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</si>
  <si>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</si>
  <si>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</si>
  <si>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</si>
  <si>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</si>
  <si>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</si>
  <si>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</si>
  <si>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</si>
  <si>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</si>
  <si>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</si>
  <si>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</si>
  <si>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</si>
  <si>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</si>
  <si>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</si>
  <si>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</si>
  <si>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</si>
  <si>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</si>
  <si>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</si>
  <si>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</si>
  <si>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</si>
  <si>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</si>
  <si>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</si>
  <si>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</si>
  <si>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</si>
  <si>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</si>
  <si>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</si>
  <si>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</si>
  <si>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</si>
  <si>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</si>
  <si>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</si>
  <si>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</si>
  <si>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</si>
  <si>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</si>
  <si>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</si>
  <si>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</si>
  <si>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</si>
  <si>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</si>
  <si>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</si>
  <si>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</si>
  <si>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</si>
  <si>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</si>
  <si>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</si>
  <si>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</si>
  <si>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</si>
  <si>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</si>
  <si>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</si>
  <si>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</si>
  <si>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</si>
  <si>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</si>
  <si>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</si>
  <si>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</si>
  <si>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</si>
  <si>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</si>
  <si>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</si>
  <si>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</si>
  <si>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</si>
  <si>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</si>
  <si>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</si>
  <si>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</si>
  <si>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</si>
  <si>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</si>
  <si>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</si>
  <si>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</si>
  <si>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</si>
  <si>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</si>
  <si>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</si>
  <si>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</si>
  <si>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</si>
  <si>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</si>
  <si>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</si>
  <si>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</si>
  <si>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</si>
  <si>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</si>
  <si>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</si>
  <si>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</si>
  <si>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</si>
  <si>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</si>
  <si>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</si>
  <si>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</si>
  <si>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</si>
  <si>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</si>
  <si>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</si>
  <si>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</si>
  <si>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</si>
  <si>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</si>
  <si>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</si>
  <si>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</si>
  <si>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</si>
  <si>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</si>
  <si>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</si>
  <si>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</si>
  <si>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</si>
  <si>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</si>
  <si>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</si>
  <si>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</si>
  <si>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</si>
  <si>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</si>
  <si>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</si>
  <si>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</si>
  <si>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</si>
  <si>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</si>
  <si>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</si>
  <si>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</si>
  <si>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</si>
  <si>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</si>
  <si>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</si>
  <si>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</si>
  <si>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</si>
  <si>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</si>
  <si>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</si>
  <si>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</si>
  <si>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人口減少による給水収益の減少、施設・管路の更新に掛かる多大な投資は避けられないものであるため、料金制度の見直し等をすることで自主財を源確保するとともに、点在している施設の統廃合等により、施設規模の適正化を図り、コスト削減を目指していく必要がある。</t>
    <rPh sb="2" eb="4">
      <t>ジンコウ</t>
    </rPh>
    <rPh sb="4" eb="6">
      <t>ゲンショウ</t>
    </rPh>
    <rPh sb="9" eb="11">
      <t>キュウスイ</t>
    </rPh>
    <rPh sb="11" eb="13">
      <t>シュウエキ</t>
    </rPh>
    <rPh sb="14" eb="16">
      <t>ゲンショウ</t>
    </rPh>
    <rPh sb="17" eb="19">
      <t>シセツ</t>
    </rPh>
    <rPh sb="20" eb="22">
      <t>カンロ</t>
    </rPh>
    <rPh sb="23" eb="25">
      <t>コウシン</t>
    </rPh>
    <rPh sb="26" eb="27">
      <t>カ</t>
    </rPh>
    <rPh sb="29" eb="31">
      <t>タダイ</t>
    </rPh>
    <rPh sb="32" eb="34">
      <t>トウシ</t>
    </rPh>
    <rPh sb="35" eb="36">
      <t>サ</t>
    </rPh>
    <rPh sb="49" eb="51">
      <t>リョウキン</t>
    </rPh>
    <rPh sb="51" eb="53">
      <t>セイド</t>
    </rPh>
    <rPh sb="54" eb="56">
      <t>ミナオ</t>
    </rPh>
    <rPh sb="57" eb="58">
      <t>トウ</t>
    </rPh>
    <rPh sb="64" eb="66">
      <t>ジシュ</t>
    </rPh>
    <rPh sb="66" eb="67">
      <t>ザイ</t>
    </rPh>
    <rPh sb="68" eb="69">
      <t>ミナモト</t>
    </rPh>
    <rPh sb="69" eb="71">
      <t>カクホ</t>
    </rPh>
    <rPh sb="78" eb="80">
      <t>テンザイ</t>
    </rPh>
    <rPh sb="84" eb="86">
      <t>シセツ</t>
    </rPh>
    <rPh sb="87" eb="90">
      <t>トウハイゴウ</t>
    </rPh>
    <rPh sb="90" eb="91">
      <t>トウ</t>
    </rPh>
    <rPh sb="95" eb="97">
      <t>シセツ</t>
    </rPh>
    <rPh sb="97" eb="99">
      <t>キボ</t>
    </rPh>
    <rPh sb="100" eb="103">
      <t>テキセイカ</t>
    </rPh>
    <rPh sb="104" eb="105">
      <t>ハカ</t>
    </rPh>
    <rPh sb="110" eb="112">
      <t>サクゲン</t>
    </rPh>
    <rPh sb="113" eb="115">
      <t>メザ</t>
    </rPh>
    <rPh sb="119" eb="121">
      <t>ヒツヨウ</t>
    </rPh>
    <phoneticPr fontId="4"/>
  </si>
  <si>
    <t>　
　施設や管路の老朽化や更新時期の到来に伴い、さらに経営状況は厳しいものになると見込まれる。
　更新を実施する際は、点在している浄水施設の統廃合や近隣市町村との広域連携も検討しながら計画的に実施していく必要がある。</t>
    <rPh sb="3" eb="5">
      <t>シセツ</t>
    </rPh>
    <rPh sb="6" eb="8">
      <t>カンロ</t>
    </rPh>
    <rPh sb="9" eb="12">
      <t>ロウキュウカ</t>
    </rPh>
    <rPh sb="13" eb="15">
      <t>コウシン</t>
    </rPh>
    <rPh sb="15" eb="17">
      <t>ジキ</t>
    </rPh>
    <rPh sb="18" eb="20">
      <t>トウライ</t>
    </rPh>
    <rPh sb="21" eb="22">
      <t>トモナ</t>
    </rPh>
    <rPh sb="27" eb="29">
      <t>ケイエイ</t>
    </rPh>
    <rPh sb="29" eb="31">
      <t>ジョウキョウ</t>
    </rPh>
    <rPh sb="32" eb="33">
      <t>キビ</t>
    </rPh>
    <rPh sb="41" eb="43">
      <t>ミコ</t>
    </rPh>
    <rPh sb="49" eb="51">
      <t>コウシン</t>
    </rPh>
    <rPh sb="52" eb="54">
      <t>ジッシ</t>
    </rPh>
    <rPh sb="56" eb="57">
      <t>サイ</t>
    </rPh>
    <rPh sb="59" eb="61">
      <t>テンザイ</t>
    </rPh>
    <rPh sb="65" eb="67">
      <t>ジョウスイ</t>
    </rPh>
    <rPh sb="67" eb="69">
      <t>シセツ</t>
    </rPh>
    <rPh sb="70" eb="73">
      <t>トウハイゴウ</t>
    </rPh>
    <rPh sb="74" eb="76">
      <t>キンリン</t>
    </rPh>
    <rPh sb="76" eb="79">
      <t>シチョウソン</t>
    </rPh>
    <rPh sb="81" eb="83">
      <t>コウイキ</t>
    </rPh>
    <rPh sb="83" eb="85">
      <t>レンケイ</t>
    </rPh>
    <rPh sb="86" eb="88">
      <t>ケントウ</t>
    </rPh>
    <rPh sb="92" eb="95">
      <t>ケイカクテキ</t>
    </rPh>
    <rPh sb="96" eb="98">
      <t>ジッシ</t>
    </rPh>
    <rPh sb="102" eb="104">
      <t>ヒツヨウ</t>
    </rPh>
    <phoneticPr fontId="4"/>
  </si>
  <si>
    <t xml:space="preserve">
・企業債残高割合が類似団体の平均より低く抑えられているが、施設の老朽化に伴う施設更新事業が増えていることから、その割合の増加および給水原価の高騰が避けられないものと見込まれる。
・給水人口の減少や節水機器の普及による配水流量の減少に伴い、今後も施設利用率は低いままと予想される。
　以上のことから、今後も施設・管路の更新及び修繕を継続して実施する必要があるが、人口や利用率にあわせた、施設の統廃合や広域連携を検討していく必要がある。</t>
    <rPh sb="2" eb="5">
      <t>キギョウサイ</t>
    </rPh>
    <rPh sb="5" eb="7">
      <t>ザンダカ</t>
    </rPh>
    <rPh sb="7" eb="9">
      <t>ワリアイ</t>
    </rPh>
    <rPh sb="10" eb="12">
      <t>ルイジ</t>
    </rPh>
    <rPh sb="12" eb="14">
      <t>ダンタイ</t>
    </rPh>
    <rPh sb="15" eb="17">
      <t>ヘイキン</t>
    </rPh>
    <rPh sb="19" eb="20">
      <t>ヒク</t>
    </rPh>
    <rPh sb="21" eb="22">
      <t>オサ</t>
    </rPh>
    <rPh sb="30" eb="32">
      <t>シセツ</t>
    </rPh>
    <rPh sb="33" eb="36">
      <t>ロウキュウカ</t>
    </rPh>
    <rPh sb="37" eb="38">
      <t>トモナ</t>
    </rPh>
    <rPh sb="39" eb="41">
      <t>シセツ</t>
    </rPh>
    <rPh sb="41" eb="43">
      <t>コウシン</t>
    </rPh>
    <rPh sb="43" eb="45">
      <t>ジギョウ</t>
    </rPh>
    <rPh sb="46" eb="47">
      <t>フ</t>
    </rPh>
    <rPh sb="58" eb="60">
      <t>ワリアイ</t>
    </rPh>
    <rPh sb="61" eb="63">
      <t>ゾウカ</t>
    </rPh>
    <rPh sb="66" eb="70">
      <t>キュウスイゲンカ</t>
    </rPh>
    <rPh sb="71" eb="73">
      <t>コウトウ</t>
    </rPh>
    <rPh sb="74" eb="75">
      <t>サ</t>
    </rPh>
    <rPh sb="83" eb="85">
      <t>ミコ</t>
    </rPh>
    <rPh sb="91" eb="93">
      <t>キュウスイ</t>
    </rPh>
    <rPh sb="93" eb="95">
      <t>ジンコウ</t>
    </rPh>
    <rPh sb="96" eb="98">
      <t>ゲンショウ</t>
    </rPh>
    <rPh sb="99" eb="101">
      <t>セッスイ</t>
    </rPh>
    <rPh sb="101" eb="103">
      <t>キキ</t>
    </rPh>
    <rPh sb="104" eb="106">
      <t>フキュウ</t>
    </rPh>
    <rPh sb="109" eb="111">
      <t>ハイスイ</t>
    </rPh>
    <rPh sb="111" eb="113">
      <t>リュウリョウ</t>
    </rPh>
    <rPh sb="114" eb="116">
      <t>ゲンショウ</t>
    </rPh>
    <rPh sb="117" eb="118">
      <t>トモナ</t>
    </rPh>
    <rPh sb="120" eb="122">
      <t>コンゴ</t>
    </rPh>
    <rPh sb="123" eb="125">
      <t>シセツ</t>
    </rPh>
    <rPh sb="125" eb="128">
      <t>リヨウリツ</t>
    </rPh>
    <rPh sb="129" eb="130">
      <t>ヒク</t>
    </rPh>
    <rPh sb="134" eb="136">
      <t>ヨソウ</t>
    </rPh>
    <rPh sb="143" eb="145">
      <t>イジョウ</t>
    </rPh>
    <rPh sb="151" eb="153">
      <t>コンゴ</t>
    </rPh>
    <rPh sb="154" eb="156">
      <t>シセツ</t>
    </rPh>
    <rPh sb="157" eb="159">
      <t>カンロ</t>
    </rPh>
    <rPh sb="160" eb="162">
      <t>コウシン</t>
    </rPh>
    <rPh sb="162" eb="163">
      <t>オヨ</t>
    </rPh>
    <rPh sb="164" eb="166">
      <t>シュウゼン</t>
    </rPh>
    <rPh sb="167" eb="169">
      <t>ケイゾク</t>
    </rPh>
    <rPh sb="171" eb="173">
      <t>ジッシ</t>
    </rPh>
    <rPh sb="175" eb="177">
      <t>ヒツヨウ</t>
    </rPh>
    <rPh sb="182" eb="184">
      <t>ジンコウ</t>
    </rPh>
    <rPh sb="185" eb="188">
      <t>リヨウリツ</t>
    </rPh>
    <rPh sb="194" eb="196">
      <t>シセツ</t>
    </rPh>
    <rPh sb="197" eb="200">
      <t>トウハイゴウ</t>
    </rPh>
    <rPh sb="201" eb="203">
      <t>コウイキ</t>
    </rPh>
    <rPh sb="203" eb="205">
      <t>レンケイ</t>
    </rPh>
    <rPh sb="206" eb="208">
      <t>ケントウ</t>
    </rPh>
    <rPh sb="212" eb="2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</si>
</sst>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08-4C3D-990A-CD8812BF89AF}"/>
            </c:ext>
          </c:extLst>
        </c:ser>
        <c:dLbls>
          <c:showLegendKey val="0"/>
          <c:showVal val="0"/>
          <c:showCatName val="0"/>
          <c:showSerName val="0"/>
          <c:showPercent val="0"/>
          <c:showBubbleSize val="0"/>
        </c:dLbls>
        <c:gapWidth val="150"/>
        <c:axId val="74148096"/>
        <c:axId val="751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F408-4C3D-990A-CD8812BF89AF}"/>
            </c:ext>
          </c:extLst>
        </c:ser>
        <c:dLbls>
          <c:showLegendKey val="0"/>
          <c:showVal val="0"/>
          <c:showCatName val="0"/>
          <c:showSerName val="0"/>
          <c:showPercent val="0"/>
          <c:showBubbleSize val="0"/>
        </c:dLbls>
        <c:marker val="1"/>
        <c:smooth val="0"/>
        <c:axId val="74148096"/>
        <c:axId val="75198848"/>
      </c:lineChart>
      <c:dateAx>
        <c:axId val="74148096"/>
        <c:scaling>
          <c:orientation val="minMax"/>
        </c:scaling>
        <c:delete val="1"/>
        <c:axPos val="b"/>
        <c:numFmt formatCode="&quot;H&quot;yy" sourceLinked="1"/>
        <c:majorTickMark val="none"/>
        <c:minorTickMark val="none"/>
        <c:tickLblPos val="none"/>
        <c:crossAx val="75198848"/>
        <c:crosses val="autoZero"/>
        <c:auto val="1"/>
        <c:lblOffset val="100"/>
        <c:baseTimeUnit val="years"/>
      </c:dateAx>
      <c:valAx>
        <c:axId val="751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22.79</c:v>
                </c:pt>
                <c:pt idx="1">
                  <c:v>22.27</c:v>
                </c:pt>
                <c:pt idx="2">
                  <c:v>23.07</c:v>
                </c:pt>
                <c:pt idx="3">
                  <c:v>21.7</c:v>
                </c:pt>
                <c:pt idx="4">
                  <c:v>23.17</c:v>
                </c:pt>
              </c:numCache>
            </c:numRef>
          </c:val>
          <c:extLst xmlns:c16r2="http://schemas.microsoft.com/office/drawing/2015/06/chart">
            <c:ext xmlns:c16="http://schemas.microsoft.com/office/drawing/2014/chart" uri="{C3380CC4-5D6E-409C-BE32-E72D297353CC}">
              <c16:uniqueId val="{00000000-5602-4CB7-99D6-C94D0CB1B3B2}"/>
            </c:ext>
          </c:extLst>
        </c:ser>
        <c:dLbls>
          <c:showLegendKey val="0"/>
          <c:showVal val="0"/>
          <c:showCatName val="0"/>
          <c:showSerName val="0"/>
          <c:showPercent val="0"/>
          <c:showBubbleSize val="0"/>
        </c:dLbls>
        <c:gapWidth val="150"/>
        <c:axId val="76038912"/>
        <c:axId val="760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5602-4CB7-99D6-C94D0CB1B3B2}"/>
            </c:ext>
          </c:extLst>
        </c:ser>
        <c:dLbls>
          <c:showLegendKey val="0"/>
          <c:showVal val="0"/>
          <c:showCatName val="0"/>
          <c:showSerName val="0"/>
          <c:showPercent val="0"/>
          <c:showBubbleSize val="0"/>
        </c:dLbls>
        <c:marker val="1"/>
        <c:smooth val="0"/>
        <c:axId val="76038912"/>
        <c:axId val="76040832"/>
      </c:lineChart>
      <c:dateAx>
        <c:axId val="76038912"/>
        <c:scaling>
          <c:orientation val="minMax"/>
        </c:scaling>
        <c:delete val="1"/>
        <c:axPos val="b"/>
        <c:numFmt formatCode="&quot;H&quot;yy" sourceLinked="1"/>
        <c:majorTickMark val="none"/>
        <c:minorTickMark val="none"/>
        <c:tickLblPos val="none"/>
        <c:crossAx val="76040832"/>
        <c:crosses val="autoZero"/>
        <c:auto val="1"/>
        <c:lblOffset val="100"/>
        <c:baseTimeUnit val="years"/>
      </c:dateAx>
      <c:valAx>
        <c:axId val="760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78.13</c:v>
                </c:pt>
                <c:pt idx="1">
                  <c:v>78.489999999999995</c:v>
                </c:pt>
                <c:pt idx="2">
                  <c:v>74.33</c:v>
                </c:pt>
                <c:pt idx="3">
                  <c:v>79.17</c:v>
                </c:pt>
                <c:pt idx="4">
                  <c:v>76.44</c:v>
                </c:pt>
              </c:numCache>
            </c:numRef>
          </c:val>
          <c:extLst xmlns:c16r2="http://schemas.microsoft.com/office/drawing/2015/06/chart">
            <c:ext xmlns:c16="http://schemas.microsoft.com/office/drawing/2014/chart" uri="{C3380CC4-5D6E-409C-BE32-E72D297353CC}">
              <c16:uniqueId val="{00000000-C2EC-461F-BD3A-58F8DEF1CAA2}"/>
            </c:ext>
          </c:extLst>
        </c:ser>
        <c:dLbls>
          <c:showLegendKey val="0"/>
          <c:showVal val="0"/>
          <c:showCatName val="0"/>
          <c:showSerName val="0"/>
          <c:showPercent val="0"/>
          <c:showBubbleSize val="0"/>
        </c:dLbls>
        <c:gapWidth val="150"/>
        <c:axId val="76080256"/>
        <c:axId val="760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C2EC-461F-BD3A-58F8DEF1CAA2}"/>
            </c:ext>
          </c:extLst>
        </c:ser>
        <c:dLbls>
          <c:showLegendKey val="0"/>
          <c:showVal val="0"/>
          <c:showCatName val="0"/>
          <c:showSerName val="0"/>
          <c:showPercent val="0"/>
          <c:showBubbleSize val="0"/>
        </c:dLbls>
        <c:marker val="1"/>
        <c:smooth val="0"/>
        <c:axId val="76080256"/>
        <c:axId val="76082176"/>
      </c:lineChart>
      <c:dateAx>
        <c:axId val="76080256"/>
        <c:scaling>
          <c:orientation val="minMax"/>
        </c:scaling>
        <c:delete val="1"/>
        <c:axPos val="b"/>
        <c:numFmt formatCode="&quot;H&quot;yy" sourceLinked="1"/>
        <c:majorTickMark val="none"/>
        <c:minorTickMark val="none"/>
        <c:tickLblPos val="none"/>
        <c:crossAx val="76082176"/>
        <c:crosses val="autoZero"/>
        <c:auto val="1"/>
        <c:lblOffset val="100"/>
        <c:baseTimeUnit val="years"/>
      </c:dateAx>
      <c:valAx>
        <c:axId val="760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78.28</c:v>
                </c:pt>
                <c:pt idx="1">
                  <c:v>78.83</c:v>
                </c:pt>
                <c:pt idx="2">
                  <c:v>81.650000000000006</c:v>
                </c:pt>
                <c:pt idx="3">
                  <c:v>79.08</c:v>
                </c:pt>
                <c:pt idx="4">
                  <c:v>85.77</c:v>
                </c:pt>
              </c:numCache>
            </c:numRef>
          </c:val>
          <c:extLst xmlns:c16r2="http://schemas.microsoft.com/office/drawing/2015/06/chart">
            <c:ext xmlns:c16="http://schemas.microsoft.com/office/drawing/2014/chart" uri="{C3380CC4-5D6E-409C-BE32-E72D297353CC}">
              <c16:uniqueId val="{00000000-F6F7-4734-9CAE-0AB973EA8943}"/>
            </c:ext>
          </c:extLst>
        </c:ser>
        <c:dLbls>
          <c:showLegendKey val="0"/>
          <c:showVal val="0"/>
          <c:showCatName val="0"/>
          <c:showSerName val="0"/>
          <c:showPercent val="0"/>
          <c:showBubbleSize val="0"/>
        </c:dLbls>
        <c:gapWidth val="150"/>
        <c:axId val="119504896"/>
        <c:axId val="1195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F6F7-4734-9CAE-0AB973EA8943}"/>
            </c:ext>
          </c:extLst>
        </c:ser>
        <c:dLbls>
          <c:showLegendKey val="0"/>
          <c:showVal val="0"/>
          <c:showCatName val="0"/>
          <c:showSerName val="0"/>
          <c:showPercent val="0"/>
          <c:showBubbleSize val="0"/>
        </c:dLbls>
        <c:marker val="1"/>
        <c:smooth val="0"/>
        <c:axId val="119504896"/>
        <c:axId val="119506816"/>
      </c:lineChart>
      <c:dateAx>
        <c:axId val="119504896"/>
        <c:scaling>
          <c:orientation val="minMax"/>
        </c:scaling>
        <c:delete val="1"/>
        <c:axPos val="b"/>
        <c:numFmt formatCode="&quot;H&quot;yy" sourceLinked="1"/>
        <c:majorTickMark val="none"/>
        <c:minorTickMark val="none"/>
        <c:tickLblPos val="none"/>
        <c:crossAx val="119506816"/>
        <c:crosses val="autoZero"/>
        <c:auto val="1"/>
        <c:lblOffset val="100"/>
        <c:baseTimeUnit val="years"/>
      </c:dateAx>
      <c:valAx>
        <c:axId val="1195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54-4C5E-9DE7-104035808BEF}"/>
            </c:ext>
          </c:extLst>
        </c:ser>
        <c:dLbls>
          <c:showLegendKey val="0"/>
          <c:showVal val="0"/>
          <c:showCatName val="0"/>
          <c:showSerName val="0"/>
          <c:showPercent val="0"/>
          <c:showBubbleSize val="0"/>
        </c:dLbls>
        <c:gapWidth val="150"/>
        <c:axId val="75118464"/>
        <c:axId val="751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54-4C5E-9DE7-104035808BEF}"/>
            </c:ext>
          </c:extLst>
        </c:ser>
        <c:dLbls>
          <c:showLegendKey val="0"/>
          <c:showVal val="0"/>
          <c:showCatName val="0"/>
          <c:showSerName val="0"/>
          <c:showPercent val="0"/>
          <c:showBubbleSize val="0"/>
        </c:dLbls>
        <c:marker val="1"/>
        <c:smooth val="0"/>
        <c:axId val="75118464"/>
        <c:axId val="75120640"/>
      </c:lineChart>
      <c:dateAx>
        <c:axId val="75118464"/>
        <c:scaling>
          <c:orientation val="minMax"/>
        </c:scaling>
        <c:delete val="1"/>
        <c:axPos val="b"/>
        <c:numFmt formatCode="&quot;H&quot;yy" sourceLinked="1"/>
        <c:majorTickMark val="none"/>
        <c:minorTickMark val="none"/>
        <c:tickLblPos val="none"/>
        <c:crossAx val="75120640"/>
        <c:crosses val="autoZero"/>
        <c:auto val="1"/>
        <c:lblOffset val="100"/>
        <c:baseTimeUnit val="years"/>
      </c:dateAx>
      <c:valAx>
        <c:axId val="751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BE-4D5E-8380-FDC4C39E68C7}"/>
            </c:ext>
          </c:extLst>
        </c:ser>
        <c:dLbls>
          <c:showLegendKey val="0"/>
          <c:showVal val="0"/>
          <c:showCatName val="0"/>
          <c:showSerName val="0"/>
          <c:showPercent val="0"/>
          <c:showBubbleSize val="0"/>
        </c:dLbls>
        <c:gapWidth val="150"/>
        <c:axId val="75151616"/>
        <c:axId val="751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BE-4D5E-8380-FDC4C39E68C7}"/>
            </c:ext>
          </c:extLst>
        </c:ser>
        <c:dLbls>
          <c:showLegendKey val="0"/>
          <c:showVal val="0"/>
          <c:showCatName val="0"/>
          <c:showSerName val="0"/>
          <c:showPercent val="0"/>
          <c:showBubbleSize val="0"/>
        </c:dLbls>
        <c:marker val="1"/>
        <c:smooth val="0"/>
        <c:axId val="75151616"/>
        <c:axId val="75157888"/>
      </c:lineChart>
      <c:dateAx>
        <c:axId val="75151616"/>
        <c:scaling>
          <c:orientation val="minMax"/>
        </c:scaling>
        <c:delete val="1"/>
        <c:axPos val="b"/>
        <c:numFmt formatCode="&quot;H&quot;yy" sourceLinked="1"/>
        <c:majorTickMark val="none"/>
        <c:minorTickMark val="none"/>
        <c:tickLblPos val="none"/>
        <c:crossAx val="75157888"/>
        <c:crosses val="autoZero"/>
        <c:auto val="1"/>
        <c:lblOffset val="100"/>
        <c:baseTimeUnit val="years"/>
      </c:dateAx>
      <c:valAx>
        <c:axId val="751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76-48A5-B55C-43C32B460C51}"/>
            </c:ext>
          </c:extLst>
        </c:ser>
        <c:dLbls>
          <c:showLegendKey val="0"/>
          <c:showVal val="0"/>
          <c:showCatName val="0"/>
          <c:showSerName val="0"/>
          <c:showPercent val="0"/>
          <c:showBubbleSize val="0"/>
        </c:dLbls>
        <c:gapWidth val="150"/>
        <c:axId val="75176576"/>
        <c:axId val="751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76-48A5-B55C-43C32B460C51}"/>
            </c:ext>
          </c:extLst>
        </c:ser>
        <c:dLbls>
          <c:showLegendKey val="0"/>
          <c:showVal val="0"/>
          <c:showCatName val="0"/>
          <c:showSerName val="0"/>
          <c:showPercent val="0"/>
          <c:showBubbleSize val="0"/>
        </c:dLbls>
        <c:marker val="1"/>
        <c:smooth val="0"/>
        <c:axId val="75176576"/>
        <c:axId val="75191040"/>
      </c:lineChart>
      <c:dateAx>
        <c:axId val="75176576"/>
        <c:scaling>
          <c:orientation val="minMax"/>
        </c:scaling>
        <c:delete val="1"/>
        <c:axPos val="b"/>
        <c:numFmt formatCode="&quot;H&quot;yy" sourceLinked="1"/>
        <c:majorTickMark val="none"/>
        <c:minorTickMark val="none"/>
        <c:tickLblPos val="none"/>
        <c:crossAx val="75191040"/>
        <c:crosses val="autoZero"/>
        <c:auto val="1"/>
        <c:lblOffset val="100"/>
        <c:baseTimeUnit val="years"/>
      </c:dateAx>
      <c:valAx>
        <c:axId val="751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C5-4737-9800-0CB5890AA63C}"/>
            </c:ext>
          </c:extLst>
        </c:ser>
        <c:dLbls>
          <c:showLegendKey val="0"/>
          <c:showVal val="0"/>
          <c:showCatName val="0"/>
          <c:showSerName val="0"/>
          <c:showPercent val="0"/>
          <c:showBubbleSize val="0"/>
        </c:dLbls>
        <c:gapWidth val="150"/>
        <c:axId val="75209728"/>
        <c:axId val="75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C5-4737-9800-0CB5890AA63C}"/>
            </c:ext>
          </c:extLst>
        </c:ser>
        <c:dLbls>
          <c:showLegendKey val="0"/>
          <c:showVal val="0"/>
          <c:showCatName val="0"/>
          <c:showSerName val="0"/>
          <c:showPercent val="0"/>
          <c:showBubbleSize val="0"/>
        </c:dLbls>
        <c:marker val="1"/>
        <c:smooth val="0"/>
        <c:axId val="75209728"/>
        <c:axId val="75211904"/>
      </c:lineChart>
      <c:dateAx>
        <c:axId val="75209728"/>
        <c:scaling>
          <c:orientation val="minMax"/>
        </c:scaling>
        <c:delete val="1"/>
        <c:axPos val="b"/>
        <c:numFmt formatCode="&quot;H&quot;yy" sourceLinked="1"/>
        <c:majorTickMark val="none"/>
        <c:minorTickMark val="none"/>
        <c:tickLblPos val="none"/>
        <c:crossAx val="75211904"/>
        <c:crosses val="autoZero"/>
        <c:auto val="1"/>
        <c:lblOffset val="100"/>
        <c:baseTimeUnit val="years"/>
      </c:dateAx>
      <c:valAx>
        <c:axId val="75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828.8</c:v>
                </c:pt>
                <c:pt idx="1">
                  <c:v>866.78</c:v>
                </c:pt>
                <c:pt idx="2">
                  <c:v>916.22</c:v>
                </c:pt>
                <c:pt idx="3">
                  <c:v>1040.57</c:v>
                </c:pt>
                <c:pt idx="4">
                  <c:v>1056.8800000000001</c:v>
                </c:pt>
              </c:numCache>
            </c:numRef>
          </c:val>
          <c:extLst xmlns:c16r2="http://schemas.microsoft.com/office/drawing/2015/06/chart">
            <c:ext xmlns:c16="http://schemas.microsoft.com/office/drawing/2014/chart" uri="{C3380CC4-5D6E-409C-BE32-E72D297353CC}">
              <c16:uniqueId val="{00000000-7F15-4266-A07D-C978E4E25A03}"/>
            </c:ext>
          </c:extLst>
        </c:ser>
        <c:dLbls>
          <c:showLegendKey val="0"/>
          <c:showVal val="0"/>
          <c:showCatName val="0"/>
          <c:showSerName val="0"/>
          <c:showPercent val="0"/>
          <c:showBubbleSize val="0"/>
        </c:dLbls>
        <c:gapWidth val="150"/>
        <c:axId val="75713920"/>
        <c:axId val="757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7F15-4266-A07D-C978E4E25A03}"/>
            </c:ext>
          </c:extLst>
        </c:ser>
        <c:dLbls>
          <c:showLegendKey val="0"/>
          <c:showVal val="0"/>
          <c:showCatName val="0"/>
          <c:showSerName val="0"/>
          <c:showPercent val="0"/>
          <c:showBubbleSize val="0"/>
        </c:dLbls>
        <c:marker val="1"/>
        <c:smooth val="0"/>
        <c:axId val="75713920"/>
        <c:axId val="75720192"/>
      </c:lineChart>
      <c:dateAx>
        <c:axId val="75713920"/>
        <c:scaling>
          <c:orientation val="minMax"/>
        </c:scaling>
        <c:delete val="1"/>
        <c:axPos val="b"/>
        <c:numFmt formatCode="&quot;H&quot;yy" sourceLinked="1"/>
        <c:majorTickMark val="none"/>
        <c:minorTickMark val="none"/>
        <c:tickLblPos val="none"/>
        <c:crossAx val="75720192"/>
        <c:crosses val="autoZero"/>
        <c:auto val="1"/>
        <c:lblOffset val="100"/>
        <c:baseTimeUnit val="years"/>
      </c:dateAx>
      <c:valAx>
        <c:axId val="757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43.18</c:v>
                </c:pt>
                <c:pt idx="1">
                  <c:v>39.85</c:v>
                </c:pt>
                <c:pt idx="2">
                  <c:v>47.69</c:v>
                </c:pt>
                <c:pt idx="3">
                  <c:v>52.79</c:v>
                </c:pt>
                <c:pt idx="4">
                  <c:v>54.3</c:v>
                </c:pt>
              </c:numCache>
            </c:numRef>
          </c:val>
          <c:extLst xmlns:c16r2="http://schemas.microsoft.com/office/drawing/2015/06/chart">
            <c:ext xmlns:c16="http://schemas.microsoft.com/office/drawing/2014/chart" uri="{C3380CC4-5D6E-409C-BE32-E72D297353CC}">
              <c16:uniqueId val="{00000000-B892-4AD9-A072-642DDE4DD5A2}"/>
            </c:ext>
          </c:extLst>
        </c:ser>
        <c:dLbls>
          <c:showLegendKey val="0"/>
          <c:showVal val="0"/>
          <c:showCatName val="0"/>
          <c:showSerName val="0"/>
          <c:showPercent val="0"/>
          <c:showBubbleSize val="0"/>
        </c:dLbls>
        <c:gapWidth val="150"/>
        <c:axId val="75747328"/>
        <c:axId val="757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B892-4AD9-A072-642DDE4DD5A2}"/>
            </c:ext>
          </c:extLst>
        </c:ser>
        <c:dLbls>
          <c:showLegendKey val="0"/>
          <c:showVal val="0"/>
          <c:showCatName val="0"/>
          <c:showSerName val="0"/>
          <c:showPercent val="0"/>
          <c:showBubbleSize val="0"/>
        </c:dLbls>
        <c:marker val="1"/>
        <c:smooth val="0"/>
        <c:axId val="75747328"/>
        <c:axId val="75749248"/>
      </c:lineChart>
      <c:dateAx>
        <c:axId val="75747328"/>
        <c:scaling>
          <c:orientation val="minMax"/>
        </c:scaling>
        <c:delete val="1"/>
        <c:axPos val="b"/>
        <c:numFmt formatCode="&quot;H&quot;yy" sourceLinked="1"/>
        <c:majorTickMark val="none"/>
        <c:minorTickMark val="none"/>
        <c:tickLblPos val="none"/>
        <c:crossAx val="75749248"/>
        <c:crosses val="autoZero"/>
        <c:auto val="1"/>
        <c:lblOffset val="100"/>
        <c:baseTimeUnit val="years"/>
      </c:dateAx>
      <c:valAx>
        <c:axId val="757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526.59</c:v>
                </c:pt>
                <c:pt idx="1">
                  <c:v>597.26</c:v>
                </c:pt>
                <c:pt idx="2">
                  <c:v>483.78</c:v>
                </c:pt>
                <c:pt idx="3">
                  <c:v>456.79</c:v>
                </c:pt>
                <c:pt idx="4">
                  <c:v>440.91</c:v>
                </c:pt>
              </c:numCache>
            </c:numRef>
          </c:val>
          <c:extLst xmlns:c16r2="http://schemas.microsoft.com/office/drawing/2015/06/chart">
            <c:ext xmlns:c16="http://schemas.microsoft.com/office/drawing/2014/chart" uri="{C3380CC4-5D6E-409C-BE32-E72D297353CC}">
              <c16:uniqueId val="{00000000-1658-4F7D-A448-F54A35F48547}"/>
            </c:ext>
          </c:extLst>
        </c:ser>
        <c:dLbls>
          <c:showLegendKey val="0"/>
          <c:showVal val="0"/>
          <c:showCatName val="0"/>
          <c:showSerName val="0"/>
          <c:showPercent val="0"/>
          <c:showBubbleSize val="0"/>
        </c:dLbls>
        <c:gapWidth val="150"/>
        <c:axId val="75989376"/>
        <c:axId val="759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1658-4F7D-A448-F54A35F48547}"/>
            </c:ext>
          </c:extLst>
        </c:ser>
        <c:dLbls>
          <c:showLegendKey val="0"/>
          <c:showVal val="0"/>
          <c:showCatName val="0"/>
          <c:showSerName val="0"/>
          <c:showPercent val="0"/>
          <c:showBubbleSize val="0"/>
        </c:dLbls>
        <c:marker val="1"/>
        <c:smooth val="0"/>
        <c:axId val="75989376"/>
        <c:axId val="75991296"/>
      </c:lineChart>
      <c:dateAx>
        <c:axId val="75989376"/>
        <c:scaling>
          <c:orientation val="minMax"/>
        </c:scaling>
        <c:delete val="1"/>
        <c:axPos val="b"/>
        <c:numFmt formatCode="&quot;H&quot;yy" sourceLinked="1"/>
        <c:majorTickMark val="none"/>
        <c:minorTickMark val="none"/>
        <c:tickLblPos val="none"/>
        <c:crossAx val="75991296"/>
        <c:crosses val="autoZero"/>
        <c:auto val="1"/>
        <c:lblOffset val="100"/>
        <c:baseTimeUnit val="years"/>
      </c:dateAx>
      <c:valAx>
        <c:axId val="759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三戸町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9895</v>
      </c>
      <c r="AM8" s="67"/>
      <c r="AN8" s="67"/>
      <c r="AO8" s="67"/>
      <c r="AP8" s="67"/>
      <c r="AQ8" s="67"/>
      <c r="AR8" s="67"/>
      <c r="AS8" s="67"/>
      <c r="AT8" s="66">
        <f>データ!$S$6</f>
        <v>151.79</v>
      </c>
      <c r="AU8" s="66"/>
      <c r="AV8" s="66"/>
      <c r="AW8" s="66"/>
      <c r="AX8" s="66"/>
      <c r="AY8" s="66"/>
      <c r="AZ8" s="66"/>
      <c r="BA8" s="66"/>
      <c r="BB8" s="66">
        <f>データ!$T$6</f>
        <v>65.19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10.02</v>
      </c>
      <c r="Q10" s="66"/>
      <c r="R10" s="66"/>
      <c r="S10" s="66"/>
      <c r="T10" s="66"/>
      <c r="U10" s="66"/>
      <c r="V10" s="66"/>
      <c r="W10" s="67">
        <f>データ!$Q$6</f>
        <v>3670</v>
      </c>
      <c r="X10" s="67"/>
      <c r="Y10" s="67"/>
      <c r="Z10" s="67"/>
      <c r="AA10" s="67"/>
      <c r="AB10" s="67"/>
      <c r="AC10" s="67"/>
      <c r="AD10" s="2"/>
      <c r="AE10" s="2"/>
      <c r="AF10" s="2"/>
      <c r="AG10" s="2"/>
      <c r="AH10" s="2"/>
      <c r="AI10" s="2"/>
      <c r="AJ10" s="2"/>
      <c r="AK10" s="2"/>
      <c r="AL10" s="67">
        <f>データ!$U$6</f>
        <v>983</v>
      </c>
      <c r="AM10" s="67"/>
      <c r="AN10" s="67"/>
      <c r="AO10" s="67"/>
      <c r="AP10" s="67"/>
      <c r="AQ10" s="67"/>
      <c r="AR10" s="67"/>
      <c r="AS10" s="67"/>
      <c r="AT10" s="66">
        <f>データ!$V$6</f>
        <v>51.29</v>
      </c>
      <c r="AU10" s="66"/>
      <c r="AV10" s="66"/>
      <c r="AW10" s="66"/>
      <c r="AX10" s="66"/>
      <c r="AY10" s="66"/>
      <c r="AZ10" s="66"/>
      <c r="BA10" s="66"/>
      <c r="BB10" s="66">
        <f>データ!$W$6</f>
        <v>19.170000000000002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HJJAfGAGrKZOqMGGjcJIIZCVuz7VXKLgvZTL42rXQvoWkFIfdqSpRPO42JdE2sJ+dS3N3ONz/deo7kTUTUh9iQ==" saltValue="d13sEZKGN7086vdJnkOw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24414</v>
      </c>
      <c r="D6" s="34">
        <f t="shared" si="3"/>
        <v>47</v>
      </c>
      <c r="E6" s="34">
        <f t="shared" si="3"/>
        <v>1</v>
      </c>
      <c r="F6" s="34">
        <f t="shared" si="3"/>
        <v>0</v>
      </c>
      <c r="G6" s="34">
        <f t="shared" si="3"/>
        <v>0</v>
      </c>
      <c r="H6" s="34" t="str">
        <f t="shared" si="3"/>
        <v>青森県　三戸町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10.02</v>
      </c>
      <c r="Q6" s="35">
        <f t="shared" si="3"/>
        <v>3670</v>
      </c>
      <c r="R6" s="35">
        <f t="shared" si="3"/>
        <v>9895</v>
      </c>
      <c r="S6" s="35">
        <f t="shared" si="3"/>
        <v>151.79</v>
      </c>
      <c r="T6" s="35">
        <f t="shared" si="3"/>
        <v>65.19</v>
      </c>
      <c r="U6" s="35">
        <f t="shared" si="3"/>
        <v>983</v>
      </c>
      <c r="V6" s="35">
        <f t="shared" si="3"/>
        <v>51.29</v>
      </c>
      <c r="W6" s="35">
        <f t="shared" si="3"/>
        <v>19.170000000000002</v>
      </c>
      <c r="X6" s="36">
        <f>IF(X7="",NA(),X7)</f>
        <v>78.28</v>
      </c>
      <c r="Y6" s="36">
        <f t="shared" ref="Y6:AG6" si="4">IF(Y7="",NA(),Y7)</f>
        <v>78.83</v>
      </c>
      <c r="Z6" s="36">
        <f t="shared" si="4"/>
        <v>81.650000000000006</v>
      </c>
      <c r="AA6" s="36">
        <f t="shared" si="4"/>
        <v>79.08</v>
      </c>
      <c r="AB6" s="36">
        <f t="shared" si="4"/>
        <v>85.77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828.8</v>
      </c>
      <c r="BF6" s="36">
        <f t="shared" ref="BF6:BN6" si="7">IF(BF7="",NA(),BF7)</f>
        <v>866.78</v>
      </c>
      <c r="BG6" s="36">
        <f t="shared" si="7"/>
        <v>916.22</v>
      </c>
      <c r="BH6" s="36">
        <f t="shared" si="7"/>
        <v>1040.57</v>
      </c>
      <c r="BI6" s="36">
        <f t="shared" si="7"/>
        <v>1056.8800000000001</v>
      </c>
      <c r="BJ6" s="36">
        <f t="shared" si="7"/>
        <v>1510.14</v>
      </c>
      <c r="BK6" s="36">
        <f t="shared" si="7"/>
        <v>1595.62</v>
      </c>
      <c r="BL6" s="36">
        <f t="shared" si="7"/>
        <v>1302.33</v>
      </c>
      <c r="BM6" s="36">
        <f t="shared" si="7"/>
        <v>1274.21</v>
      </c>
      <c r="BN6" s="36">
        <f t="shared" si="7"/>
        <v>1183.92</v>
      </c>
      <c r="BO6" s="35" t="str">
        <f>IF(BO7="","",IF(BO7="-","【-】","【"&amp;SUBSTITUTE(TEXT(BO7,"#,##0.00"),"-","△")&amp;"】"))</f>
        <v>【1,084.05】</v>
      </c>
      <c r="BP6" s="36">
        <f>IF(BP7="",NA(),BP7)</f>
        <v>43.18</v>
      </c>
      <c r="BQ6" s="36">
        <f t="shared" ref="BQ6:BY6" si="8">IF(BQ7="",NA(),BQ7)</f>
        <v>39.85</v>
      </c>
      <c r="BR6" s="36">
        <f t="shared" si="8"/>
        <v>47.69</v>
      </c>
      <c r="BS6" s="36">
        <f t="shared" si="8"/>
        <v>52.79</v>
      </c>
      <c r="BT6" s="36">
        <f t="shared" si="8"/>
        <v>54.3</v>
      </c>
      <c r="BU6" s="36">
        <f t="shared" si="8"/>
        <v>22.67</v>
      </c>
      <c r="BV6" s="36">
        <f t="shared" si="8"/>
        <v>37.92</v>
      </c>
      <c r="BW6" s="36">
        <f t="shared" si="8"/>
        <v>40.89</v>
      </c>
      <c r="BX6" s="36">
        <f t="shared" si="8"/>
        <v>41.25</v>
      </c>
      <c r="BY6" s="36">
        <f t="shared" si="8"/>
        <v>42.5</v>
      </c>
      <c r="BZ6" s="35" t="str">
        <f>IF(BZ7="","",IF(BZ7="-","【-】","【"&amp;SUBSTITUTE(TEXT(BZ7,"#,##0.00"),"-","△")&amp;"】"))</f>
        <v>【53.46】</v>
      </c>
      <c r="CA6" s="36">
        <f>IF(CA7="",NA(),CA7)</f>
        <v>526.59</v>
      </c>
      <c r="CB6" s="36">
        <f t="shared" ref="CB6:CJ6" si="9">IF(CB7="",NA(),CB7)</f>
        <v>597.26</v>
      </c>
      <c r="CC6" s="36">
        <f t="shared" si="9"/>
        <v>483.78</v>
      </c>
      <c r="CD6" s="36">
        <f t="shared" si="9"/>
        <v>456.79</v>
      </c>
      <c r="CE6" s="36">
        <f t="shared" si="9"/>
        <v>440.91</v>
      </c>
      <c r="CF6" s="36">
        <f t="shared" si="9"/>
        <v>789.62</v>
      </c>
      <c r="CG6" s="36">
        <f t="shared" si="9"/>
        <v>423.18</v>
      </c>
      <c r="CH6" s="36">
        <f t="shared" si="9"/>
        <v>383.2</v>
      </c>
      <c r="CI6" s="36">
        <f t="shared" si="9"/>
        <v>383.25</v>
      </c>
      <c r="CJ6" s="36">
        <f t="shared" si="9"/>
        <v>377.72</v>
      </c>
      <c r="CK6" s="35" t="str">
        <f>IF(CK7="","",IF(CK7="-","【-】","【"&amp;SUBSTITUTE(TEXT(CK7,"#,##0.00"),"-","△")&amp;"】"))</f>
        <v>【300.47】</v>
      </c>
      <c r="CL6" s="36">
        <f>IF(CL7="",NA(),CL7)</f>
        <v>22.79</v>
      </c>
      <c r="CM6" s="36">
        <f t="shared" ref="CM6:CU6" si="10">IF(CM7="",NA(),CM7)</f>
        <v>22.27</v>
      </c>
      <c r="CN6" s="36">
        <f t="shared" si="10"/>
        <v>23.07</v>
      </c>
      <c r="CO6" s="36">
        <f t="shared" si="10"/>
        <v>21.7</v>
      </c>
      <c r="CP6" s="36">
        <f t="shared" si="10"/>
        <v>23.17</v>
      </c>
      <c r="CQ6" s="36">
        <f t="shared" si="10"/>
        <v>48.7</v>
      </c>
      <c r="CR6" s="36">
        <f t="shared" si="10"/>
        <v>46.9</v>
      </c>
      <c r="CS6" s="36">
        <f t="shared" si="10"/>
        <v>47.95</v>
      </c>
      <c r="CT6" s="36">
        <f t="shared" si="10"/>
        <v>48.26</v>
      </c>
      <c r="CU6" s="36">
        <f t="shared" si="10"/>
        <v>48.01</v>
      </c>
      <c r="CV6" s="35" t="str">
        <f>IF(CV7="","",IF(CV7="-","【-】","【"&amp;SUBSTITUTE(TEXT(CV7,"#,##0.00"),"-","△")&amp;"】"))</f>
        <v>【54.90】</v>
      </c>
      <c r="CW6" s="36">
        <f>IF(CW7="",NA(),CW7)</f>
        <v>78.13</v>
      </c>
      <c r="CX6" s="36">
        <f t="shared" ref="CX6:DF6" si="11">IF(CX7="",NA(),CX7)</f>
        <v>78.489999999999995</v>
      </c>
      <c r="CY6" s="36">
        <f t="shared" si="11"/>
        <v>74.33</v>
      </c>
      <c r="CZ6" s="36">
        <f t="shared" si="11"/>
        <v>79.17</v>
      </c>
      <c r="DA6" s="36">
        <f t="shared" si="11"/>
        <v>76.44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24414</v>
      </c>
      <c r="D7" s="38">
        <v>47</v>
      </c>
      <c r="E7" s="38">
        <v>1</v>
      </c>
      <c r="F7" s="38">
        <v>0</v>
      </c>
      <c r="G7" s="38">
        <v>0</v>
      </c>
      <c r="H7" s="38" t="s">
        <v>96</v>
      </c>
      <c r="I7" s="38" t="s">
        <v>97</v>
      </c>
      <c r="J7" s="38" t="s">
        <v>98</v>
      </c>
      <c r="K7" s="38" t="s">
        <v>99</v>
      </c>
      <c r="L7" s="38" t="s">
        <v>100</v>
      </c>
      <c r="M7" s="38" t="s">
        <v>101</v>
      </c>
      <c r="N7" s="39" t="s">
        <v>102</v>
      </c>
      <c r="O7" s="39" t="s">
        <v>103</v>
      </c>
      <c r="P7" s="39">
        <v>10.02</v>
      </c>
      <c r="Q7" s="39">
        <v>3670</v>
      </c>
      <c r="R7" s="39">
        <v>9895</v>
      </c>
      <c r="S7" s="39">
        <v>151.79</v>
      </c>
      <c r="T7" s="39">
        <v>65.19</v>
      </c>
      <c r="U7" s="39">
        <v>983</v>
      </c>
      <c r="V7" s="39">
        <v>51.29</v>
      </c>
      <c r="W7" s="39">
        <v>19.170000000000002</v>
      </c>
      <c r="X7" s="39">
        <v>78.28</v>
      </c>
      <c r="Y7" s="39">
        <v>78.83</v>
      </c>
      <c r="Z7" s="39">
        <v>81.650000000000006</v>
      </c>
      <c r="AA7" s="39">
        <v>79.08</v>
      </c>
      <c r="AB7" s="39">
        <v>85.77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828.8</v>
      </c>
      <c r="BF7" s="39">
        <v>866.78</v>
      </c>
      <c r="BG7" s="39">
        <v>916.22</v>
      </c>
      <c r="BH7" s="39">
        <v>1040.57</v>
      </c>
      <c r="BI7" s="39">
        <v>1056.8800000000001</v>
      </c>
      <c r="BJ7" s="39">
        <v>1510.14</v>
      </c>
      <c r="BK7" s="39">
        <v>1595.62</v>
      </c>
      <c r="BL7" s="39">
        <v>1302.33</v>
      </c>
      <c r="BM7" s="39">
        <v>1274.21</v>
      </c>
      <c r="BN7" s="39">
        <v>1183.92</v>
      </c>
      <c r="BO7" s="39">
        <v>1084.05</v>
      </c>
      <c r="BP7" s="39">
        <v>43.18</v>
      </c>
      <c r="BQ7" s="39">
        <v>39.85</v>
      </c>
      <c r="BR7" s="39">
        <v>47.69</v>
      </c>
      <c r="BS7" s="39">
        <v>52.79</v>
      </c>
      <c r="BT7" s="39">
        <v>54.3</v>
      </c>
      <c r="BU7" s="39">
        <v>22.67</v>
      </c>
      <c r="BV7" s="39">
        <v>37.92</v>
      </c>
      <c r="BW7" s="39">
        <v>40.89</v>
      </c>
      <c r="BX7" s="39">
        <v>41.25</v>
      </c>
      <c r="BY7" s="39">
        <v>42.5</v>
      </c>
      <c r="BZ7" s="39">
        <v>53.46</v>
      </c>
      <c r="CA7" s="39">
        <v>526.59</v>
      </c>
      <c r="CB7" s="39">
        <v>597.26</v>
      </c>
      <c r="CC7" s="39">
        <v>483.78</v>
      </c>
      <c r="CD7" s="39">
        <v>456.79</v>
      </c>
      <c r="CE7" s="39">
        <v>440.91</v>
      </c>
      <c r="CF7" s="39">
        <v>789.62</v>
      </c>
      <c r="CG7" s="39">
        <v>423.18</v>
      </c>
      <c r="CH7" s="39">
        <v>383.2</v>
      </c>
      <c r="CI7" s="39">
        <v>383.25</v>
      </c>
      <c r="CJ7" s="39">
        <v>377.72</v>
      </c>
      <c r="CK7" s="39">
        <v>300.47000000000003</v>
      </c>
      <c r="CL7" s="39">
        <v>22.79</v>
      </c>
      <c r="CM7" s="39">
        <v>22.27</v>
      </c>
      <c r="CN7" s="39">
        <v>23.07</v>
      </c>
      <c r="CO7" s="39">
        <v>21.7</v>
      </c>
      <c r="CP7" s="39">
        <v>23.17</v>
      </c>
      <c r="CQ7" s="39">
        <v>48.7</v>
      </c>
      <c r="CR7" s="39">
        <v>46.9</v>
      </c>
      <c r="CS7" s="39">
        <v>47.95</v>
      </c>
      <c r="CT7" s="39">
        <v>48.26</v>
      </c>
      <c r="CU7" s="39">
        <v>48.01</v>
      </c>
      <c r="CV7" s="39">
        <v>54.9</v>
      </c>
      <c r="CW7" s="39">
        <v>78.13</v>
      </c>
      <c r="CX7" s="39">
        <v>78.489999999999995</v>
      </c>
      <c r="CY7" s="39">
        <v>74.33</v>
      </c>
      <c r="CZ7" s="39">
        <v>79.17</v>
      </c>
      <c r="DA7" s="39">
        <v>76.44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2020-12-04T02:18:51Z</dcterms:created>
  <dcterms:modified xsi:type="dcterms:W3CDTF">2021-01-25T23:59:32Z</dcterms:modified>
  <cp:category/>
</cp:coreProperties>
</file>