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ui-t\Documents\"/>
    </mc:Choice>
  </mc:AlternateContent>
  <workbookProtection workbookAlgorithmName="SHA-512" workbookHashValue="9W6YWTx7LD0mpQz14B3mra2EJH1BIm95PyMFkxhwzu/mhFU9ZyrwC8waSwZBCOR4Aie39XqxoYumisT9H2zlGQ==" workbookSaltValue="FYgZppA/CXELmv+8tmV48Q==" workbookSpinCount="100000" lockStructure="1"/>
  <bookViews>
    <workbookView xWindow="0" yWindow="0" windowWidth="28800" windowHeight="1221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<sst xmlns="http://schemas.openxmlformats.org/spreadsheetml/2006/main" count="233" uniqueCount="118">
  <si>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</si>
  <si>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</si>
  <si>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</si>
  <si>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</si>
  <si>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</si>
  <si>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</si>
  <si>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</si>
  <si>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</si>
  <si>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</si>
  <si>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</si>
  <si>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</si>
  <si>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</si>
  <si>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</si>
  <si>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</si>
  <si>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</si>
  <si>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</si>
  <si>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</si>
  <si>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</si>
  <si>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</si>
  <si>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</si>
  <si>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</si>
  <si>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</si>
  <si>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</si>
  <si>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</si>
  <si>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</si>
  <si>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</si>
  <si>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</si>
  <si>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</si>
  <si>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</si>
  <si>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</si>
  <si>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</si>
  <si>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</si>
  <si>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</si>
  <si>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</si>
  <si>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</si>
  <si>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</si>
  <si>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</si>
  <si>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</si>
  <si>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</si>
  <si>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</si>
  <si>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</si>
  <si>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</si>
  <si>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</si>
  <si>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</si>
  <si>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</si>
  <si>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</si>
  <si>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</si>
  <si>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</si>
  <si>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</si>
  <si>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</si>
  <si>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</si>
  <si>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</si>
  <si>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</si>
  <si>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</si>
  <si>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</si>
  <si>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</si>
  <si>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</si>
  <si>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</si>
  <si>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</si>
  <si>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</si>
  <si>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</si>
  <si>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</si>
  <si>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</si>
  <si>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</si>
  <si>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</si>
  <si>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</si>
  <si>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</si>
  <si>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</si>
  <si>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</si>
  <si>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</si>
  <si>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</si>
  <si>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</si>
  <si>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</si>
  <si>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</si>
  <si>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</si>
  <si>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</si>
  <si>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</si>
  <si>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</si>
  <si>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</si>
  <si>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</si>
  <si>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</si>
  <si>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</si>
  <si>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</si>
  <si>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</si>
  <si>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</si>
  <si>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</si>
  <si>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</si>
  <si>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</si>
  <si>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</si>
  <si>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</si>
  <si>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</si>
  <si>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</si>
  <si>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</si>
  <si>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</si>
  <si>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</si>
  <si>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</si>
  <si>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佐井村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</si>
  <si>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</si>
  <si>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</si>
  <si>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</si>
  <si>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</si>
  <si>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</si>
  <si>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</si>
  <si>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</si>
  <si>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</si>
  <si>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</si>
  <si>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</si>
  <si>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</si>
  <si>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</si>
  <si>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</si>
  <si>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</si>
  <si>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</si>
  <si>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</si>
  <si>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</si>
  <si>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</si>
  <si>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①令和元年４月に料金改定を行い右肩上がりとなっているが、他会計からの繰入金により収支均衡が図られているため黒字化には至っていない。
④起債償還満了に伴い、償還額が減となっているため比率は減少傾向である。今後、管路更新や施設の老朽化対策等の改修事業が予定されているため新規発行債が数年続くことが想定されているため計画的な設備更新を行う必要がある。
⑤半分以上は収益で賄えているが、他会計繰入金により収支均衡を図っている。段階的な料金改定による収益の確保と維持管理費の節減を行うほか、経営状況に見合った料金設定の検討を行う必要がある。
⑥横ばいを推移し、大きな変動はみられない。維持管理費の節減に努め、低コストで効率性の高い企業経営をする必要がある。
⑦給水人口の減少に伴い、利用率も低下傾向にある。今後も人口の増加は見込めないため、施設のダウンサイジングの検討を行う必要がある。
⑧給水管の老朽化に伴う漏水が考えられるため、適切な管渠更新を行う必要がある。</t>
    <rPh sb="1" eb="3">
      <t>レイワ</t>
    </rPh>
    <rPh sb="3" eb="5">
      <t>ガンネン</t>
    </rPh>
    <rPh sb="6" eb="7">
      <t>ガツ</t>
    </rPh>
    <rPh sb="8" eb="10">
      <t>リョウキン</t>
    </rPh>
    <rPh sb="10" eb="12">
      <t>カイテイ</t>
    </rPh>
    <rPh sb="13" eb="14">
      <t>オコナ</t>
    </rPh>
    <rPh sb="15" eb="17">
      <t>ミギカタ</t>
    </rPh>
    <rPh sb="17" eb="18">
      <t>ア</t>
    </rPh>
    <rPh sb="28" eb="29">
      <t>タ</t>
    </rPh>
    <rPh sb="29" eb="31">
      <t>カイケイ</t>
    </rPh>
    <rPh sb="34" eb="36">
      <t>クリイレ</t>
    </rPh>
    <rPh sb="36" eb="37">
      <t>キン</t>
    </rPh>
    <rPh sb="40" eb="42">
      <t>シュウシ</t>
    </rPh>
    <rPh sb="42" eb="44">
      <t>キンコウ</t>
    </rPh>
    <rPh sb="45" eb="46">
      <t>ハカ</t>
    </rPh>
    <rPh sb="53" eb="56">
      <t>クロジカ</t>
    </rPh>
    <rPh sb="58" eb="59">
      <t>イタ</t>
    </rPh>
    <rPh sb="68" eb="70">
      <t>キサイ</t>
    </rPh>
    <rPh sb="70" eb="72">
      <t>ショウカン</t>
    </rPh>
    <rPh sb="72" eb="74">
      <t>マンリョウ</t>
    </rPh>
    <rPh sb="75" eb="76">
      <t>トモナ</t>
    </rPh>
    <rPh sb="78" eb="80">
      <t>ショウカン</t>
    </rPh>
    <rPh sb="80" eb="81">
      <t>ガク</t>
    </rPh>
    <rPh sb="82" eb="83">
      <t>ゲン</t>
    </rPh>
    <rPh sb="91" eb="93">
      <t>ヒリツ</t>
    </rPh>
    <rPh sb="94" eb="96">
      <t>ゲンショウ</t>
    </rPh>
    <rPh sb="96" eb="98">
      <t>ケイコウ</t>
    </rPh>
    <rPh sb="102" eb="104">
      <t>コンゴ</t>
    </rPh>
    <rPh sb="105" eb="107">
      <t>カンロ</t>
    </rPh>
    <rPh sb="107" eb="109">
      <t>コウシン</t>
    </rPh>
    <rPh sb="110" eb="112">
      <t>シセツ</t>
    </rPh>
    <rPh sb="113" eb="116">
      <t>ロウキュウカ</t>
    </rPh>
    <rPh sb="116" eb="118">
      <t>タイサク</t>
    </rPh>
    <rPh sb="118" eb="119">
      <t>トウ</t>
    </rPh>
    <rPh sb="120" eb="122">
      <t>カイシュウ</t>
    </rPh>
    <rPh sb="122" eb="124">
      <t>ジギョウ</t>
    </rPh>
    <rPh sb="125" eb="127">
      <t>ヨテイ</t>
    </rPh>
    <rPh sb="134" eb="136">
      <t>シンキ</t>
    </rPh>
    <rPh sb="136" eb="138">
      <t>ハッコウ</t>
    </rPh>
    <rPh sb="138" eb="139">
      <t>サイ</t>
    </rPh>
    <rPh sb="140" eb="142">
      <t>スウネン</t>
    </rPh>
    <rPh sb="142" eb="143">
      <t>ツヅ</t>
    </rPh>
    <rPh sb="147" eb="149">
      <t>ソウテイ</t>
    </rPh>
    <rPh sb="156" eb="159">
      <t>ケイカクテキ</t>
    </rPh>
    <rPh sb="160" eb="162">
      <t>セツビ</t>
    </rPh>
    <rPh sb="162" eb="164">
      <t>コウシン</t>
    </rPh>
    <rPh sb="165" eb="166">
      <t>オコナ</t>
    </rPh>
    <rPh sb="167" eb="169">
      <t>ヒツヨウ</t>
    </rPh>
    <rPh sb="176" eb="178">
      <t>ハンブン</t>
    </rPh>
    <rPh sb="178" eb="180">
      <t>イジョウ</t>
    </rPh>
    <rPh sb="181" eb="183">
      <t>シュウエキ</t>
    </rPh>
    <rPh sb="184" eb="185">
      <t>マカナ</t>
    </rPh>
    <rPh sb="191" eb="192">
      <t>タ</t>
    </rPh>
    <rPh sb="192" eb="194">
      <t>カイケイ</t>
    </rPh>
    <rPh sb="194" eb="196">
      <t>クリイレ</t>
    </rPh>
    <rPh sb="196" eb="197">
      <t>キン</t>
    </rPh>
    <rPh sb="200" eb="202">
      <t>シュウシ</t>
    </rPh>
    <rPh sb="202" eb="204">
      <t>キンコウ</t>
    </rPh>
    <rPh sb="205" eb="206">
      <t>ハカ</t>
    </rPh>
    <rPh sb="211" eb="214">
      <t>ダンカイテキ</t>
    </rPh>
    <rPh sb="215" eb="217">
      <t>リョウキン</t>
    </rPh>
    <rPh sb="217" eb="219">
      <t>カイテイ</t>
    </rPh>
    <rPh sb="222" eb="224">
      <t>シュウエキ</t>
    </rPh>
    <rPh sb="225" eb="227">
      <t>カクホ</t>
    </rPh>
    <rPh sb="228" eb="230">
      <t>イジ</t>
    </rPh>
    <rPh sb="230" eb="233">
      <t>カンリヒ</t>
    </rPh>
    <rPh sb="234" eb="236">
      <t>セツゲン</t>
    </rPh>
    <rPh sb="237" eb="238">
      <t>オコナ</t>
    </rPh>
    <rPh sb="242" eb="244">
      <t>ケイエイ</t>
    </rPh>
    <rPh sb="244" eb="246">
      <t>ジョウキョウ</t>
    </rPh>
    <rPh sb="247" eb="249">
      <t>ミア</t>
    </rPh>
    <rPh sb="251" eb="253">
      <t>リョウキン</t>
    </rPh>
    <rPh sb="253" eb="255">
      <t>セッテイ</t>
    </rPh>
    <rPh sb="256" eb="258">
      <t>ケントウ</t>
    </rPh>
    <rPh sb="259" eb="260">
      <t>オコナ</t>
    </rPh>
    <rPh sb="261" eb="263">
      <t>ヒツヨウ</t>
    </rPh>
    <rPh sb="270" eb="271">
      <t>ヨコ</t>
    </rPh>
    <rPh sb="274" eb="276">
      <t>スイイ</t>
    </rPh>
    <rPh sb="278" eb="279">
      <t>オオ</t>
    </rPh>
    <rPh sb="281" eb="283">
      <t>ヘンドウ</t>
    </rPh>
    <rPh sb="290" eb="292">
      <t>イジ</t>
    </rPh>
    <rPh sb="292" eb="295">
      <t>カンリヒ</t>
    </rPh>
    <rPh sb="296" eb="298">
      <t>セツゲン</t>
    </rPh>
    <rPh sb="299" eb="300">
      <t>ツト</t>
    </rPh>
    <rPh sb="302" eb="303">
      <t>テイ</t>
    </rPh>
    <rPh sb="307" eb="310">
      <t>コウリツセイ</t>
    </rPh>
    <rPh sb="311" eb="312">
      <t>タカ</t>
    </rPh>
    <rPh sb="313" eb="315">
      <t>キギョウ</t>
    </rPh>
    <rPh sb="315" eb="317">
      <t>ケイエイ</t>
    </rPh>
    <rPh sb="320" eb="322">
      <t>ヒツヨウ</t>
    </rPh>
    <rPh sb="329" eb="331">
      <t>キュウスイ</t>
    </rPh>
    <rPh sb="331" eb="333">
      <t>ジンコウ</t>
    </rPh>
    <rPh sb="334" eb="336">
      <t>ゲンショウ</t>
    </rPh>
    <rPh sb="337" eb="338">
      <t>トモナ</t>
    </rPh>
    <rPh sb="340" eb="343">
      <t>リヨウリツ</t>
    </rPh>
    <rPh sb="344" eb="346">
      <t>テイカ</t>
    </rPh>
    <rPh sb="346" eb="348">
      <t>ケイコウ</t>
    </rPh>
    <rPh sb="352" eb="354">
      <t>コンゴ</t>
    </rPh>
    <rPh sb="355" eb="357">
      <t>ジンコウ</t>
    </rPh>
    <rPh sb="358" eb="360">
      <t>ゾウカ</t>
    </rPh>
    <rPh sb="361" eb="363">
      <t>ミコ</t>
    </rPh>
    <rPh sb="369" eb="371">
      <t>シセツ</t>
    </rPh>
    <rPh sb="381" eb="383">
      <t>ケントウ</t>
    </rPh>
    <rPh sb="384" eb="385">
      <t>オコナ</t>
    </rPh>
    <rPh sb="386" eb="388">
      <t>ヒツヨウ</t>
    </rPh>
    <rPh sb="395" eb="398">
      <t>キュウスイカン</t>
    </rPh>
    <rPh sb="399" eb="402">
      <t>ロウキュウカ</t>
    </rPh>
    <rPh sb="403" eb="404">
      <t>トモナ</t>
    </rPh>
    <rPh sb="405" eb="407">
      <t>ロウスイ</t>
    </rPh>
    <rPh sb="408" eb="409">
      <t>カンガ</t>
    </rPh>
    <rPh sb="416" eb="418">
      <t>テキセツ</t>
    </rPh>
    <rPh sb="419" eb="421">
      <t>カンキョ</t>
    </rPh>
    <rPh sb="421" eb="423">
      <t>コウシン</t>
    </rPh>
    <rPh sb="424" eb="425">
      <t>オコナ</t>
    </rPh>
    <rPh sb="426" eb="428">
      <t>ヒツヨウ</t>
    </rPh>
    <phoneticPr fontId="4"/>
  </si>
  <si>
    <t>管路については、平成８年度までに更新を行っている。今後は耐震管への更新を行うほか老朽化に伴う漏水対策が必要となる。
昭和５０年代後半に整備した施設は随時修繕を行い維持管理に努めているが、人口規模を勘案しダウンサイジングを含めた長寿命化計画を策定し必要最小限の改修を行う。</t>
    <rPh sb="0" eb="2">
      <t>カンロ</t>
    </rPh>
    <rPh sb="8" eb="10">
      <t>ヘイセイ</t>
    </rPh>
    <rPh sb="11" eb="13">
      <t>ネンド</t>
    </rPh>
    <rPh sb="16" eb="18">
      <t>コウシン</t>
    </rPh>
    <rPh sb="19" eb="20">
      <t>オコナ</t>
    </rPh>
    <rPh sb="25" eb="27">
      <t>コンゴ</t>
    </rPh>
    <rPh sb="28" eb="30">
      <t>タイシン</t>
    </rPh>
    <rPh sb="30" eb="31">
      <t>カン</t>
    </rPh>
    <rPh sb="33" eb="35">
      <t>コウシン</t>
    </rPh>
    <rPh sb="36" eb="37">
      <t>オコナ</t>
    </rPh>
    <rPh sb="40" eb="43">
      <t>ロウキュウカ</t>
    </rPh>
    <rPh sb="44" eb="45">
      <t>トモナ</t>
    </rPh>
    <rPh sb="46" eb="48">
      <t>ロウスイ</t>
    </rPh>
    <rPh sb="48" eb="50">
      <t>タイサク</t>
    </rPh>
    <rPh sb="51" eb="53">
      <t>ヒツヨウ</t>
    </rPh>
    <rPh sb="58" eb="60">
      <t>ショウワ</t>
    </rPh>
    <rPh sb="62" eb="64">
      <t>ネンダイ</t>
    </rPh>
    <rPh sb="64" eb="66">
      <t>コウハン</t>
    </rPh>
    <rPh sb="67" eb="69">
      <t>セイビ</t>
    </rPh>
    <rPh sb="71" eb="73">
      <t>シセツ</t>
    </rPh>
    <rPh sb="74" eb="76">
      <t>ズイジ</t>
    </rPh>
    <rPh sb="76" eb="78">
      <t>シュウゼン</t>
    </rPh>
    <rPh sb="79" eb="80">
      <t>オコナ</t>
    </rPh>
    <rPh sb="81" eb="83">
      <t>イジ</t>
    </rPh>
    <rPh sb="83" eb="85">
      <t>カンリ</t>
    </rPh>
    <rPh sb="86" eb="87">
      <t>ツト</t>
    </rPh>
    <rPh sb="93" eb="95">
      <t>ジンコウ</t>
    </rPh>
    <rPh sb="95" eb="97">
      <t>キボ</t>
    </rPh>
    <rPh sb="98" eb="100">
      <t>カンアン</t>
    </rPh>
    <rPh sb="110" eb="111">
      <t>フク</t>
    </rPh>
    <rPh sb="113" eb="117">
      <t>チョウジュミョウカ</t>
    </rPh>
    <rPh sb="117" eb="119">
      <t>ケイカク</t>
    </rPh>
    <rPh sb="120" eb="122">
      <t>サクテイ</t>
    </rPh>
    <rPh sb="123" eb="125">
      <t>ヒツヨウ</t>
    </rPh>
    <rPh sb="125" eb="128">
      <t>サイショウゲン</t>
    </rPh>
    <rPh sb="129" eb="131">
      <t>カイシュウ</t>
    </rPh>
    <rPh sb="132" eb="133">
      <t>オコナ</t>
    </rPh>
    <phoneticPr fontId="4"/>
  </si>
  <si>
    <t>料金改定を行いやや右肩上がりの収益的収支比率であるが、他会計からの繰入金により収支均衡が図られている。給水人口の減少に伴い引続き安定的な収益は期待できない状況であるため、今後も経営状況に見合った料金設定の検討を含め、段階的な料金改定による収益の確保に努めたい。また、施設の老朽化等については、長寿命化対策を念頭におき、改修計画を策定するとともに今後の施設のダウンサイジングの検討に努める。</t>
    <rPh sb="0" eb="2">
      <t>リョウキン</t>
    </rPh>
    <rPh sb="2" eb="4">
      <t>カイテイ</t>
    </rPh>
    <rPh sb="5" eb="6">
      <t>オコナ</t>
    </rPh>
    <rPh sb="9" eb="11">
      <t>ミギカタ</t>
    </rPh>
    <rPh sb="11" eb="12">
      <t>ア</t>
    </rPh>
    <rPh sb="15" eb="17">
      <t>シュウエキ</t>
    </rPh>
    <rPh sb="17" eb="18">
      <t>テキ</t>
    </rPh>
    <rPh sb="18" eb="20">
      <t>シュウシ</t>
    </rPh>
    <rPh sb="20" eb="22">
      <t>ヒリツ</t>
    </rPh>
    <rPh sb="27" eb="28">
      <t>タ</t>
    </rPh>
    <rPh sb="28" eb="30">
      <t>カイケイ</t>
    </rPh>
    <rPh sb="33" eb="35">
      <t>クリイレ</t>
    </rPh>
    <rPh sb="35" eb="36">
      <t>キン</t>
    </rPh>
    <rPh sb="39" eb="41">
      <t>シュウシ</t>
    </rPh>
    <rPh sb="41" eb="43">
      <t>キンコウ</t>
    </rPh>
    <rPh sb="44" eb="45">
      <t>ハカ</t>
    </rPh>
    <rPh sb="51" eb="53">
      <t>キュウスイ</t>
    </rPh>
    <rPh sb="53" eb="55">
      <t>ジンコウ</t>
    </rPh>
    <rPh sb="56" eb="58">
      <t>ゲンショウ</t>
    </rPh>
    <rPh sb="59" eb="60">
      <t>トモナ</t>
    </rPh>
    <rPh sb="61" eb="63">
      <t>ヒキツヅ</t>
    </rPh>
    <rPh sb="64" eb="67">
      <t>アンテイテキ</t>
    </rPh>
    <rPh sb="68" eb="70">
      <t>シュウエキ</t>
    </rPh>
    <rPh sb="71" eb="73">
      <t>キタイ</t>
    </rPh>
    <rPh sb="77" eb="79">
      <t>ジョウキョウ</t>
    </rPh>
    <rPh sb="85" eb="87">
      <t>コンゴ</t>
    </rPh>
    <rPh sb="88" eb="90">
      <t>ケイエイ</t>
    </rPh>
    <rPh sb="90" eb="92">
      <t>ジョウキョウ</t>
    </rPh>
    <rPh sb="93" eb="95">
      <t>ミア</t>
    </rPh>
    <rPh sb="97" eb="99">
      <t>リョウキン</t>
    </rPh>
    <rPh sb="99" eb="101">
      <t>セッテイ</t>
    </rPh>
    <rPh sb="102" eb="104">
      <t>ケントウ</t>
    </rPh>
    <rPh sb="105" eb="106">
      <t>フク</t>
    </rPh>
    <rPh sb="108" eb="111">
      <t>ダンカイテキ</t>
    </rPh>
    <rPh sb="112" eb="114">
      <t>リョウキン</t>
    </rPh>
    <rPh sb="114" eb="116">
      <t>カイテイ</t>
    </rPh>
    <rPh sb="119" eb="121">
      <t>シュウエキ</t>
    </rPh>
    <rPh sb="122" eb="124">
      <t>カクホ</t>
    </rPh>
    <rPh sb="125" eb="126">
      <t>ツト</t>
    </rPh>
    <rPh sb="133" eb="135">
      <t>シセツ</t>
    </rPh>
    <rPh sb="136" eb="139">
      <t>ロウキュウカ</t>
    </rPh>
    <rPh sb="139" eb="140">
      <t>トウ</t>
    </rPh>
    <rPh sb="146" eb="150">
      <t>チョウジュミョウカ</t>
    </rPh>
    <rPh sb="150" eb="152">
      <t>タイサク</t>
    </rPh>
    <rPh sb="153" eb="155">
      <t>ネントウ</t>
    </rPh>
    <rPh sb="159" eb="161">
      <t>カイシュウ</t>
    </rPh>
    <rPh sb="161" eb="163">
      <t>ケイカク</t>
    </rPh>
    <rPh sb="164" eb="166">
      <t>サクテイ</t>
    </rPh>
    <rPh sb="172" eb="174">
      <t>コンゴ</t>
    </rPh>
    <rPh sb="175" eb="177">
      <t>シセツ</t>
    </rPh>
    <rPh sb="187" eb="189">
      <t>ケントウ</t>
    </rPh>
    <rPh sb="190" eb="191">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</si>
</sst>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31F-44AA-9FE1-FE3BA2F5C6BE}"/>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0.53</c:v>
                </c:pt>
                <c:pt idx="2">
                  <c:v>0.72</c:v>
                </c:pt>
                <c:pt idx="3">
                  <c:v>0.62</c:v>
                </c:pt>
                <c:pt idx="4">
                  <c:v>0.39</c:v>
                </c:pt>
              </c:numCache>
            </c:numRef>
          </c:val>
          <c:smooth val="0"/>
          <c:extLst>
            <c:ext xmlns:c16="http://schemas.microsoft.com/office/drawing/2014/chart" uri="{C3380CC4-5D6E-409C-BE32-E72D297353CC}">
              <c16:uniqueId val="{00000001-A31F-44AA-9FE1-FE3BA2F5C6BE}"/>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64.930000000000007</c:v>
                </c:pt>
                <c:pt idx="1">
                  <c:v>49.47</c:v>
                </c:pt>
                <c:pt idx="2">
                  <c:v>43.47</c:v>
                </c:pt>
                <c:pt idx="3">
                  <c:v>40.950000000000003</c:v>
                </c:pt>
                <c:pt idx="4">
                  <c:v>41.87</c:v>
                </c:pt>
              </c:numCache>
            </c:numRef>
          </c:val>
          <c:extLst>
            <c:ext xmlns:c16="http://schemas.microsoft.com/office/drawing/2014/chart" uri="{C3380CC4-5D6E-409C-BE32-E72D297353CC}">
              <c16:uniqueId val="{00000000-8CC6-4359-AF0A-A2720D0F9EF3}"/>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55.9</c:v>
                </c:pt>
                <c:pt idx="2">
                  <c:v>57.3</c:v>
                </c:pt>
                <c:pt idx="3">
                  <c:v>48.26</c:v>
                </c:pt>
                <c:pt idx="4">
                  <c:v>48.01</c:v>
                </c:pt>
              </c:numCache>
            </c:numRef>
          </c:val>
          <c:smooth val="0"/>
          <c:extLst>
            <c:ext xmlns:c16="http://schemas.microsoft.com/office/drawing/2014/chart" uri="{C3380CC4-5D6E-409C-BE32-E72D297353CC}">
              <c16:uniqueId val="{00000001-8CC6-4359-AF0A-A2720D0F9EF3}"/>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69.290000000000006</c:v>
                </c:pt>
                <c:pt idx="1">
                  <c:v>60.34</c:v>
                </c:pt>
                <c:pt idx="2">
                  <c:v>67.47</c:v>
                </c:pt>
                <c:pt idx="3">
                  <c:v>68.22</c:v>
                </c:pt>
                <c:pt idx="4">
                  <c:v>62.85</c:v>
                </c:pt>
              </c:numCache>
            </c:numRef>
          </c:val>
          <c:extLst>
            <c:ext xmlns:c16="http://schemas.microsoft.com/office/drawing/2014/chart" uri="{C3380CC4-5D6E-409C-BE32-E72D297353CC}">
              <c16:uniqueId val="{00000000-627B-4AEA-9A55-499D020487B7}"/>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73.69</c:v>
                </c:pt>
                <c:pt idx="1">
                  <c:v>73.28</c:v>
                </c:pt>
                <c:pt idx="2">
                  <c:v>72.42</c:v>
                </c:pt>
                <c:pt idx="3">
                  <c:v>72.72</c:v>
                </c:pt>
                <c:pt idx="4">
                  <c:v>72.75</c:v>
                </c:pt>
              </c:numCache>
            </c:numRef>
          </c:val>
          <c:smooth val="0"/>
          <c:extLst>
            <c:ext xmlns:c16="http://schemas.microsoft.com/office/drawing/2014/chart" uri="{C3380CC4-5D6E-409C-BE32-E72D297353CC}">
              <c16:uniqueId val="{00000001-627B-4AEA-9A55-499D020487B7}"/>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69.3</c:v>
                </c:pt>
                <c:pt idx="1">
                  <c:v>74.34</c:v>
                </c:pt>
                <c:pt idx="2">
                  <c:v>67.95</c:v>
                </c:pt>
                <c:pt idx="3">
                  <c:v>68.510000000000005</c:v>
                </c:pt>
                <c:pt idx="4">
                  <c:v>76.47</c:v>
                </c:pt>
              </c:numCache>
            </c:numRef>
          </c:val>
          <c:extLst>
            <c:ext xmlns:c16="http://schemas.microsoft.com/office/drawing/2014/chart" uri="{C3380CC4-5D6E-409C-BE32-E72D297353CC}">
              <c16:uniqueId val="{00000000-C834-4F7A-9C59-B0D858112A00}"/>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76.27</c:v>
                </c:pt>
                <c:pt idx="1">
                  <c:v>77.56</c:v>
                </c:pt>
                <c:pt idx="2">
                  <c:v>78.510000000000005</c:v>
                </c:pt>
                <c:pt idx="3">
                  <c:v>73.25</c:v>
                </c:pt>
                <c:pt idx="4">
                  <c:v>75.06</c:v>
                </c:pt>
              </c:numCache>
            </c:numRef>
          </c:val>
          <c:smooth val="0"/>
          <c:extLst>
            <c:ext xmlns:c16="http://schemas.microsoft.com/office/drawing/2014/chart" uri="{C3380CC4-5D6E-409C-BE32-E72D297353CC}">
              <c16:uniqueId val="{00000001-C834-4F7A-9C59-B0D858112A00}"/>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58E-45CE-9499-38CCF58D4696}"/>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8E-45CE-9499-38CCF58D4696}"/>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92-4EAE-A329-4A3C8FAB6E27}"/>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92-4EAE-A329-4A3C8FAB6E27}"/>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A5A-461E-B2AA-1C986CED05C3}"/>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5A-461E-B2AA-1C986CED05C3}"/>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E4-4AA6-BF50-EE2C3538E31C}"/>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E4-4AA6-BF50-EE2C3538E31C}"/>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739.36</c:v>
                </c:pt>
                <c:pt idx="1">
                  <c:v>621.03</c:v>
                </c:pt>
                <c:pt idx="2">
                  <c:v>535.41999999999996</c:v>
                </c:pt>
                <c:pt idx="3">
                  <c:v>466.18</c:v>
                </c:pt>
                <c:pt idx="4">
                  <c:v>381.74</c:v>
                </c:pt>
              </c:numCache>
            </c:numRef>
          </c:val>
          <c:extLst>
            <c:ext xmlns:c16="http://schemas.microsoft.com/office/drawing/2014/chart" uri="{C3380CC4-5D6E-409C-BE32-E72D297353CC}">
              <c16:uniqueId val="{00000000-ABCA-4FC3-90ED-FA4777660A0F}"/>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1134.67</c:v>
                </c:pt>
                <c:pt idx="1">
                  <c:v>1144.79</c:v>
                </c:pt>
                <c:pt idx="2">
                  <c:v>1061.58</c:v>
                </c:pt>
                <c:pt idx="3">
                  <c:v>1274.21</c:v>
                </c:pt>
                <c:pt idx="4">
                  <c:v>1183.92</c:v>
                </c:pt>
              </c:numCache>
            </c:numRef>
          </c:val>
          <c:smooth val="0"/>
          <c:extLst>
            <c:ext xmlns:c16="http://schemas.microsoft.com/office/drawing/2014/chart" uri="{C3380CC4-5D6E-409C-BE32-E72D297353CC}">
              <c16:uniqueId val="{00000001-ABCA-4FC3-90ED-FA4777660A0F}"/>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56.65</c:v>
                </c:pt>
                <c:pt idx="1">
                  <c:v>62.31</c:v>
                </c:pt>
                <c:pt idx="2">
                  <c:v>58.12</c:v>
                </c:pt>
                <c:pt idx="3">
                  <c:v>59.63</c:v>
                </c:pt>
                <c:pt idx="4">
                  <c:v>68.25</c:v>
                </c:pt>
              </c:numCache>
            </c:numRef>
          </c:val>
          <c:extLst>
            <c:ext xmlns:c16="http://schemas.microsoft.com/office/drawing/2014/chart" uri="{C3380CC4-5D6E-409C-BE32-E72D297353CC}">
              <c16:uniqueId val="{00000000-1548-42F5-BF75-F09444172A5F}"/>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40.6</c:v>
                </c:pt>
                <c:pt idx="1">
                  <c:v>56.04</c:v>
                </c:pt>
                <c:pt idx="2">
                  <c:v>58.52</c:v>
                </c:pt>
                <c:pt idx="3">
                  <c:v>41.25</c:v>
                </c:pt>
                <c:pt idx="4">
                  <c:v>42.5</c:v>
                </c:pt>
              </c:numCache>
            </c:numRef>
          </c:val>
          <c:smooth val="0"/>
          <c:extLst>
            <c:ext xmlns:c16="http://schemas.microsoft.com/office/drawing/2014/chart" uri="{C3380CC4-5D6E-409C-BE32-E72D297353CC}">
              <c16:uniqueId val="{00000001-1548-42F5-BF75-F09444172A5F}"/>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380.66</c:v>
                </c:pt>
                <c:pt idx="1">
                  <c:v>375.63</c:v>
                </c:pt>
                <c:pt idx="2">
                  <c:v>407.15</c:v>
                </c:pt>
                <c:pt idx="3">
                  <c:v>402.42</c:v>
                </c:pt>
                <c:pt idx="4">
                  <c:v>388.13</c:v>
                </c:pt>
              </c:numCache>
            </c:numRef>
          </c:val>
          <c:extLst>
            <c:ext xmlns:c16="http://schemas.microsoft.com/office/drawing/2014/chart" uri="{C3380CC4-5D6E-409C-BE32-E72D297353CC}">
              <c16:uniqueId val="{00000000-E4EB-45F0-83E3-0D5515DA327E}"/>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440.03</c:v>
                </c:pt>
                <c:pt idx="1">
                  <c:v>304.35000000000002</c:v>
                </c:pt>
                <c:pt idx="2">
                  <c:v>296.3</c:v>
                </c:pt>
                <c:pt idx="3">
                  <c:v>383.25</c:v>
                </c:pt>
                <c:pt idx="4">
                  <c:v>377.72</c:v>
                </c:pt>
              </c:numCache>
            </c:numRef>
          </c:val>
          <c:smooth val="0"/>
          <c:extLst>
            <c:ext xmlns:c16="http://schemas.microsoft.com/office/drawing/2014/chart" uri="{C3380CC4-5D6E-409C-BE32-E72D297353CC}">
              <c16:uniqueId val="{00000001-E4EB-45F0-83E3-0D5515DA327E}"/>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X4"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青森県　佐井村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3" t="str">
        <f>データ!$M$6</f>
        <v>非設置</v>
      </c>
      <c r="AE8" s="73"/>
      <c r="AF8" s="73"/>
      <c r="AG8" s="73"/>
      <c r="AH8" s="73"/>
      <c r="AI8" s="73"/>
      <c r="AJ8" s="73"/>
      <c r="AK8" s="2"/>
      <c r="AL8" s="67">
        <f>データ!$R$6</f>
        <v>1960</v>
      </c>
      <c r="AM8" s="67"/>
      <c r="AN8" s="67"/>
      <c r="AO8" s="67"/>
      <c r="AP8" s="67"/>
      <c r="AQ8" s="67"/>
      <c r="AR8" s="67"/>
      <c r="AS8" s="67"/>
      <c r="AT8" s="66">
        <f>データ!$S$6</f>
        <v>135.04</v>
      </c>
      <c r="AU8" s="66"/>
      <c r="AV8" s="66"/>
      <c r="AW8" s="66"/>
      <c r="AX8" s="66"/>
      <c r="AY8" s="66"/>
      <c r="AZ8" s="66"/>
      <c r="BA8" s="66"/>
      <c r="BB8" s="66">
        <f>データ!$T$6</f>
        <v>14.51</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99.48</v>
      </c>
      <c r="Q10" s="66"/>
      <c r="R10" s="66"/>
      <c r="S10" s="66"/>
      <c r="T10" s="66"/>
      <c r="U10" s="66"/>
      <c r="V10" s="66"/>
      <c r="W10" s="67">
        <f>データ!$Q$6</f>
        <v>4312</v>
      </c>
      <c r="X10" s="67"/>
      <c r="Y10" s="67"/>
      <c r="Z10" s="67"/>
      <c r="AA10" s="67"/>
      <c r="AB10" s="67"/>
      <c r="AC10" s="67"/>
      <c r="AD10" s="2"/>
      <c r="AE10" s="2"/>
      <c r="AF10" s="2"/>
      <c r="AG10" s="2"/>
      <c r="AH10" s="2"/>
      <c r="AI10" s="2"/>
      <c r="AJ10" s="2"/>
      <c r="AK10" s="2"/>
      <c r="AL10" s="67">
        <f>データ!$U$6</f>
        <v>1920</v>
      </c>
      <c r="AM10" s="67"/>
      <c r="AN10" s="67"/>
      <c r="AO10" s="67"/>
      <c r="AP10" s="67"/>
      <c r="AQ10" s="67"/>
      <c r="AR10" s="67"/>
      <c r="AS10" s="67"/>
      <c r="AT10" s="66">
        <f>データ!$V$6</f>
        <v>57.1</v>
      </c>
      <c r="AU10" s="66"/>
      <c r="AV10" s="66"/>
      <c r="AW10" s="66"/>
      <c r="AX10" s="66"/>
      <c r="AY10" s="66"/>
      <c r="AZ10" s="66"/>
      <c r="BA10" s="66"/>
      <c r="BB10" s="66">
        <f>データ!$W$6</f>
        <v>33.630000000000003</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115</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116</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117</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42</v>
      </c>
      <c r="O85" s="27" t="str">
        <f>データ!EN6</f>
        <v>【0.56】</v>
      </c>
    </row>
  </sheetData>
  <sheetProtection algorithmName="SHA-512" hashValue="pbg5r3rwhgGZaPQ7EzWmCaxrqyNSFNaqXquF3goqJE2zK3PN2WGWKagBG7Hm+Nqh95mu0GAMvWrEDADV9e97Ow==" saltValue="FLSTB8dnx0E9hXmzZHWnn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24261</v>
      </c>
      <c r="D6" s="34">
        <f t="shared" si="3"/>
        <v>47</v>
      </c>
      <c r="E6" s="34">
        <f t="shared" si="3"/>
        <v>1</v>
      </c>
      <c r="F6" s="34">
        <f t="shared" si="3"/>
        <v>0</v>
      </c>
      <c r="G6" s="34">
        <f t="shared" si="3"/>
        <v>0</v>
      </c>
      <c r="H6" s="34" t="str">
        <f t="shared" si="3"/>
        <v>青森県　佐井村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99.48</v>
      </c>
      <c r="Q6" s="35">
        <f t="shared" si="3"/>
        <v>4312</v>
      </c>
      <c r="R6" s="35">
        <f t="shared" si="3"/>
        <v>1960</v>
      </c>
      <c r="S6" s="35">
        <f t="shared" si="3"/>
        <v>135.04</v>
      </c>
      <c r="T6" s="35">
        <f t="shared" si="3"/>
        <v>14.51</v>
      </c>
      <c r="U6" s="35">
        <f t="shared" si="3"/>
        <v>1920</v>
      </c>
      <c r="V6" s="35">
        <f t="shared" si="3"/>
        <v>57.1</v>
      </c>
      <c r="W6" s="35">
        <f t="shared" si="3"/>
        <v>33.630000000000003</v>
      </c>
      <c r="X6" s="36">
        <f>IF(X7="",NA(),X7)</f>
        <v>69.3</v>
      </c>
      <c r="Y6" s="36">
        <f t="shared" ref="Y6:AG6" si="4">IF(Y7="",NA(),Y7)</f>
        <v>74.34</v>
      </c>
      <c r="Z6" s="36">
        <f t="shared" si="4"/>
        <v>67.95</v>
      </c>
      <c r="AA6" s="36">
        <f t="shared" si="4"/>
        <v>68.510000000000005</v>
      </c>
      <c r="AB6" s="36">
        <f t="shared" si="4"/>
        <v>76.47</v>
      </c>
      <c r="AC6" s="36">
        <f t="shared" si="4"/>
        <v>76.27</v>
      </c>
      <c r="AD6" s="36">
        <f t="shared" si="4"/>
        <v>77.56</v>
      </c>
      <c r="AE6" s="36">
        <f t="shared" si="4"/>
        <v>78.510000000000005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739.36</v>
      </c>
      <c r="BF6" s="36">
        <f t="shared" ref="BF6:BN6" si="7">IF(BF7="",NA(),BF7)</f>
        <v>621.03</v>
      </c>
      <c r="BG6" s="36">
        <f t="shared" si="7"/>
        <v>535.41999999999996</v>
      </c>
      <c r="BH6" s="36">
        <f t="shared" si="7"/>
        <v>466.18</v>
      </c>
      <c r="BI6" s="36">
        <f t="shared" si="7"/>
        <v>381.74</v>
      </c>
      <c r="BJ6" s="36">
        <f t="shared" si="7"/>
        <v>1134.67</v>
      </c>
      <c r="BK6" s="36">
        <f t="shared" si="7"/>
        <v>1144.79</v>
      </c>
      <c r="BL6" s="36">
        <f t="shared" si="7"/>
        <v>1061.58</v>
      </c>
      <c r="BM6" s="36">
        <f t="shared" si="7"/>
        <v>1274.21</v>
      </c>
      <c r="BN6" s="36">
        <f t="shared" si="7"/>
        <v>1183.92</v>
      </c>
      <c r="BO6" s="35" t="str">
        <f>IF(BO7="","",IF(BO7="-","【-】","【"&amp;SUBSTITUTE(TEXT(BO7,"#,##0.00"),"-","△")&amp;"】"))</f>
        <v>【1,084.05】</v>
      </c>
      <c r="BP6" s="36">
        <f>IF(BP7="",NA(),BP7)</f>
        <v>56.65</v>
      </c>
      <c r="BQ6" s="36">
        <f t="shared" ref="BQ6:BY6" si="8">IF(BQ7="",NA(),BQ7)</f>
        <v>62.31</v>
      </c>
      <c r="BR6" s="36">
        <f t="shared" si="8"/>
        <v>58.12</v>
      </c>
      <c r="BS6" s="36">
        <f t="shared" si="8"/>
        <v>59.63</v>
      </c>
      <c r="BT6" s="36">
        <f t="shared" si="8"/>
        <v>68.25</v>
      </c>
      <c r="BU6" s="36">
        <f t="shared" si="8"/>
        <v>40.6</v>
      </c>
      <c r="BV6" s="36">
        <f t="shared" si="8"/>
        <v>56.04</v>
      </c>
      <c r="BW6" s="36">
        <f t="shared" si="8"/>
        <v>58.52</v>
      </c>
      <c r="BX6" s="36">
        <f t="shared" si="8"/>
        <v>41.25</v>
      </c>
      <c r="BY6" s="36">
        <f t="shared" si="8"/>
        <v>42.5</v>
      </c>
      <c r="BZ6" s="35" t="str">
        <f>IF(BZ7="","",IF(BZ7="-","【-】","【"&amp;SUBSTITUTE(TEXT(BZ7,"#,##0.00"),"-","△")&amp;"】"))</f>
        <v>【53.46】</v>
      </c>
      <c r="CA6" s="36">
        <f>IF(CA7="",NA(),CA7)</f>
        <v>380.66</v>
      </c>
      <c r="CB6" s="36">
        <f t="shared" ref="CB6:CJ6" si="9">IF(CB7="",NA(),CB7)</f>
        <v>375.63</v>
      </c>
      <c r="CC6" s="36">
        <f t="shared" si="9"/>
        <v>407.15</v>
      </c>
      <c r="CD6" s="36">
        <f t="shared" si="9"/>
        <v>402.42</v>
      </c>
      <c r="CE6" s="36">
        <f t="shared" si="9"/>
        <v>388.13</v>
      </c>
      <c r="CF6" s="36">
        <f t="shared" si="9"/>
        <v>440.03</v>
      </c>
      <c r="CG6" s="36">
        <f t="shared" si="9"/>
        <v>304.35000000000002</v>
      </c>
      <c r="CH6" s="36">
        <f t="shared" si="9"/>
        <v>296.3</v>
      </c>
      <c r="CI6" s="36">
        <f t="shared" si="9"/>
        <v>383.25</v>
      </c>
      <c r="CJ6" s="36">
        <f t="shared" si="9"/>
        <v>377.72</v>
      </c>
      <c r="CK6" s="35" t="str">
        <f>IF(CK7="","",IF(CK7="-","【-】","【"&amp;SUBSTITUTE(TEXT(CK7,"#,##0.00"),"-","△")&amp;"】"))</f>
        <v>【300.47】</v>
      </c>
      <c r="CL6" s="36">
        <f>IF(CL7="",NA(),CL7)</f>
        <v>64.930000000000007</v>
      </c>
      <c r="CM6" s="36">
        <f t="shared" ref="CM6:CU6" si="10">IF(CM7="",NA(),CM7)</f>
        <v>49.47</v>
      </c>
      <c r="CN6" s="36">
        <f t="shared" si="10"/>
        <v>43.47</v>
      </c>
      <c r="CO6" s="36">
        <f t="shared" si="10"/>
        <v>40.950000000000003</v>
      </c>
      <c r="CP6" s="36">
        <f t="shared" si="10"/>
        <v>41.87</v>
      </c>
      <c r="CQ6" s="36">
        <f t="shared" si="10"/>
        <v>57.29</v>
      </c>
      <c r="CR6" s="36">
        <f t="shared" si="10"/>
        <v>55.9</v>
      </c>
      <c r="CS6" s="36">
        <f t="shared" si="10"/>
        <v>57.3</v>
      </c>
      <c r="CT6" s="36">
        <f t="shared" si="10"/>
        <v>48.26</v>
      </c>
      <c r="CU6" s="36">
        <f t="shared" si="10"/>
        <v>48.01</v>
      </c>
      <c r="CV6" s="35" t="str">
        <f>IF(CV7="","",IF(CV7="-","【-】","【"&amp;SUBSTITUTE(TEXT(CV7,"#,##0.00"),"-","△")&amp;"】"))</f>
        <v>【54.90】</v>
      </c>
      <c r="CW6" s="36">
        <f>IF(CW7="",NA(),CW7)</f>
        <v>69.290000000000006</v>
      </c>
      <c r="CX6" s="36">
        <f t="shared" ref="CX6:DF6" si="11">IF(CX7="",NA(),CX7)</f>
        <v>60.34</v>
      </c>
      <c r="CY6" s="36">
        <f t="shared" si="11"/>
        <v>67.47</v>
      </c>
      <c r="CZ6" s="36">
        <f t="shared" si="11"/>
        <v>68.22</v>
      </c>
      <c r="DA6" s="36">
        <f t="shared" si="11"/>
        <v>62.85</v>
      </c>
      <c r="DB6" s="36">
        <f t="shared" si="11"/>
        <v>73.69</v>
      </c>
      <c r="DC6" s="36">
        <f t="shared" si="11"/>
        <v>73.28</v>
      </c>
      <c r="DD6" s="36">
        <f t="shared" si="11"/>
        <v>72.42</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0.65</v>
      </c>
      <c r="EJ6" s="36">
        <f t="shared" si="14"/>
        <v>0.53</v>
      </c>
      <c r="EK6" s="36">
        <f t="shared" si="14"/>
        <v>0.72</v>
      </c>
      <c r="EL6" s="36">
        <f t="shared" si="14"/>
        <v>0.62</v>
      </c>
      <c r="EM6" s="36">
        <f t="shared" si="14"/>
        <v>0.39</v>
      </c>
      <c r="EN6" s="35" t="str">
        <f>IF(EN7="","",IF(EN7="-","【-】","【"&amp;SUBSTITUTE(TEXT(EN7,"#,##0.00"),"-","△")&amp;"】"))</f>
        <v>【0.56】</v>
      </c>
    </row>
    <row r="7" spans="1:144" s="37" customFormat="1" x14ac:dyDescent="0.15">
      <c r="A7" s="29"/>
      <c r="B7" s="38">
        <v>2019</v>
      </c>
      <c r="C7" s="38">
        <v>24261</v>
      </c>
      <c r="D7" s="38">
        <v>47</v>
      </c>
      <c r="E7" s="38">
        <v>1</v>
      </c>
      <c r="F7" s="38">
        <v>0</v>
      </c>
      <c r="G7" s="38">
        <v>0</v>
      </c>
      <c r="H7" s="38" t="s">
        <v>96</v>
      </c>
      <c r="I7" s="38" t="s">
        <v>97</v>
      </c>
      <c r="J7" s="38" t="s">
        <v>98</v>
      </c>
      <c r="K7" s="38" t="s">
        <v>99</v>
      </c>
      <c r="L7" s="38" t="s">
        <v>100</v>
      </c>
      <c r="M7" s="38" t="s">
        <v>101</v>
      </c>
      <c r="N7" s="39" t="s">
        <v>102</v>
      </c>
      <c r="O7" s="39" t="s">
        <v>103</v>
      </c>
      <c r="P7" s="39">
        <v>99.48</v>
      </c>
      <c r="Q7" s="39">
        <v>4312</v>
      </c>
      <c r="R7" s="39">
        <v>1960</v>
      </c>
      <c r="S7" s="39">
        <v>135.04</v>
      </c>
      <c r="T7" s="39">
        <v>14.51</v>
      </c>
      <c r="U7" s="39">
        <v>1920</v>
      </c>
      <c r="V7" s="39">
        <v>57.1</v>
      </c>
      <c r="W7" s="39">
        <v>33.630000000000003</v>
      </c>
      <c r="X7" s="39">
        <v>69.3</v>
      </c>
      <c r="Y7" s="39">
        <v>74.34</v>
      </c>
      <c r="Z7" s="39">
        <v>67.95</v>
      </c>
      <c r="AA7" s="39">
        <v>68.510000000000005</v>
      </c>
      <c r="AB7" s="39">
        <v>76.47</v>
      </c>
      <c r="AC7" s="39">
        <v>76.27</v>
      </c>
      <c r="AD7" s="39">
        <v>77.56</v>
      </c>
      <c r="AE7" s="39">
        <v>78.510000000000005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739.36</v>
      </c>
      <c r="BF7" s="39">
        <v>621.03</v>
      </c>
      <c r="BG7" s="39">
        <v>535.41999999999996</v>
      </c>
      <c r="BH7" s="39">
        <v>466.18</v>
      </c>
      <c r="BI7" s="39">
        <v>381.74</v>
      </c>
      <c r="BJ7" s="39">
        <v>1134.67</v>
      </c>
      <c r="BK7" s="39">
        <v>1144.79</v>
      </c>
      <c r="BL7" s="39">
        <v>1061.58</v>
      </c>
      <c r="BM7" s="39">
        <v>1274.21</v>
      </c>
      <c r="BN7" s="39">
        <v>1183.92</v>
      </c>
      <c r="BO7" s="39">
        <v>1084.05</v>
      </c>
      <c r="BP7" s="39">
        <v>56.65</v>
      </c>
      <c r="BQ7" s="39">
        <v>62.31</v>
      </c>
      <c r="BR7" s="39">
        <v>58.12</v>
      </c>
      <c r="BS7" s="39">
        <v>59.63</v>
      </c>
      <c r="BT7" s="39">
        <v>68.25</v>
      </c>
      <c r="BU7" s="39">
        <v>40.6</v>
      </c>
      <c r="BV7" s="39">
        <v>56.04</v>
      </c>
      <c r="BW7" s="39">
        <v>58.52</v>
      </c>
      <c r="BX7" s="39">
        <v>41.25</v>
      </c>
      <c r="BY7" s="39">
        <v>42.5</v>
      </c>
      <c r="BZ7" s="39">
        <v>53.46</v>
      </c>
      <c r="CA7" s="39">
        <v>380.66</v>
      </c>
      <c r="CB7" s="39">
        <v>375.63</v>
      </c>
      <c r="CC7" s="39">
        <v>407.15</v>
      </c>
      <c r="CD7" s="39">
        <v>402.42</v>
      </c>
      <c r="CE7" s="39">
        <v>388.13</v>
      </c>
      <c r="CF7" s="39">
        <v>440.03</v>
      </c>
      <c r="CG7" s="39">
        <v>304.35000000000002</v>
      </c>
      <c r="CH7" s="39">
        <v>296.3</v>
      </c>
      <c r="CI7" s="39">
        <v>383.25</v>
      </c>
      <c r="CJ7" s="39">
        <v>377.72</v>
      </c>
      <c r="CK7" s="39">
        <v>300.47000000000003</v>
      </c>
      <c r="CL7" s="39">
        <v>64.930000000000007</v>
      </c>
      <c r="CM7" s="39">
        <v>49.47</v>
      </c>
      <c r="CN7" s="39">
        <v>43.47</v>
      </c>
      <c r="CO7" s="39">
        <v>40.950000000000003</v>
      </c>
      <c r="CP7" s="39">
        <v>41.87</v>
      </c>
      <c r="CQ7" s="39">
        <v>57.29</v>
      </c>
      <c r="CR7" s="39">
        <v>55.9</v>
      </c>
      <c r="CS7" s="39">
        <v>57.3</v>
      </c>
      <c r="CT7" s="39">
        <v>48.26</v>
      </c>
      <c r="CU7" s="39">
        <v>48.01</v>
      </c>
      <c r="CV7" s="39">
        <v>54.9</v>
      </c>
      <c r="CW7" s="39">
        <v>69.290000000000006</v>
      </c>
      <c r="CX7" s="39">
        <v>60.34</v>
      </c>
      <c r="CY7" s="39">
        <v>67.47</v>
      </c>
      <c r="CZ7" s="39">
        <v>68.22</v>
      </c>
      <c r="DA7" s="39">
        <v>62.85</v>
      </c>
      <c r="DB7" s="39">
        <v>73.69</v>
      </c>
      <c r="DC7" s="39">
        <v>73.28</v>
      </c>
      <c r="DD7" s="39">
        <v>72.42</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0.65</v>
      </c>
      <c r="EJ7" s="39">
        <v>0.53</v>
      </c>
      <c r="EK7" s="39">
        <v>0.72</v>
      </c>
      <c r="EL7" s="39">
        <v>0.62</v>
      </c>
      <c r="EM7" s="39">
        <v>0.39</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111</v>
      </c>
      <c r="D13" t="s">
        <v>111</v>
      </c>
      <c r="E13" t="s">
        <v>112</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竹内　優衣</cp:lastModifiedBy>
  <dcterms:created xsi:type="dcterms:W3CDTF">2020-12-04T02:18:50Z</dcterms:created>
  <dcterms:modified xsi:type="dcterms:W3CDTF">2021-01-22T00:11:45Z</dcterms:modified>
  <cp:category/>
</cp:coreProperties>
</file>