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25_七戸町\04_確定版\"/>
    </mc:Choice>
  </mc:AlternateContent>
  <xr:revisionPtr revIDLastSave="0" documentId="13_ncr:1_{F7F144D4-7CF2-482A-866D-BA60DAF49097}" xr6:coauthVersionLast="36" xr6:coauthVersionMax="43" xr10:uidLastSave="{00000000-0000-0000-0000-000000000000}"/>
  <workbookProtection workbookAlgorithmName="SHA-512" workbookHashValue="mSgpqAIDMDjJGvXpQYQy1t3oLDsFe6Eq7WZBD69O2fjoaKsBtDkGvLyVbbVLYvtcezCb2dQVI1p5t7L3WgKriQ==" workbookSaltValue="eNC1BO/KOmLvubOfkwQce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<sst xmlns="http://schemas.openxmlformats.org/spreadsheetml/2006/main" count="237" uniqueCount="120">
  <si>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</si>
  <si>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</si>
  <si>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</si>
  <si>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</si>
  <si>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</si>
  <si>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</si>
  <si>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</si>
  <si>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</si>
  <si>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</si>
  <si>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</si>
  <si>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</si>
  <si>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</si>
  <si>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</si>
  <si>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</si>
  <si>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</si>
  <si>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</si>
  <si>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</si>
  <si>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</si>
  <si>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</si>
  <si>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</si>
  <si>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</si>
  <si>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</si>
  <si>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</si>
  <si>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</si>
  <si>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</si>
  <si>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</si>
  <si>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</si>
  <si>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</si>
  <si>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</si>
  <si>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</si>
  <si>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</si>
  <si>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</si>
  <si>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</si>
  <si>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</si>
  <si>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</si>
  <si>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</si>
  <si>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</si>
  <si>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</si>
  <si>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</si>
  <si>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</si>
  <si>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</si>
  <si>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</si>
  <si>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</si>
  <si>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</si>
  <si>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</si>
  <si>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</si>
  <si>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</si>
  <si>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</si>
  <si>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</si>
  <si>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</si>
  <si>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</si>
  <si>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</si>
  <si>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</si>
  <si>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</si>
  <si>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</si>
  <si>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</si>
  <si>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</si>
  <si>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</si>
  <si>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</si>
  <si>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</si>
  <si>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</si>
  <si>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</si>
  <si>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</si>
  <si>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</si>
  <si>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</si>
  <si>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</si>
  <si>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</si>
  <si>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</si>
  <si>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</si>
  <si>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</si>
  <si>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</si>
  <si>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</si>
  <si>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</si>
  <si>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</si>
  <si>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</si>
  <si>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</si>
  <si>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</si>
  <si>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</si>
  <si>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</si>
  <si>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</si>
  <si>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</si>
  <si>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</si>
  <si>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</si>
  <si>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</si>
  <si>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</si>
  <si>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</si>
  <si>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</si>
  <si>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</si>
  <si>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</si>
  <si>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</si>
  <si>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</si>
  <si>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</si>
  <si>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</si>
  <si>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</si>
  <si>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</si>
  <si>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</si>
  <si>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</si>
  <si>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</si>
  <si>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</si>
  <si>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</si>
  <si>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</si>
  <si>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</si>
  <si>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</si>
  <si>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</si>
  <si>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</si>
  <si>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</si>
  <si>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</si>
  <si>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</si>
  <si>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</si>
  <si>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</si>
  <si>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</si>
  <si>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</si>
  <si>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</si>
  <si>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</si>
  <si>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</si>
  <si>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</si>
  <si>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</si>
  <si>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の経営健全化・効率化に向けての取組、水洗化率向上については、ホームページや広報誌等において下水道への接続を促し、その他支援事業と連携し接続率向上に努める。また、使用料等の未納額解消については、徴収事務の強化に努める必要がある。
　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さらには、下水道事業を将来に渡って安定的に継続していくため、町の財政負担を少しでも軽減し経営健全化に向けた取組が必要であり、まずは使用料の適正化について審議検討を行い、早急に料金の改定を進めていく。</t>
    <rPh sb="1" eb="3">
      <t>トクテイ</t>
    </rPh>
    <rPh sb="3" eb="5">
      <t>カンキョウ</t>
    </rPh>
    <rPh sb="5" eb="7">
      <t>ホゼン</t>
    </rPh>
    <rPh sb="7" eb="9">
      <t>コウキョウ</t>
    </rPh>
    <rPh sb="9" eb="12">
      <t>ゲスイドウ</t>
    </rPh>
    <rPh sb="34" eb="36">
      <t>コウジョウ</t>
    </rPh>
    <rPh sb="52" eb="53">
      <t>ナド</t>
    </rPh>
    <rPh sb="70" eb="71">
      <t>タ</t>
    </rPh>
    <rPh sb="71" eb="73">
      <t>シエン</t>
    </rPh>
    <rPh sb="73" eb="75">
      <t>ジギョウ</t>
    </rPh>
    <rPh sb="79" eb="81">
      <t>セツゾク</t>
    </rPh>
    <rPh sb="81" eb="82">
      <t>リツ</t>
    </rPh>
    <rPh sb="116" eb="117">
      <t>ツト</t>
    </rPh>
    <rPh sb="119" eb="121">
      <t>ヒツヨウ</t>
    </rPh>
    <rPh sb="351" eb="352">
      <t>スス</t>
    </rPh>
    <phoneticPr fontId="4"/>
  </si>
  <si>
    <t>　経営は、依然として多額の一般会計繰入金によって賄われているため良い経営状況とは言えない。また、県内においても使用料設定の低さにより使用料収入の経費回収率も類似団体平均値より低い。
　汚水処理原価については、決算状況調査の費用項目等の整理見直しにより経営が改善したように見えるが、経費を控除する前で比較すると実質的な赤字経営は変わってはいない。今後も計画的な管渠整備の進捗と水洗化率に伴い減少傾向になると思われるが、本質的な経費回収率が低いことには変わらないことから、経費削減や使用料の適正化等の対策を図ることが早急の課題と思われる。
　水洗化率については、処理区内における水洗化が類似団体と比較しても低い状況である。水洗化については、下水道整備区域における接続率が伸び悩んでいるところだが、高齢世帯や低所得世帯など、また空き家などといった未加入者が要因と考えられる。
　接続率は、公共用水域の水質保全に直結する問題でもあるため、接続率の増加に向けた取り組みが重要である。</t>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48" eb="50">
      <t>ケンナイ</t>
    </rPh>
    <rPh sb="55" eb="58">
      <t>シヨウリョウ</t>
    </rPh>
    <rPh sb="58" eb="60">
      <t>セッテイ</t>
    </rPh>
    <rPh sb="61" eb="62">
      <t>ヒク</t>
    </rPh>
    <rPh sb="66" eb="69">
      <t>シヨウリョウ</t>
    </rPh>
    <rPh sb="69" eb="71">
      <t>シュウニュウ</t>
    </rPh>
    <rPh sb="72" eb="74">
      <t>ケイヒ</t>
    </rPh>
    <rPh sb="74" eb="76">
      <t>カイシュウ</t>
    </rPh>
    <rPh sb="76" eb="77">
      <t>リツ</t>
    </rPh>
    <rPh sb="78" eb="80">
      <t>ルイジ</t>
    </rPh>
    <rPh sb="80" eb="82">
      <t>ダンタイ</t>
    </rPh>
    <rPh sb="82" eb="85">
      <t>ヘイキンチ</t>
    </rPh>
    <rPh sb="87" eb="88">
      <t>ヒク</t>
    </rPh>
    <rPh sb="92" eb="94">
      <t>オスイ</t>
    </rPh>
    <rPh sb="94" eb="96">
      <t>ショリ</t>
    </rPh>
    <rPh sb="96" eb="98">
      <t>ゲンカ</t>
    </rPh>
    <rPh sb="104" eb="106">
      <t>ケッサン</t>
    </rPh>
    <rPh sb="106" eb="108">
      <t>ジョウキョウ</t>
    </rPh>
    <rPh sb="108" eb="110">
      <t>チョウサ</t>
    </rPh>
    <rPh sb="111" eb="113">
      <t>ヒヨウ</t>
    </rPh>
    <rPh sb="113" eb="115">
      <t>コウモク</t>
    </rPh>
    <rPh sb="115" eb="116">
      <t>トウ</t>
    </rPh>
    <rPh sb="117" eb="119">
      <t>セイリ</t>
    </rPh>
    <rPh sb="119" eb="121">
      <t>ミナオ</t>
    </rPh>
    <rPh sb="125" eb="127">
      <t>ケイエイ</t>
    </rPh>
    <rPh sb="128" eb="130">
      <t>カイゼン</t>
    </rPh>
    <rPh sb="135" eb="136">
      <t>ミ</t>
    </rPh>
    <rPh sb="140" eb="142">
      <t>ケイヒ</t>
    </rPh>
    <rPh sb="143" eb="145">
      <t>コウジョ</t>
    </rPh>
    <rPh sb="147" eb="148">
      <t>マエ</t>
    </rPh>
    <rPh sb="149" eb="151">
      <t>ヒカク</t>
    </rPh>
    <rPh sb="154" eb="157">
      <t>ジッシツテキ</t>
    </rPh>
    <rPh sb="158" eb="160">
      <t>アカジ</t>
    </rPh>
    <rPh sb="160" eb="162">
      <t>ケイエイ</t>
    </rPh>
    <rPh sb="163" eb="164">
      <t>カ</t>
    </rPh>
    <rPh sb="172" eb="174">
      <t>コンゴ</t>
    </rPh>
    <rPh sb="175" eb="178">
      <t>ケイカクテキ</t>
    </rPh>
    <rPh sb="179" eb="181">
      <t>カンキョ</t>
    </rPh>
    <rPh sb="181" eb="183">
      <t>セイビ</t>
    </rPh>
    <rPh sb="184" eb="186">
      <t>シンチョク</t>
    </rPh>
    <rPh sb="187" eb="190">
      <t>スイセンカ</t>
    </rPh>
    <rPh sb="190" eb="191">
      <t>リツ</t>
    </rPh>
    <rPh sb="192" eb="193">
      <t>トモナ</t>
    </rPh>
    <rPh sb="194" eb="196">
      <t>ゲンショウ</t>
    </rPh>
    <rPh sb="196" eb="198">
      <t>ケイコウ</t>
    </rPh>
    <rPh sb="202" eb="203">
      <t>オモ</t>
    </rPh>
    <rPh sb="208" eb="211">
      <t>ホンシツテキ</t>
    </rPh>
    <rPh sb="212" eb="214">
      <t>ケイヒ</t>
    </rPh>
    <rPh sb="214" eb="216">
      <t>カイシュウ</t>
    </rPh>
    <rPh sb="216" eb="217">
      <t>リツ</t>
    </rPh>
    <rPh sb="218" eb="219">
      <t>ヒク</t>
    </rPh>
    <rPh sb="224" eb="225">
      <t>カ</t>
    </rPh>
    <rPh sb="234" eb="236">
      <t>ケイヒ</t>
    </rPh>
    <rPh sb="236" eb="238">
      <t>サクゲン</t>
    </rPh>
    <rPh sb="239" eb="242">
      <t>シヨウリョウ</t>
    </rPh>
    <rPh sb="243" eb="246">
      <t>テキセイカ</t>
    </rPh>
    <rPh sb="246" eb="247">
      <t>トウ</t>
    </rPh>
    <rPh sb="248" eb="250">
      <t>タイサク</t>
    </rPh>
    <rPh sb="251" eb="252">
      <t>ハカ</t>
    </rPh>
    <rPh sb="256" eb="258">
      <t>サッキュウ</t>
    </rPh>
    <rPh sb="259" eb="261">
      <t>カダイ</t>
    </rPh>
    <rPh sb="262" eb="263">
      <t>オモ</t>
    </rPh>
    <rPh sb="269" eb="272">
      <t>スイセンカ</t>
    </rPh>
    <rPh sb="272" eb="273">
      <t>リツ</t>
    </rPh>
    <rPh sb="279" eb="281">
      <t>ショリ</t>
    </rPh>
    <rPh sb="281" eb="282">
      <t>ク</t>
    </rPh>
    <rPh sb="282" eb="283">
      <t>ナイ</t>
    </rPh>
    <rPh sb="287" eb="290">
      <t>スイセンカ</t>
    </rPh>
    <rPh sb="291" eb="293">
      <t>ルイジ</t>
    </rPh>
    <rPh sb="293" eb="295">
      <t>ダンタイ</t>
    </rPh>
    <rPh sb="296" eb="298">
      <t>ヒカク</t>
    </rPh>
    <rPh sb="301" eb="302">
      <t>ヒク</t>
    </rPh>
    <rPh sb="303" eb="305">
      <t>ジョウキョウ</t>
    </rPh>
    <rPh sb="309" eb="312">
      <t>スイセンカ</t>
    </rPh>
    <rPh sb="318" eb="321">
      <t>ゲスイドウ</t>
    </rPh>
    <rPh sb="321" eb="323">
      <t>セイビ</t>
    </rPh>
    <rPh sb="323" eb="325">
      <t>クイキ</t>
    </rPh>
    <rPh sb="329" eb="331">
      <t>セツゾク</t>
    </rPh>
    <rPh sb="331" eb="332">
      <t>リツ</t>
    </rPh>
    <rPh sb="333" eb="334">
      <t>ノ</t>
    </rPh>
    <rPh sb="335" eb="336">
      <t>ナヤ</t>
    </rPh>
    <rPh sb="354" eb="356">
      <t>セタイ</t>
    </rPh>
    <rPh sb="361" eb="362">
      <t>ア</t>
    </rPh>
    <rPh sb="363" eb="364">
      <t>ヤ</t>
    </rPh>
    <rPh sb="370" eb="374">
      <t>ミカニュウシャ</t>
    </rPh>
    <rPh sb="375" eb="377">
      <t>ヨウイン</t>
    </rPh>
    <rPh sb="378" eb="379">
      <t>カンガ</t>
    </rPh>
    <rPh sb="386" eb="388">
      <t>セツゾク</t>
    </rPh>
    <rPh sb="388" eb="389">
      <t>リツ</t>
    </rPh>
    <rPh sb="391" eb="393">
      <t>コウキョウ</t>
    </rPh>
    <rPh sb="393" eb="394">
      <t>ヨウ</t>
    </rPh>
    <rPh sb="394" eb="396">
      <t>スイイキ</t>
    </rPh>
    <rPh sb="397" eb="399">
      <t>スイシツ</t>
    </rPh>
    <rPh sb="399" eb="401">
      <t>ホゼン</t>
    </rPh>
    <rPh sb="402" eb="404">
      <t>チョッケツ</t>
    </rPh>
    <rPh sb="406" eb="408">
      <t>モンダイ</t>
    </rPh>
    <rPh sb="415" eb="417">
      <t>セツゾク</t>
    </rPh>
    <rPh sb="417" eb="418">
      <t>リツ</t>
    </rPh>
    <rPh sb="419" eb="421">
      <t>ゾウカ</t>
    </rPh>
    <rPh sb="422" eb="423">
      <t>ム</t>
    </rPh>
    <rPh sb="425" eb="426">
      <t>ト</t>
    </rPh>
    <rPh sb="427" eb="428">
      <t>ク</t>
    </rPh>
    <rPh sb="430" eb="432">
      <t>ジュウヨウ</t>
    </rPh>
    <phoneticPr fontId="4"/>
  </si>
  <si>
    <t>　特定環境保全公共下水道は、平成14年に供用開始し、令和元年で供用開始から17年が経過している。
　管渠については、標準耐用年数50年を経過しているものは無い。しかし、腐食の恐れのある管渠やマンホールポンプなどといった箇所については、5年に1回の割合で調査・点検を実施するなどし、最適な対策手法で延命化を図る。
　今後は、下水道ストックマネジメント計画を策定することで、下水道施設全体の中長期的な施設の状態を予測しながら維持管理、改築を一体的に捉えて管理し、下水道施設の持続的な機能を確保及びライフサイクルコストの低減を図る必要がある。</t>
    <rPh sb="1" eb="3">
      <t>トクテイ</t>
    </rPh>
    <rPh sb="3" eb="5">
      <t>カンキョウ</t>
    </rPh>
    <rPh sb="5" eb="7">
      <t>ホゼン</t>
    </rPh>
    <rPh sb="7" eb="9">
      <t>コウキョウ</t>
    </rPh>
    <rPh sb="26" eb="28">
      <t>レイワ</t>
    </rPh>
    <rPh sb="28" eb="29">
      <t>ガン</t>
    </rPh>
    <rPh sb="109" eb="111">
      <t>カショ</t>
    </rPh>
    <rPh sb="140" eb="142">
      <t>サイテキ</t>
    </rPh>
    <rPh sb="143" eb="145">
      <t>タイサク</t>
    </rPh>
    <rPh sb="145" eb="147">
      <t>シュホウ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</si>
</sst>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1-45D6-A4C1-C8777242F2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B0A1-45D6-A4C1-C8777242F2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26.36</c:v>
                </c:pt>
                <c:pt idx="1">
                  <c:v>23.14</c:v>
                </c:pt>
                <c:pt idx="2">
                  <c:v>0</c:v>
                </c:pt>
                <c:pt idx="3">
                  <c:v>28.79</c:v>
                </c:pt>
                <c:pt idx="4">
                  <c:v>29.57</c:v>
                </c:pt>
              </c:numCache>
            </c:numRef>
          </c:val>
          <c:extLst>
            <c:ext xmlns:c16="http://schemas.microsoft.com/office/drawing/2014/chart" uri="{C3380CC4-5D6E-409C-BE32-E72D297353CC}">
              <c16:uniqueId val="{00000000-1427-4B9E-B1D9-6091914CEC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1427-4B9E-B1D9-6091914CEC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77.02</c:v>
                </c:pt>
                <c:pt idx="1">
                  <c:v>76.05</c:v>
                </c:pt>
                <c:pt idx="2">
                  <c:v>76.11</c:v>
                </c:pt>
                <c:pt idx="3">
                  <c:v>76.349999999999994</c:v>
                </c:pt>
                <c:pt idx="4">
                  <c:v>78.8</c:v>
                </c:pt>
              </c:numCache>
            </c:numRef>
          </c:val>
          <c:extLst>
            <c:ext xmlns:c16="http://schemas.microsoft.com/office/drawing/2014/chart" uri="{C3380CC4-5D6E-409C-BE32-E72D297353CC}">
              <c16:uniqueId val="{00000000-A3E7-4136-818F-0FF2B4688C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A3E7-4136-818F-0FF2B4688C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40.78</c:v>
                </c:pt>
                <c:pt idx="1">
                  <c:v>39.67</c:v>
                </c:pt>
                <c:pt idx="2">
                  <c:v>96.46</c:v>
                </c:pt>
                <c:pt idx="3">
                  <c:v>98.94</c:v>
                </c:pt>
                <c:pt idx="4">
                  <c:v>80.92</c:v>
                </c:pt>
              </c:numCache>
            </c:numRef>
          </c:val>
          <c:extLst>
            <c:ext xmlns:c16="http://schemas.microsoft.com/office/drawing/2014/chart" uri="{C3380CC4-5D6E-409C-BE32-E72D297353CC}">
              <c16:uniqueId val="{00000000-98FB-42A2-BA5D-32F8623096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B-42A2-BA5D-32F8623096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0-4CC6-BD6A-48FCE5D089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0-4CC6-BD6A-48FCE5D089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14-48DF-AAEC-CDB2E4068C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4-48DF-AAEC-CDB2E4068C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9-4FF5-8371-33FC45A3CE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9-4FF5-8371-33FC45A3CE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8C-4192-966F-0B0B736423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C-4192-966F-0B0B736423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4991.8599999999997</c:v>
                </c:pt>
                <c:pt idx="1">
                  <c:v>4518.26</c:v>
                </c:pt>
                <c:pt idx="2">
                  <c:v>4139.71</c:v>
                </c:pt>
                <c:pt idx="3">
                  <c:v>4033.85</c:v>
                </c:pt>
                <c:pt idx="4">
                  <c:v>3944</c:v>
                </c:pt>
              </c:numCache>
            </c:numRef>
          </c:val>
          <c:extLst>
            <c:ext xmlns:c16="http://schemas.microsoft.com/office/drawing/2014/chart" uri="{C3380CC4-5D6E-409C-BE32-E72D297353CC}">
              <c16:uniqueId val="{00000000-8DBD-471F-882C-9092DF12C6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8DBD-471F-882C-9092DF12C6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16.32</c:v>
                </c:pt>
                <c:pt idx="1">
                  <c:v>16.62</c:v>
                </c:pt>
                <c:pt idx="2">
                  <c:v>67.12</c:v>
                </c:pt>
                <c:pt idx="3">
                  <c:v>55.97</c:v>
                </c:pt>
                <c:pt idx="4">
                  <c:v>37.590000000000003</c:v>
                </c:pt>
              </c:numCache>
            </c:numRef>
          </c:val>
          <c:extLst>
            <c:ext xmlns:c16="http://schemas.microsoft.com/office/drawing/2014/chart" uri="{C3380CC4-5D6E-409C-BE32-E72D297353CC}">
              <c16:uniqueId val="{00000000-DF03-4314-BF22-F3DB19AD0F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DF03-4314-BF22-F3DB19AD0F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837.3</c:v>
                </c:pt>
                <c:pt idx="1">
                  <c:v>824.29</c:v>
                </c:pt>
                <c:pt idx="2">
                  <c:v>202.63</c:v>
                </c:pt>
                <c:pt idx="3">
                  <c:v>245.06</c:v>
                </c:pt>
                <c:pt idx="4">
                  <c:v>366.41</c:v>
                </c:pt>
              </c:numCache>
            </c:numRef>
          </c:val>
          <c:extLst>
            <c:ext xmlns:c16="http://schemas.microsoft.com/office/drawing/2014/chart" uri="{C3380CC4-5D6E-409C-BE32-E72D297353CC}">
              <c16:uniqueId val="{00000000-3B52-4741-9287-CC3F9672A2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3B52-4741-9287-CC3F9672A2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B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七戸町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15424</v>
      </c>
      <c r="AM8" s="51"/>
      <c r="AN8" s="51"/>
      <c r="AO8" s="51"/>
      <c r="AP8" s="51"/>
      <c r="AQ8" s="51"/>
      <c r="AR8" s="51"/>
      <c r="AS8" s="51"/>
      <c r="AT8" s="46">
        <f>データ!T6</f>
        <v>337.23</v>
      </c>
      <c r="AU8" s="46"/>
      <c r="AV8" s="46"/>
      <c r="AW8" s="46"/>
      <c r="AX8" s="46"/>
      <c r="AY8" s="46"/>
      <c r="AZ8" s="46"/>
      <c r="BA8" s="46"/>
      <c r="BB8" s="46">
        <f>データ!U6</f>
        <v>45.74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13.18</v>
      </c>
      <c r="Q10" s="46"/>
      <c r="R10" s="46"/>
      <c r="S10" s="46"/>
      <c r="T10" s="46"/>
      <c r="U10" s="46"/>
      <c r="V10" s="46"/>
      <c r="W10" s="46">
        <f>データ!Q6</f>
        <v>103.58</v>
      </c>
      <c r="X10" s="46"/>
      <c r="Y10" s="46"/>
      <c r="Z10" s="46"/>
      <c r="AA10" s="46"/>
      <c r="AB10" s="46"/>
      <c r="AC10" s="46"/>
      <c r="AD10" s="51">
        <f>データ!R6</f>
        <v>2640</v>
      </c>
      <c r="AE10" s="51"/>
      <c r="AF10" s="51"/>
      <c r="AG10" s="51"/>
      <c r="AH10" s="51"/>
      <c r="AI10" s="51"/>
      <c r="AJ10" s="51"/>
      <c r="AK10" s="2"/>
      <c r="AL10" s="51">
        <f>データ!V6</f>
        <v>2014</v>
      </c>
      <c r="AM10" s="51"/>
      <c r="AN10" s="51"/>
      <c r="AO10" s="51"/>
      <c r="AP10" s="51"/>
      <c r="AQ10" s="51"/>
      <c r="AR10" s="51"/>
      <c r="AS10" s="51"/>
      <c r="AT10" s="46">
        <f>データ!W6</f>
        <v>1.7</v>
      </c>
      <c r="AU10" s="46"/>
      <c r="AV10" s="46"/>
      <c r="AW10" s="46"/>
      <c r="AX10" s="46"/>
      <c r="AY10" s="46"/>
      <c r="AZ10" s="46"/>
      <c r="BA10" s="46"/>
      <c r="BB10" s="46">
        <f>データ!X6</f>
        <v>1184.71</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119</v>
      </c>
      <c r="BM47" s="79"/>
      <c r="BN47" s="79"/>
      <c r="BO47" s="79"/>
      <c r="BP47" s="79"/>
      <c r="BQ47" s="79"/>
      <c r="BR47" s="79"/>
      <c r="BS47" s="79"/>
      <c r="BT47" s="79"/>
      <c r="BU47" s="79"/>
      <c r="BV47" s="79"/>
      <c r="BW47" s="79"/>
      <c r="BX47" s="79"/>
      <c r="BY47" s="79"/>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4"/>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4"/>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6" t="s">
        <v>117</v>
      </c>
      <c r="BM66" s="87"/>
      <c r="BN66" s="87"/>
      <c r="BO66" s="87"/>
      <c r="BP66" s="87"/>
      <c r="BQ66" s="87"/>
      <c r="BR66" s="87"/>
      <c r="BS66" s="87"/>
      <c r="BT66" s="87"/>
      <c r="BU66" s="87"/>
      <c r="BV66" s="87"/>
      <c r="BW66" s="87"/>
      <c r="BX66" s="87"/>
      <c r="BY66" s="87"/>
      <c r="BZ66" s="8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6"/>
      <c r="BM79" s="87"/>
      <c r="BN79" s="87"/>
      <c r="BO79" s="87"/>
      <c r="BP79" s="87"/>
      <c r="BQ79" s="87"/>
      <c r="BR79" s="87"/>
      <c r="BS79" s="87"/>
      <c r="BT79" s="87"/>
      <c r="BU79" s="87"/>
      <c r="BV79" s="87"/>
      <c r="BW79" s="87"/>
      <c r="BX79" s="87"/>
      <c r="BY79" s="87"/>
      <c r="BZ79" s="88"/>
    </row>
    <row r="80" spans="1:78" ht="21"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6"/>
      <c r="BM80" s="87"/>
      <c r="BN80" s="87"/>
      <c r="BO80" s="87"/>
      <c r="BP80" s="87"/>
      <c r="BQ80" s="87"/>
      <c r="BR80" s="87"/>
      <c r="BS80" s="87"/>
      <c r="BT80" s="87"/>
      <c r="BU80" s="87"/>
      <c r="BV80" s="87"/>
      <c r="BW80" s="87"/>
      <c r="BX80" s="87"/>
      <c r="BY80" s="87"/>
      <c r="BZ80" s="88"/>
    </row>
    <row r="81" spans="1:78" ht="21"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6"/>
      <c r="BM81" s="87"/>
      <c r="BN81" s="87"/>
      <c r="BO81" s="87"/>
      <c r="BP81" s="87"/>
      <c r="BQ81" s="87"/>
      <c r="BR81" s="87"/>
      <c r="BS81" s="87"/>
      <c r="BT81" s="87"/>
      <c r="BU81" s="87"/>
      <c r="BV81" s="87"/>
      <c r="BW81" s="87"/>
      <c r="BX81" s="87"/>
      <c r="BY81" s="87"/>
      <c r="BZ81" s="88"/>
    </row>
    <row r="82" spans="1:78" ht="21"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3HWybBW/+LtoQQ2trRqY2mThG2R+osBEEXf1WOJspXGx+XIl06WfcSW1rQZkIgg+GTVlY1FlZICDVIW0I0ZIwA==" saltValue="uiBJOdG3QYBA4NskOkQH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24023</v>
      </c>
      <c r="D6" s="33">
        <f t="shared" si="3"/>
        <v>47</v>
      </c>
      <c r="E6" s="33">
        <f t="shared" si="3"/>
        <v>17</v>
      </c>
      <c r="F6" s="33">
        <f t="shared" si="3"/>
        <v>4</v>
      </c>
      <c r="G6" s="33">
        <f t="shared" si="3"/>
        <v>0</v>
      </c>
      <c r="H6" s="33" t="str">
        <f t="shared" si="3"/>
        <v>青森県　七戸町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13.18</v>
      </c>
      <c r="Q6" s="34">
        <f t="shared" si="3"/>
        <v>103.58</v>
      </c>
      <c r="R6" s="34">
        <f t="shared" si="3"/>
        <v>2640</v>
      </c>
      <c r="S6" s="34">
        <f t="shared" si="3"/>
        <v>15424</v>
      </c>
      <c r="T6" s="34">
        <f t="shared" si="3"/>
        <v>337.23</v>
      </c>
      <c r="U6" s="34">
        <f t="shared" si="3"/>
        <v>45.74</v>
      </c>
      <c r="V6" s="34">
        <f t="shared" si="3"/>
        <v>2014</v>
      </c>
      <c r="W6" s="34">
        <f t="shared" si="3"/>
        <v>1.7</v>
      </c>
      <c r="X6" s="34">
        <f t="shared" si="3"/>
        <v>1184.71</v>
      </c>
      <c r="Y6" s="35">
        <f>IF(Y7="",NA(),Y7)</f>
        <v>40.78</v>
      </c>
      <c r="Z6" s="35">
        <f t="shared" ref="Z6:AH6" si="4">IF(Z7="",NA(),Z7)</f>
        <v>39.67</v>
      </c>
      <c r="AA6" s="35">
        <f t="shared" si="4"/>
        <v>96.46</v>
      </c>
      <c r="AB6" s="35">
        <f t="shared" si="4"/>
        <v>98.94</v>
      </c>
      <c r="AC6" s="35">
        <f t="shared" si="4"/>
        <v>80.92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4991.8599999999997</v>
      </c>
      <c r="BG6" s="35">
        <f t="shared" ref="BG6:BO6" si="7">IF(BG7="",NA(),BG7)</f>
        <v>4518.26</v>
      </c>
      <c r="BH6" s="35">
        <f t="shared" si="7"/>
        <v>4139.71</v>
      </c>
      <c r="BI6" s="35">
        <f t="shared" si="7"/>
        <v>4033.85</v>
      </c>
      <c r="BJ6" s="35">
        <f t="shared" si="7"/>
        <v>3944</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16.32</v>
      </c>
      <c r="BR6" s="35">
        <f t="shared" ref="BR6:BZ6" si="8">IF(BR7="",NA(),BR7)</f>
        <v>16.62</v>
      </c>
      <c r="BS6" s="35">
        <f t="shared" si="8"/>
        <v>67.12</v>
      </c>
      <c r="BT6" s="35">
        <f t="shared" si="8"/>
        <v>55.97</v>
      </c>
      <c r="BU6" s="35">
        <f t="shared" si="8"/>
        <v>37.590000000000003</v>
      </c>
      <c r="BV6" s="35">
        <f t="shared" si="8"/>
        <v>49.22</v>
      </c>
      <c r="BW6" s="35">
        <f t="shared" si="8"/>
        <v>53.7</v>
      </c>
      <c r="BX6" s="35">
        <f t="shared" si="8"/>
        <v>74.3</v>
      </c>
      <c r="BY6" s="35">
        <f t="shared" si="8"/>
        <v>72.260000000000005</v>
      </c>
      <c r="BZ6" s="35">
        <f t="shared" si="8"/>
        <v>71.84</v>
      </c>
      <c r="CA6" s="34" t="str">
        <f>IF(CA7="","",IF(CA7="-","【-】","【"&amp;SUBSTITUTE(TEXT(CA7,"#,##0.00"),"-","△")&amp;"】"))</f>
        <v>【74.17】</v>
      </c>
      <c r="CB6" s="35">
        <f>IF(CB7="",NA(),CB7)</f>
        <v>837.3</v>
      </c>
      <c r="CC6" s="35">
        <f t="shared" ref="CC6:CK6" si="9">IF(CC7="",NA(),CC7)</f>
        <v>824.29</v>
      </c>
      <c r="CD6" s="35">
        <f t="shared" si="9"/>
        <v>202.63</v>
      </c>
      <c r="CE6" s="35">
        <f t="shared" si="9"/>
        <v>245.06</v>
      </c>
      <c r="CF6" s="35">
        <f t="shared" si="9"/>
        <v>366.41</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26.36</v>
      </c>
      <c r="CN6" s="35">
        <f t="shared" ref="CN6:CV6" si="10">IF(CN7="",NA(),CN7)</f>
        <v>23.14</v>
      </c>
      <c r="CO6" s="35" t="str">
        <f t="shared" si="10"/>
        <v>-</v>
      </c>
      <c r="CP6" s="35">
        <f t="shared" si="10"/>
        <v>28.79</v>
      </c>
      <c r="CQ6" s="35">
        <f t="shared" si="10"/>
        <v>29.57</v>
      </c>
      <c r="CR6" s="35">
        <f t="shared" si="10"/>
        <v>36.65</v>
      </c>
      <c r="CS6" s="35">
        <f t="shared" si="10"/>
        <v>37.72</v>
      </c>
      <c r="CT6" s="35">
        <f t="shared" si="10"/>
        <v>43.36</v>
      </c>
      <c r="CU6" s="35">
        <f t="shared" si="10"/>
        <v>42.56</v>
      </c>
      <c r="CV6" s="35">
        <f t="shared" si="10"/>
        <v>42.47</v>
      </c>
      <c r="CW6" s="34" t="str">
        <f>IF(CW7="","",IF(CW7="-","【-】","【"&amp;SUBSTITUTE(TEXT(CW7,"#,##0.00"),"-","△")&amp;"】"))</f>
        <v>【42.86】</v>
      </c>
      <c r="CX6" s="35">
        <f>IF(CX7="",NA(),CX7)</f>
        <v>77.02</v>
      </c>
      <c r="CY6" s="35">
        <f t="shared" ref="CY6:DG6" si="11">IF(CY7="",NA(),CY7)</f>
        <v>76.05</v>
      </c>
      <c r="CZ6" s="35">
        <f t="shared" si="11"/>
        <v>76.11</v>
      </c>
      <c r="DA6" s="35">
        <f t="shared" si="11"/>
        <v>76.349999999999994</v>
      </c>
      <c r="DB6" s="35">
        <f t="shared" si="11"/>
        <v>78.8</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24023</v>
      </c>
      <c r="D7" s="37">
        <v>47</v>
      </c>
      <c r="E7" s="37">
        <v>17</v>
      </c>
      <c r="F7" s="37">
        <v>4</v>
      </c>
      <c r="G7" s="37">
        <v>0</v>
      </c>
      <c r="H7" s="37" t="s">
        <v>98</v>
      </c>
      <c r="I7" s="37" t="s">
        <v>99</v>
      </c>
      <c r="J7" s="37" t="s">
        <v>100</v>
      </c>
      <c r="K7" s="37" t="s">
        <v>101</v>
      </c>
      <c r="L7" s="37" t="s">
        <v>102</v>
      </c>
      <c r="M7" s="37" t="s">
        <v>103</v>
      </c>
      <c r="N7" s="38" t="s">
        <v>104</v>
      </c>
      <c r="O7" s="38" t="s">
        <v>105</v>
      </c>
      <c r="P7" s="38">
        <v>13.18</v>
      </c>
      <c r="Q7" s="38">
        <v>103.58</v>
      </c>
      <c r="R7" s="38">
        <v>2640</v>
      </c>
      <c r="S7" s="38">
        <v>15424</v>
      </c>
      <c r="T7" s="38">
        <v>337.23</v>
      </c>
      <c r="U7" s="38">
        <v>45.74</v>
      </c>
      <c r="V7" s="38">
        <v>2014</v>
      </c>
      <c r="W7" s="38">
        <v>1.7</v>
      </c>
      <c r="X7" s="38">
        <v>1184.71</v>
      </c>
      <c r="Y7" s="38">
        <v>40.78</v>
      </c>
      <c r="Z7" s="38">
        <v>39.67</v>
      </c>
      <c r="AA7" s="38">
        <v>96.46</v>
      </c>
      <c r="AB7" s="38">
        <v>98.94</v>
      </c>
      <c r="AC7" s="38">
        <v>80.92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4991.8599999999997</v>
      </c>
      <c r="BG7" s="38">
        <v>4518.26</v>
      </c>
      <c r="BH7" s="38">
        <v>4139.71</v>
      </c>
      <c r="BI7" s="38">
        <v>4033.85</v>
      </c>
      <c r="BJ7" s="38">
        <v>3944</v>
      </c>
      <c r="BK7" s="38">
        <v>1673.47</v>
      </c>
      <c r="BL7" s="38">
        <v>1592.72</v>
      </c>
      <c r="BM7" s="38">
        <v>1243.71</v>
      </c>
      <c r="BN7" s="38">
        <v>1194.1500000000001</v>
      </c>
      <c r="BO7" s="38">
        <v>1206.79</v>
      </c>
      <c r="BP7" s="38">
        <v>1218.7</v>
      </c>
      <c r="BQ7" s="38">
        <v>16.32</v>
      </c>
      <c r="BR7" s="38">
        <v>16.62</v>
      </c>
      <c r="BS7" s="38">
        <v>67.12</v>
      </c>
      <c r="BT7" s="38">
        <v>55.97</v>
      </c>
      <c r="BU7" s="38">
        <v>37.590000000000003</v>
      </c>
      <c r="BV7" s="38">
        <v>49.22</v>
      </c>
      <c r="BW7" s="38">
        <v>53.7</v>
      </c>
      <c r="BX7" s="38">
        <v>74.3</v>
      </c>
      <c r="BY7" s="38">
        <v>72.260000000000005</v>
      </c>
      <c r="BZ7" s="38">
        <v>71.84</v>
      </c>
      <c r="CA7" s="38">
        <v>74.17</v>
      </c>
      <c r="CB7" s="38">
        <v>837.3</v>
      </c>
      <c r="CC7" s="38">
        <v>824.29</v>
      </c>
      <c r="CD7" s="38">
        <v>202.63</v>
      </c>
      <c r="CE7" s="38">
        <v>245.06</v>
      </c>
      <c r="CF7" s="38">
        <v>366.41</v>
      </c>
      <c r="CG7" s="38">
        <v>332.02</v>
      </c>
      <c r="CH7" s="38">
        <v>300.35000000000002</v>
      </c>
      <c r="CI7" s="38">
        <v>221.81</v>
      </c>
      <c r="CJ7" s="38">
        <v>230.02</v>
      </c>
      <c r="CK7" s="38">
        <v>228.47</v>
      </c>
      <c r="CL7" s="38">
        <v>218.56</v>
      </c>
      <c r="CM7" s="38">
        <v>26.36</v>
      </c>
      <c r="CN7" s="38">
        <v>23.14</v>
      </c>
      <c r="CO7" s="38" t="s">
        <v>104</v>
      </c>
      <c r="CP7" s="38">
        <v>28.79</v>
      </c>
      <c r="CQ7" s="38">
        <v>29.57</v>
      </c>
      <c r="CR7" s="38">
        <v>36.65</v>
      </c>
      <c r="CS7" s="38">
        <v>37.72</v>
      </c>
      <c r="CT7" s="38">
        <v>43.36</v>
      </c>
      <c r="CU7" s="38">
        <v>42.56</v>
      </c>
      <c r="CV7" s="38">
        <v>42.47</v>
      </c>
      <c r="CW7" s="38">
        <v>42.86</v>
      </c>
      <c r="CX7" s="38">
        <v>77.02</v>
      </c>
      <c r="CY7" s="38">
        <v>76.05</v>
      </c>
      <c r="CZ7" s="38">
        <v>76.11</v>
      </c>
      <c r="DA7" s="38">
        <v>76.349999999999994</v>
      </c>
      <c r="DB7" s="38">
        <v>78.8</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2021-01-18T05:48:56Z</cp:lastPrinted>
  <dcterms:created xsi:type="dcterms:W3CDTF">2020-12-04T02:52:26Z</dcterms:created>
  <dcterms:modified xsi:type="dcterms:W3CDTF">2021-02-11T02:14:41Z</dcterms:modified>
  <cp:category/>
</cp:coreProperties>
</file>