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wsv200\J10管理課\02管理係\下水道会計\13その他調査もの\R2\経営比較分析表\R1経営比較分析表【水道・下水道】\"/>
    </mc:Choice>
  </mc:AlternateContent>
  <workbookProtection workbookAlgorithmName="SHA-512" workbookHashValue="Xhd+dXE2jlcP2fIPEmn5CuLqg4KakG6Fw5/jSR+4yk4l6XwiFyd/MxoWkoj7oGZ9ISq9eoE0B0xEODWSybKa+g==" workbookSaltValue="mQtP5PkJIPmsc721bpBz6Q==" workbookSpinCount="100000" lockStructure="1"/>
  <bookViews>
    <workbookView xWindow="0" yWindow="0" windowWidth="28800" windowHeight="1201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AD10" i="4"/>
  <c r="P10" i="4"/>
  <c r="B10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<sst xmlns="http://schemas.openxmlformats.org/spreadsheetml/2006/main" count="231" uniqueCount="118">
  <si>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</si>
  <si>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</si>
  <si>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</si>
  <si>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</si>
  <si>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</si>
  <si>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</si>
  <si>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</si>
  <si>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</si>
  <si>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</si>
  <si>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</si>
  <si>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</si>
  <si>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</si>
  <si>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</si>
  <si>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</si>
  <si>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</si>
  <si>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</si>
  <si>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</si>
  <si>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</si>
  <si>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</si>
  <si>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</si>
  <si>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</si>
  <si>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</si>
  <si>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</si>
  <si>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</si>
  <si>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</si>
  <si>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</si>
  <si>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</si>
  <si>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</si>
  <si>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</si>
  <si>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</si>
  <si>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</si>
  <si>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</si>
  <si>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</si>
  <si>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</si>
  <si>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</si>
  <si>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</si>
  <si>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</si>
  <si>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</si>
  <si>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</si>
  <si>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</si>
  <si>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</si>
  <si>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</si>
  <si>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</si>
  <si>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</si>
  <si>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</si>
  <si>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</si>
  <si>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</si>
  <si>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</si>
  <si>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</si>
  <si>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</si>
  <si>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</si>
  <si>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</si>
  <si>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</si>
  <si>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</si>
  <si>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</si>
  <si>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</si>
  <si>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</si>
  <si>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</si>
  <si>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</si>
  <si>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</si>
  <si>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</si>
  <si>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</si>
  <si>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</si>
  <si>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</si>
  <si>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</si>
  <si>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</si>
  <si>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</si>
  <si>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</si>
  <si>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</si>
  <si>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</si>
  <si>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</si>
  <si>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</si>
  <si>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</si>
  <si>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</si>
  <si>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</si>
  <si>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</si>
  <si>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</si>
  <si>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</si>
  <si>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</si>
  <si>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</si>
  <si>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</si>
  <si>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</si>
  <si>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</si>
  <si>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</si>
  <si>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</si>
  <si>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</si>
  <si>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</si>
  <si>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</si>
  <si>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</si>
  <si>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</si>
  <si>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</si>
  <si>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</si>
  <si>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</si>
  <si>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</si>
  <si>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</si>
  <si>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</si>
  <si>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十和田市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</si>
  <si>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</si>
  <si>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</si>
  <si>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</si>
  <si>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</si>
  <si>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</si>
  <si>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</si>
  <si>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</si>
  <si>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</si>
  <si>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</si>
  <si>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</si>
  <si>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</si>
  <si>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</si>
  <si>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</si>
  <si>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</si>
  <si>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</si>
  <si>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</si>
  <si>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</si>
  <si>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</si>
  <si>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①経常収支比率は、前年度よりやや増加したが類似団体より低い。
②累積欠損金比率は、ほぼ横ばいであり、類似団体より高い。
③流動化率は、ほぼ横ばいで類似団体より低い。
④企業債残高対事業規模比率は、前年度よりやや低下したが、依然類似団体より高い。
⑤経費回収率は、ほぼ横ばいで類似団体より高い。
⑥汚水処理原価は、ほぼ横ばいで類似団体より低い。
⑦施設利用率は、ほぼ横ばい状況にあり、類似団体より低い。
⑧水洗化率は、ここ５年ほぼ横ばい状態であるが、類似団体より高い。</t>
    <rPh sb="1" eb="3">
      <t>ケイジョウ</t>
    </rPh>
    <rPh sb="3" eb="5">
      <t>シュウシ</t>
    </rPh>
    <rPh sb="5" eb="7">
      <t>ヒリツ</t>
    </rPh>
    <rPh sb="9" eb="12">
      <t>ゼンネンド</t>
    </rPh>
    <rPh sb="16" eb="18">
      <t>ゾウカ</t>
    </rPh>
    <rPh sb="21" eb="23">
      <t>ルイジ</t>
    </rPh>
    <rPh sb="23" eb="25">
      <t>ダンタイ</t>
    </rPh>
    <rPh sb="27" eb="28">
      <t>ヒク</t>
    </rPh>
    <rPh sb="32" eb="34">
      <t>ルイセキ</t>
    </rPh>
    <rPh sb="34" eb="37">
      <t>ケッソンキン</t>
    </rPh>
    <rPh sb="37" eb="39">
      <t>ヒリツ</t>
    </rPh>
    <rPh sb="43" eb="44">
      <t>ヨコ</t>
    </rPh>
    <rPh sb="50" eb="52">
      <t>ルイジ</t>
    </rPh>
    <rPh sb="52" eb="54">
      <t>ダンタイ</t>
    </rPh>
    <rPh sb="56" eb="57">
      <t>タカ</t>
    </rPh>
    <rPh sb="61" eb="64">
      <t>リュウドウカ</t>
    </rPh>
    <rPh sb="64" eb="65">
      <t>リツ</t>
    </rPh>
    <rPh sb="69" eb="70">
      <t>ヨコ</t>
    </rPh>
    <rPh sb="73" eb="75">
      <t>ルイジ</t>
    </rPh>
    <rPh sb="75" eb="77">
      <t>ダンタイ</t>
    </rPh>
    <rPh sb="79" eb="80">
      <t>ヒク</t>
    </rPh>
    <rPh sb="84" eb="86">
      <t>キギョウ</t>
    </rPh>
    <rPh sb="86" eb="87">
      <t>サイ</t>
    </rPh>
    <rPh sb="87" eb="89">
      <t>ザンダカ</t>
    </rPh>
    <rPh sb="89" eb="90">
      <t>タイ</t>
    </rPh>
    <rPh sb="90" eb="92">
      <t>ジギョウ</t>
    </rPh>
    <rPh sb="92" eb="94">
      <t>キボ</t>
    </rPh>
    <rPh sb="94" eb="96">
      <t>ヒリツ</t>
    </rPh>
    <rPh sb="98" eb="101">
      <t>ゼンネンド</t>
    </rPh>
    <rPh sb="105" eb="107">
      <t>テイカ</t>
    </rPh>
    <rPh sb="111" eb="113">
      <t>イゼン</t>
    </rPh>
    <rPh sb="113" eb="115">
      <t>ルイジ</t>
    </rPh>
    <rPh sb="115" eb="117">
      <t>ダンタイ</t>
    </rPh>
    <rPh sb="119" eb="120">
      <t>タカ</t>
    </rPh>
    <rPh sb="124" eb="126">
      <t>ケイヒ</t>
    </rPh>
    <rPh sb="126" eb="128">
      <t>カイシュウ</t>
    </rPh>
    <rPh sb="128" eb="129">
      <t>リツ</t>
    </rPh>
    <rPh sb="137" eb="139">
      <t>ルイジ</t>
    </rPh>
    <rPh sb="139" eb="141">
      <t>ダンタイ</t>
    </rPh>
    <rPh sb="143" eb="144">
      <t>タカ</t>
    </rPh>
    <rPh sb="148" eb="150">
      <t>オスイ</t>
    </rPh>
    <rPh sb="150" eb="152">
      <t>ショリ</t>
    </rPh>
    <rPh sb="152" eb="154">
      <t>ゲンカ</t>
    </rPh>
    <rPh sb="162" eb="164">
      <t>ルイジ</t>
    </rPh>
    <rPh sb="164" eb="166">
      <t>ダンタイ</t>
    </rPh>
    <rPh sb="168" eb="169">
      <t>ヒク</t>
    </rPh>
    <rPh sb="173" eb="175">
      <t>シセツ</t>
    </rPh>
    <rPh sb="175" eb="178">
      <t>リヨウリツ</t>
    </rPh>
    <rPh sb="182" eb="183">
      <t>ヨコ</t>
    </rPh>
    <rPh sb="185" eb="187">
      <t>ジョウキョウ</t>
    </rPh>
    <rPh sb="191" eb="193">
      <t>ルイジ</t>
    </rPh>
    <rPh sb="193" eb="195">
      <t>ダンタイ</t>
    </rPh>
    <rPh sb="197" eb="198">
      <t>ヒク</t>
    </rPh>
    <rPh sb="202" eb="205">
      <t>スイセンカ</t>
    </rPh>
    <rPh sb="205" eb="206">
      <t>リツ</t>
    </rPh>
    <rPh sb="211" eb="212">
      <t>ネン</t>
    </rPh>
    <rPh sb="214" eb="215">
      <t>ヨコ</t>
    </rPh>
    <rPh sb="217" eb="219">
      <t>ジョウタイ</t>
    </rPh>
    <rPh sb="224" eb="226">
      <t>ルイジ</t>
    </rPh>
    <rPh sb="226" eb="228">
      <t>ダンタイ</t>
    </rPh>
    <rPh sb="230" eb="231">
      <t>タカ</t>
    </rPh>
    <phoneticPr fontId="4"/>
  </si>
  <si>
    <t>①有形固定資産減価償却率は、増加傾向にあり、類似団体より高い水準で推移している。平成28～令和3年度の処理施設更新事業により固定資産が増え、比率が下がると予想される。
②管渠老朽化率は、供用開始から30年であるため耐用年数（50年）を超えている管渠がなく、未だ０％である。
③管渠改善率は、未だ０％であり、耐用年数を超えている管渠はない。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ゾウカ</t>
    </rPh>
    <rPh sb="16" eb="18">
      <t>ケイコウ</t>
    </rPh>
    <rPh sb="22" eb="24">
      <t>ルイジ</t>
    </rPh>
    <rPh sb="24" eb="26">
      <t>ダンタイ</t>
    </rPh>
    <rPh sb="28" eb="29">
      <t>タカ</t>
    </rPh>
    <rPh sb="30" eb="32">
      <t>スイジュン</t>
    </rPh>
    <rPh sb="33" eb="35">
      <t>スイイ</t>
    </rPh>
    <rPh sb="40" eb="42">
      <t>ヘイセイ</t>
    </rPh>
    <rPh sb="45" eb="47">
      <t>レイワ</t>
    </rPh>
    <rPh sb="48" eb="50">
      <t>ネンド</t>
    </rPh>
    <rPh sb="51" eb="53">
      <t>ショリ</t>
    </rPh>
    <rPh sb="53" eb="55">
      <t>シセツ</t>
    </rPh>
    <rPh sb="55" eb="57">
      <t>コウシン</t>
    </rPh>
    <rPh sb="57" eb="59">
      <t>ジギョウ</t>
    </rPh>
    <rPh sb="62" eb="64">
      <t>コテイ</t>
    </rPh>
    <rPh sb="64" eb="66">
      <t>シサン</t>
    </rPh>
    <rPh sb="67" eb="68">
      <t>フ</t>
    </rPh>
    <rPh sb="70" eb="72">
      <t>ヒリツ</t>
    </rPh>
    <rPh sb="73" eb="74">
      <t>サ</t>
    </rPh>
    <rPh sb="77" eb="79">
      <t>ヨソウ</t>
    </rPh>
    <phoneticPr fontId="4"/>
  </si>
  <si>
    <t>　経営の健全性・効率性については、使用料の増加及び水洗化率の向上はあまり見込めないため、効率的な維持管理により経費を抑えるとともに、不明水対策を強化することで有収率を上げ、累積欠損金を減らすことが必要である。さらに平成28～令和3年度の処理施設更新事業により借入額が増加するが、計画に基づいた事業実施で事業費の平準化を図り、借入額を償還額内に収めることにより、着実に企業債残高を減らしていかなければならない。
　老朽化の状況については、ストックマネジメント計画を策定し、それに基づき耐用年数までに更新・改善工事に取り組んでいく必要がある。</t>
    <rPh sb="1" eb="3">
      <t>ケイエイ</t>
    </rPh>
    <rPh sb="4" eb="7">
      <t>ケンゼンセイ</t>
    </rPh>
    <rPh sb="8" eb="11">
      <t>コウリツセイ</t>
    </rPh>
    <rPh sb="17" eb="19">
      <t>シヨウ</t>
    </rPh>
    <rPh sb="19" eb="20">
      <t>リョウ</t>
    </rPh>
    <rPh sb="21" eb="23">
      <t>ゾウカ</t>
    </rPh>
    <rPh sb="23" eb="24">
      <t>オヨ</t>
    </rPh>
    <rPh sb="25" eb="28">
      <t>スイセンカ</t>
    </rPh>
    <rPh sb="28" eb="29">
      <t>リツ</t>
    </rPh>
    <rPh sb="30" eb="32">
      <t>コウジョウ</t>
    </rPh>
    <rPh sb="36" eb="38">
      <t>ミコ</t>
    </rPh>
    <rPh sb="44" eb="47">
      <t>コウリツテキ</t>
    </rPh>
    <rPh sb="48" eb="50">
      <t>イジ</t>
    </rPh>
    <rPh sb="50" eb="52">
      <t>カンリ</t>
    </rPh>
    <rPh sb="55" eb="57">
      <t>ケイヒ</t>
    </rPh>
    <rPh sb="58" eb="59">
      <t>オサ</t>
    </rPh>
    <rPh sb="66" eb="68">
      <t>フメイ</t>
    </rPh>
    <rPh sb="68" eb="69">
      <t>スイ</t>
    </rPh>
    <rPh sb="69" eb="71">
      <t>タイサク</t>
    </rPh>
    <rPh sb="72" eb="74">
      <t>キョウカ</t>
    </rPh>
    <rPh sb="79" eb="81">
      <t>ユウシュウ</t>
    </rPh>
    <rPh sb="81" eb="82">
      <t>リツ</t>
    </rPh>
    <rPh sb="83" eb="84">
      <t>ア</t>
    </rPh>
    <rPh sb="86" eb="88">
      <t>ルイセキ</t>
    </rPh>
    <rPh sb="88" eb="91">
      <t>ケッソンキン</t>
    </rPh>
    <rPh sb="92" eb="93">
      <t>ヘ</t>
    </rPh>
    <rPh sb="98" eb="100">
      <t>ヒツヨウ</t>
    </rPh>
    <rPh sb="107" eb="109">
      <t>ヘイセイ</t>
    </rPh>
    <rPh sb="112" eb="114">
      <t>レイワ</t>
    </rPh>
    <rPh sb="115" eb="117">
      <t>ネンド</t>
    </rPh>
    <rPh sb="118" eb="120">
      <t>ショリ</t>
    </rPh>
    <rPh sb="120" eb="122">
      <t>シセツ</t>
    </rPh>
    <rPh sb="122" eb="124">
      <t>コウシン</t>
    </rPh>
    <rPh sb="124" eb="126">
      <t>ジギョウ</t>
    </rPh>
    <rPh sb="129" eb="131">
      <t>カリイレ</t>
    </rPh>
    <rPh sb="131" eb="132">
      <t>ガク</t>
    </rPh>
    <rPh sb="133" eb="135">
      <t>ゾウカ</t>
    </rPh>
    <rPh sb="139" eb="141">
      <t>ケイカク</t>
    </rPh>
    <rPh sb="142" eb="143">
      <t>モト</t>
    </rPh>
    <rPh sb="146" eb="148">
      <t>ジギョウ</t>
    </rPh>
    <rPh sb="148" eb="150">
      <t>ジッシ</t>
    </rPh>
    <rPh sb="151" eb="153">
      <t>ジギョウ</t>
    </rPh>
    <rPh sb="153" eb="154">
      <t>ヒ</t>
    </rPh>
    <rPh sb="155" eb="158">
      <t>ヘイジュンカ</t>
    </rPh>
    <rPh sb="159" eb="160">
      <t>ハカ</t>
    </rPh>
    <rPh sb="162" eb="164">
      <t>カリイレ</t>
    </rPh>
    <rPh sb="164" eb="165">
      <t>ガク</t>
    </rPh>
    <rPh sb="166" eb="168">
      <t>ショウカン</t>
    </rPh>
    <rPh sb="168" eb="169">
      <t>ガク</t>
    </rPh>
    <rPh sb="169" eb="170">
      <t>ナイ</t>
    </rPh>
    <rPh sb="171" eb="172">
      <t>オサ</t>
    </rPh>
    <rPh sb="180" eb="182">
      <t>チャクジツ</t>
    </rPh>
    <rPh sb="183" eb="185">
      <t>キギョウ</t>
    </rPh>
    <rPh sb="185" eb="186">
      <t>サイ</t>
    </rPh>
    <rPh sb="186" eb="188">
      <t>ザンダカ</t>
    </rPh>
    <rPh sb="189" eb="190">
      <t>ヘ</t>
    </rPh>
    <rPh sb="206" eb="209">
      <t>ロウキュウカ</t>
    </rPh>
    <rPh sb="210" eb="212">
      <t>ジョウキョウ</t>
    </rPh>
    <rPh sb="228" eb="230">
      <t>ケイカク</t>
    </rPh>
    <rPh sb="231" eb="233">
      <t>サクテイ</t>
    </rPh>
    <rPh sb="238" eb="239">
      <t>モト</t>
    </rPh>
    <rPh sb="248" eb="250">
      <t>コウシン</t>
    </rPh>
    <rPh sb="251" eb="253">
      <t>カイゼン</t>
    </rPh>
    <rPh sb="253" eb="255">
      <t>コウジ</t>
    </rPh>
    <rPh sb="256" eb="257">
      <t>ト</t>
    </rPh>
    <rPh sb="258" eb="259">
      <t>ク</t>
    </rPh>
    <rPh sb="263" eb="26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</si>
</sst>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7-4BD9-87C8-4FF456CC9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7-4BD9-87C8-4FF456CC9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36.14</c:v>
                </c:pt>
                <c:pt idx="1">
                  <c:v>36.96</c:v>
                </c:pt>
                <c:pt idx="2">
                  <c:v>36.64</c:v>
                </c:pt>
                <c:pt idx="3">
                  <c:v>35.46</c:v>
                </c:pt>
                <c:pt idx="4">
                  <c:v>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E-49D5-96C9-D188DEB5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E-49D5-96C9-D188DEB5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95.48</c:v>
                </c:pt>
                <c:pt idx="1">
                  <c:v>95.38</c:v>
                </c:pt>
                <c:pt idx="2">
                  <c:v>95.46</c:v>
                </c:pt>
                <c:pt idx="3">
                  <c:v>95.52</c:v>
                </c:pt>
                <c:pt idx="4">
                  <c:v>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6-4A5F-8F3A-C7D9E59BA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6-4A5F-8F3A-C7D9E59BA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96.77</c:v>
                </c:pt>
                <c:pt idx="2">
                  <c:v>100.77</c:v>
                </c:pt>
                <c:pt idx="3">
                  <c:v>99.89</c:v>
                </c:pt>
                <c:pt idx="4">
                  <c:v>100.67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9-4CE6-AF15-51920441B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99.64</c:v>
                </c:pt>
                <c:pt idx="1">
                  <c:v>99.66</c:v>
                </c:pt>
                <c:pt idx="2">
                  <c:v>100.95</c:v>
                </c:pt>
                <c:pt idx="3">
                  <c:v>101.77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9-4CE6-AF15-51920441B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31.35</c:v>
                </c:pt>
                <c:pt idx="1">
                  <c:v>33.479999999999997</c:v>
                </c:pt>
                <c:pt idx="2">
                  <c:v>35.380000000000003</c:v>
                </c:pt>
                <c:pt idx="3">
                  <c:v>37.17</c:v>
                </c:pt>
                <c:pt idx="4">
                  <c:v>38.909999999999997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4-49E0-9F39-FC98F398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22.9</c:v>
                </c:pt>
                <c:pt idx="2">
                  <c:v>24.87</c:v>
                </c:pt>
                <c:pt idx="3">
                  <c:v>24.13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4-49E0-9F39-FC98F398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8-4C8C-AA2A-22CDD600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8-4C8C-AA2A-22CDD600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1087.93</c:v>
                </c:pt>
                <c:pt idx="1">
                  <c:v>1135.54</c:v>
                </c:pt>
                <c:pt idx="2">
                  <c:v>1128.5899999999999</c:v>
                </c:pt>
                <c:pt idx="3">
                  <c:v>1161.76</c:v>
                </c:pt>
                <c:pt idx="4">
                  <c:v>1163.44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F-4EE5-A9B3-44FC4E09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214.61</c:v>
                </c:pt>
                <c:pt idx="1">
                  <c:v>225.39</c:v>
                </c:pt>
                <c:pt idx="2">
                  <c:v>224.04</c:v>
                </c:pt>
                <c:pt idx="3">
                  <c:v>227.4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F-4EE5-A9B3-44FC4E099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22.84</c:v>
                </c:pt>
                <c:pt idx="1">
                  <c:v>23.55</c:v>
                </c:pt>
                <c:pt idx="2">
                  <c:v>23.65</c:v>
                </c:pt>
                <c:pt idx="3">
                  <c:v>23.02</c:v>
                </c:pt>
                <c:pt idx="4">
                  <c:v>23.55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F9B-970B-5427AF5E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31.84</c:v>
                </c:pt>
                <c:pt idx="2">
                  <c:v>29.91</c:v>
                </c:pt>
                <c:pt idx="3">
                  <c:v>29.54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C-4F9B-970B-5427AF5E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1548.21</c:v>
                </c:pt>
                <c:pt idx="1">
                  <c:v>1636.39</c:v>
                </c:pt>
                <c:pt idx="2">
                  <c:v>1591.15</c:v>
                </c:pt>
                <c:pt idx="3">
                  <c:v>1624.62</c:v>
                </c:pt>
                <c:pt idx="4">
                  <c:v>1469.23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5-4D5A-908D-28C330D1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5-4D5A-908D-28C330D1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64.89</c:v>
                </c:pt>
                <c:pt idx="1">
                  <c:v>67.89</c:v>
                </c:pt>
                <c:pt idx="2">
                  <c:v>76.66</c:v>
                </c:pt>
                <c:pt idx="3">
                  <c:v>79.78</c:v>
                </c:pt>
                <c:pt idx="4">
                  <c:v>77.510000000000005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9-4E92-A838-DE0A859F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9-4E92-A838-DE0A859FB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314.14</c:v>
                </c:pt>
                <c:pt idx="1">
                  <c:v>299.45</c:v>
                </c:pt>
                <c:pt idx="2">
                  <c:v>266.67</c:v>
                </c:pt>
                <c:pt idx="3">
                  <c:v>256.2</c:v>
                </c:pt>
                <c:pt idx="4">
                  <c:v>265.16000000000003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7-4021-A6CD-03F880ED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7-4021-A6CD-03F880ED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青森県　十和田市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61067</v>
      </c>
      <c r="AM8" s="69"/>
      <c r="AN8" s="69"/>
      <c r="AO8" s="69"/>
      <c r="AP8" s="69"/>
      <c r="AQ8" s="69"/>
      <c r="AR8" s="69"/>
      <c r="AS8" s="69"/>
      <c r="AT8" s="68">
        <f>データ!T6</f>
        <v>725.65</v>
      </c>
      <c r="AU8" s="68"/>
      <c r="AV8" s="68"/>
      <c r="AW8" s="68"/>
      <c r="AX8" s="68"/>
      <c r="AY8" s="68"/>
      <c r="AZ8" s="68"/>
      <c r="BA8" s="68"/>
      <c r="BB8" s="68">
        <f>データ!U6</f>
        <v>84.15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56.69</v>
      </c>
      <c r="J10" s="68"/>
      <c r="K10" s="68"/>
      <c r="L10" s="68"/>
      <c r="M10" s="68"/>
      <c r="N10" s="68"/>
      <c r="O10" s="68"/>
      <c r="P10" s="68">
        <f>データ!P6</f>
        <v>11.99</v>
      </c>
      <c r="Q10" s="68"/>
      <c r="R10" s="68"/>
      <c r="S10" s="68"/>
      <c r="T10" s="68"/>
      <c r="U10" s="68"/>
      <c r="V10" s="68"/>
      <c r="W10" s="68">
        <f>データ!Q6</f>
        <v>97.27</v>
      </c>
      <c r="X10" s="68"/>
      <c r="Y10" s="68"/>
      <c r="Z10" s="68"/>
      <c r="AA10" s="68"/>
      <c r="AB10" s="68"/>
      <c r="AC10" s="68"/>
      <c r="AD10" s="69">
        <f>データ!R6</f>
        <v>3972</v>
      </c>
      <c r="AE10" s="69"/>
      <c r="AF10" s="69"/>
      <c r="AG10" s="69"/>
      <c r="AH10" s="69"/>
      <c r="AI10" s="69"/>
      <c r="AJ10" s="69"/>
      <c r="AK10" s="2"/>
      <c r="AL10" s="69">
        <f>データ!V6</f>
        <v>7276</v>
      </c>
      <c r="AM10" s="69"/>
      <c r="AN10" s="69"/>
      <c r="AO10" s="69"/>
      <c r="AP10" s="69"/>
      <c r="AQ10" s="69"/>
      <c r="AR10" s="69"/>
      <c r="AS10" s="69"/>
      <c r="AT10" s="68">
        <f>データ!W6</f>
        <v>7.77</v>
      </c>
      <c r="AU10" s="68"/>
      <c r="AV10" s="68"/>
      <c r="AW10" s="68"/>
      <c r="AX10" s="68"/>
      <c r="AY10" s="68"/>
      <c r="AZ10" s="68"/>
      <c r="BA10" s="68"/>
      <c r="BB10" s="68">
        <f>データ!X6</f>
        <v>936.42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qYJrw2H3Xu0Dmnx7cMxwP5uZKR/S81cOtMPuaxnYQjb4RHfhFP6SHkni4asJ7N7xJi/zxNcDO1CVsDAmFQW0VQ==" saltValue="WDi4933YKA7zorKU46qSf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22063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十和田市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56.69</v>
      </c>
      <c r="P6" s="34">
        <f t="shared" si="3"/>
        <v>11.99</v>
      </c>
      <c r="Q6" s="34">
        <f t="shared" si="3"/>
        <v>97.27</v>
      </c>
      <c r="R6" s="34">
        <f t="shared" si="3"/>
        <v>3972</v>
      </c>
      <c r="S6" s="34">
        <f t="shared" si="3"/>
        <v>61067</v>
      </c>
      <c r="T6" s="34">
        <f t="shared" si="3"/>
        <v>725.65</v>
      </c>
      <c r="U6" s="34">
        <f t="shared" si="3"/>
        <v>84.15</v>
      </c>
      <c r="V6" s="34">
        <f t="shared" si="3"/>
        <v>7276</v>
      </c>
      <c r="W6" s="34">
        <f t="shared" si="3"/>
        <v>7.77</v>
      </c>
      <c r="X6" s="34">
        <f t="shared" si="3"/>
        <v>936.42</v>
      </c>
      <c r="Y6" s="35">
        <f>IF(Y7="",NA(),Y7)</f>
        <v>97.21</v>
      </c>
      <c r="Z6" s="35">
        <f t="shared" ref="Z6:AH6" si="4">IF(Z7="",NA(),Z7)</f>
        <v>96.77</v>
      </c>
      <c r="AA6" s="35">
        <f t="shared" si="4"/>
        <v>100.77</v>
      </c>
      <c r="AB6" s="35">
        <f t="shared" si="4"/>
        <v>99.89</v>
      </c>
      <c r="AC6" s="35">
        <f t="shared" si="4"/>
        <v>100.67</v>
      </c>
      <c r="AD6" s="35">
        <f t="shared" si="4"/>
        <v>99.64</v>
      </c>
      <c r="AE6" s="35">
        <f t="shared" si="4"/>
        <v>99.66</v>
      </c>
      <c r="AF6" s="35">
        <f t="shared" si="4"/>
        <v>100.95</v>
      </c>
      <c r="AG6" s="35">
        <f t="shared" si="4"/>
        <v>101.77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>
        <f>IF(AJ7="",NA(),AJ7)</f>
        <v>1087.93</v>
      </c>
      <c r="AK6" s="35">
        <f t="shared" ref="AK6:AS6" si="5">IF(AK7="",NA(),AK7)</f>
        <v>1135.54</v>
      </c>
      <c r="AL6" s="35">
        <f t="shared" si="5"/>
        <v>1128.5899999999999</v>
      </c>
      <c r="AM6" s="35">
        <f t="shared" si="5"/>
        <v>1161.76</v>
      </c>
      <c r="AN6" s="35">
        <f t="shared" si="5"/>
        <v>1163.44</v>
      </c>
      <c r="AO6" s="35">
        <f t="shared" si="5"/>
        <v>214.61</v>
      </c>
      <c r="AP6" s="35">
        <f t="shared" si="5"/>
        <v>225.39</v>
      </c>
      <c r="AQ6" s="35">
        <f t="shared" si="5"/>
        <v>224.04</v>
      </c>
      <c r="AR6" s="35">
        <f t="shared" si="5"/>
        <v>227.4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>
        <f>IF(AU7="",NA(),AU7)</f>
        <v>22.84</v>
      </c>
      <c r="AV6" s="35">
        <f t="shared" ref="AV6:BD6" si="6">IF(AV7="",NA(),AV7)</f>
        <v>23.55</v>
      </c>
      <c r="AW6" s="35">
        <f t="shared" si="6"/>
        <v>23.65</v>
      </c>
      <c r="AX6" s="35">
        <f t="shared" si="6"/>
        <v>23.02</v>
      </c>
      <c r="AY6" s="35">
        <f t="shared" si="6"/>
        <v>23.55</v>
      </c>
      <c r="AZ6" s="35">
        <f t="shared" si="6"/>
        <v>29.45</v>
      </c>
      <c r="BA6" s="35">
        <f t="shared" si="6"/>
        <v>31.84</v>
      </c>
      <c r="BB6" s="35">
        <f t="shared" si="6"/>
        <v>29.91</v>
      </c>
      <c r="BC6" s="35">
        <f t="shared" si="6"/>
        <v>29.54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>
        <f>IF(BF7="",NA(),BF7)</f>
        <v>1548.21</v>
      </c>
      <c r="BG6" s="35">
        <f t="shared" ref="BG6:BO6" si="7">IF(BG7="",NA(),BG7)</f>
        <v>1636.39</v>
      </c>
      <c r="BH6" s="35">
        <f t="shared" si="7"/>
        <v>1591.15</v>
      </c>
      <c r="BI6" s="35">
        <f t="shared" si="7"/>
        <v>1624.62</v>
      </c>
      <c r="BJ6" s="35">
        <f t="shared" si="7"/>
        <v>1469.23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64.89</v>
      </c>
      <c r="BR6" s="35">
        <f t="shared" ref="BR6:BZ6" si="8">IF(BR7="",NA(),BR7)</f>
        <v>67.89</v>
      </c>
      <c r="BS6" s="35">
        <f t="shared" si="8"/>
        <v>76.66</v>
      </c>
      <c r="BT6" s="35">
        <f t="shared" si="8"/>
        <v>79.78</v>
      </c>
      <c r="BU6" s="35">
        <f t="shared" si="8"/>
        <v>77.510000000000005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314.14</v>
      </c>
      <c r="CC6" s="35">
        <f t="shared" ref="CC6:CK6" si="9">IF(CC7="",NA(),CC7)</f>
        <v>299.45</v>
      </c>
      <c r="CD6" s="35">
        <f t="shared" si="9"/>
        <v>266.67</v>
      </c>
      <c r="CE6" s="35">
        <f t="shared" si="9"/>
        <v>256.2</v>
      </c>
      <c r="CF6" s="35">
        <f t="shared" si="9"/>
        <v>265.16000000000003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36.14</v>
      </c>
      <c r="CN6" s="35">
        <f t="shared" ref="CN6:CV6" si="10">IF(CN7="",NA(),CN7)</f>
        <v>36.96</v>
      </c>
      <c r="CO6" s="35">
        <f t="shared" si="10"/>
        <v>36.64</v>
      </c>
      <c r="CP6" s="35">
        <f t="shared" si="10"/>
        <v>35.46</v>
      </c>
      <c r="CQ6" s="35">
        <f t="shared" si="10"/>
        <v>34.6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95.48</v>
      </c>
      <c r="CY6" s="35">
        <f t="shared" ref="CY6:DG6" si="11">IF(CY7="",NA(),CY7)</f>
        <v>95.38</v>
      </c>
      <c r="CZ6" s="35">
        <f t="shared" si="11"/>
        <v>95.46</v>
      </c>
      <c r="DA6" s="35">
        <f t="shared" si="11"/>
        <v>95.52</v>
      </c>
      <c r="DB6" s="35">
        <f t="shared" si="11"/>
        <v>95.68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>
        <f>IF(DI7="",NA(),DI7)</f>
        <v>31.35</v>
      </c>
      <c r="DJ6" s="35">
        <f t="shared" ref="DJ6:DR6" si="12">IF(DJ7="",NA(),DJ7)</f>
        <v>33.479999999999997</v>
      </c>
      <c r="DK6" s="35">
        <f t="shared" si="12"/>
        <v>35.380000000000003</v>
      </c>
      <c r="DL6" s="35">
        <f t="shared" si="12"/>
        <v>37.17</v>
      </c>
      <c r="DM6" s="35">
        <f t="shared" si="12"/>
        <v>38.909999999999997</v>
      </c>
      <c r="DN6" s="35">
        <f t="shared" si="12"/>
        <v>22.41</v>
      </c>
      <c r="DO6" s="35">
        <f t="shared" si="12"/>
        <v>22.9</v>
      </c>
      <c r="DP6" s="35">
        <f t="shared" si="12"/>
        <v>24.87</v>
      </c>
      <c r="DQ6" s="35">
        <f t="shared" si="12"/>
        <v>24.13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22063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56.69</v>
      </c>
      <c r="P7" s="38">
        <v>11.99</v>
      </c>
      <c r="Q7" s="38">
        <v>97.27</v>
      </c>
      <c r="R7" s="38">
        <v>3972</v>
      </c>
      <c r="S7" s="38">
        <v>61067</v>
      </c>
      <c r="T7" s="38">
        <v>725.65</v>
      </c>
      <c r="U7" s="38">
        <v>84.15</v>
      </c>
      <c r="V7" s="38">
        <v>7276</v>
      </c>
      <c r="W7" s="38">
        <v>7.77</v>
      </c>
      <c r="X7" s="38">
        <v>936.42</v>
      </c>
      <c r="Y7" s="38">
        <v>97.21</v>
      </c>
      <c r="Z7" s="38">
        <v>96.77</v>
      </c>
      <c r="AA7" s="38">
        <v>100.77</v>
      </c>
      <c r="AB7" s="38">
        <v>99.89</v>
      </c>
      <c r="AC7" s="38">
        <v>100.67</v>
      </c>
      <c r="AD7" s="38">
        <v>99.64</v>
      </c>
      <c r="AE7" s="38">
        <v>99.66</v>
      </c>
      <c r="AF7" s="38">
        <v>100.95</v>
      </c>
      <c r="AG7" s="38">
        <v>101.77</v>
      </c>
      <c r="AH7" s="38">
        <v>103.6</v>
      </c>
      <c r="AI7" s="38">
        <v>102.97</v>
      </c>
      <c r="AJ7" s="38">
        <v>1087.93</v>
      </c>
      <c r="AK7" s="38">
        <v>1135.54</v>
      </c>
      <c r="AL7" s="38">
        <v>1128.5899999999999</v>
      </c>
      <c r="AM7" s="38">
        <v>1161.76</v>
      </c>
      <c r="AN7" s="38">
        <v>1163.44</v>
      </c>
      <c r="AO7" s="38">
        <v>214.61</v>
      </c>
      <c r="AP7" s="38">
        <v>225.39</v>
      </c>
      <c r="AQ7" s="38">
        <v>224.04</v>
      </c>
      <c r="AR7" s="38">
        <v>227.4</v>
      </c>
      <c r="AS7" s="38">
        <v>193.99</v>
      </c>
      <c r="AT7" s="38">
        <v>165.48</v>
      </c>
      <c r="AU7" s="38">
        <v>22.84</v>
      </c>
      <c r="AV7" s="38">
        <v>23.55</v>
      </c>
      <c r="AW7" s="38">
        <v>23.65</v>
      </c>
      <c r="AX7" s="38">
        <v>23.02</v>
      </c>
      <c r="AY7" s="38">
        <v>23.55</v>
      </c>
      <c r="AZ7" s="38">
        <v>29.45</v>
      </c>
      <c r="BA7" s="38">
        <v>31.84</v>
      </c>
      <c r="BB7" s="38">
        <v>29.91</v>
      </c>
      <c r="BC7" s="38">
        <v>29.54</v>
      </c>
      <c r="BD7" s="38">
        <v>26.99</v>
      </c>
      <c r="BE7" s="38">
        <v>33.840000000000003</v>
      </c>
      <c r="BF7" s="38">
        <v>1548.21</v>
      </c>
      <c r="BG7" s="38">
        <v>1636.39</v>
      </c>
      <c r="BH7" s="38">
        <v>1591.15</v>
      </c>
      <c r="BI7" s="38">
        <v>1624.62</v>
      </c>
      <c r="BJ7" s="38">
        <v>1469.23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64.89</v>
      </c>
      <c r="BR7" s="38">
        <v>67.89</v>
      </c>
      <c r="BS7" s="38">
        <v>76.66</v>
      </c>
      <c r="BT7" s="38">
        <v>79.78</v>
      </c>
      <c r="BU7" s="38">
        <v>77.510000000000005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314.14</v>
      </c>
      <c r="CC7" s="38">
        <v>299.45</v>
      </c>
      <c r="CD7" s="38">
        <v>266.67</v>
      </c>
      <c r="CE7" s="38">
        <v>256.2</v>
      </c>
      <c r="CF7" s="38">
        <v>265.16000000000003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36.14</v>
      </c>
      <c r="CN7" s="38">
        <v>36.96</v>
      </c>
      <c r="CO7" s="38">
        <v>36.64</v>
      </c>
      <c r="CP7" s="38">
        <v>35.46</v>
      </c>
      <c r="CQ7" s="38">
        <v>34.6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95.48</v>
      </c>
      <c r="CY7" s="38">
        <v>95.38</v>
      </c>
      <c r="CZ7" s="38">
        <v>95.46</v>
      </c>
      <c r="DA7" s="38">
        <v>95.52</v>
      </c>
      <c r="DB7" s="38">
        <v>95.68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>
        <v>31.35</v>
      </c>
      <c r="DJ7" s="38">
        <v>33.479999999999997</v>
      </c>
      <c r="DK7" s="38">
        <v>35.380000000000003</v>
      </c>
      <c r="DL7" s="38">
        <v>37.17</v>
      </c>
      <c r="DM7" s="38">
        <v>38.909999999999997</v>
      </c>
      <c r="DN7" s="38">
        <v>22.41</v>
      </c>
      <c r="DO7" s="38">
        <v>22.9</v>
      </c>
      <c r="DP7" s="38">
        <v>24.87</v>
      </c>
      <c r="DQ7" s="38">
        <v>24.13</v>
      </c>
      <c r="DR7" s="38">
        <v>23.06</v>
      </c>
      <c r="DS7" s="38">
        <v>24.97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suido-044</cp:lastModifiedBy>
  <cp:lastPrinted>2021-01-15T08:04:07Z</cp:lastPrinted>
  <dcterms:created xsi:type="dcterms:W3CDTF">2020-12-04T02:35:19Z</dcterms:created>
  <dcterms:modified xsi:type="dcterms:W3CDTF">2021-01-18T06:35:13Z</dcterms:modified>
  <cp:category/>
</cp:coreProperties>
</file>