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17_下水\06_十和田市　1回目\04_確定版\"/>
    </mc:Choice>
  </mc:AlternateContent>
  <xr:revisionPtr revIDLastSave="0" documentId="13_ncr:1_{9D350258-E787-4EFB-87E3-F5F61B1FD9B1}" xr6:coauthVersionLast="36" xr6:coauthVersionMax="36" xr10:uidLastSave="{00000000-0000-0000-0000-000000000000}"/>
  <workbookProtection workbookAlgorithmName="SHA-512" workbookHashValue="AFJOwmrYpCAweBeJSsX3UrRabY6Y7FFnrwh6tLocL1lhHjwX8pkmL4nBOj8mnUerVLYVWkBh12LCEjOfm+JQHg==" workbookSaltValue="L/mPLOuAlzuUi4JXG57aGw==" workbookSpinCount="100000" lockStructure="1"/>
  <bookViews>
    <workbookView xWindow="0" yWindow="0" windowWidth="28800" windowHeight="120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AD10" i="4"/>
  <c r="B10" i="4"/>
  <c r="W8" i="4"/>
  <c r="I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<sst xmlns="http://schemas.openxmlformats.org/spreadsheetml/2006/main" count="231" uniqueCount="117">
  <si>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</si>
  <si>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</si>
  <si>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</si>
  <si>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</si>
  <si>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</si>
  <si>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</si>
  <si>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</si>
  <si>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</si>
  <si>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</si>
  <si>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</si>
  <si>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</si>
  <si>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</si>
  <si>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</si>
  <si>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</si>
  <si>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</si>
  <si>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</si>
  <si>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</si>
  <si>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</si>
  <si>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</si>
  <si>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</si>
  <si>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</si>
  <si>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</si>
  <si>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</si>
  <si>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</si>
  <si>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</si>
  <si>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</si>
  <si>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</si>
  <si>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</si>
  <si>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</si>
  <si>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</si>
  <si>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</si>
  <si>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</si>
  <si>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</si>
  <si>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</si>
  <si>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</si>
  <si>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</si>
  <si>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</si>
  <si>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</si>
  <si>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</si>
  <si>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</si>
  <si>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</si>
  <si>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</si>
  <si>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</si>
  <si>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</si>
  <si>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</si>
  <si>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</si>
  <si>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</si>
  <si>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</si>
  <si>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</si>
  <si>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</si>
  <si>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</si>
  <si>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</si>
  <si>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</si>
  <si>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</si>
  <si>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</si>
  <si>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</si>
  <si>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</si>
  <si>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</si>
  <si>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</si>
  <si>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</si>
  <si>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</si>
  <si>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</si>
  <si>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</si>
  <si>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</si>
  <si>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</si>
  <si>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</si>
  <si>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</si>
  <si>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</si>
  <si>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</si>
  <si>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</si>
  <si>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</si>
  <si>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</si>
  <si>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</si>
  <si>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</si>
  <si>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</si>
  <si>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</si>
  <si>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</si>
  <si>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</si>
  <si>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</si>
  <si>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</si>
  <si>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</si>
  <si>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</si>
  <si>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</si>
  <si>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</si>
  <si>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</si>
  <si>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</si>
  <si>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</si>
  <si>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</si>
  <si>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</si>
  <si>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</si>
  <si>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</si>
  <si>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</si>
  <si>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</si>
  <si>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</si>
  <si>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</si>
  <si>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</si>
  <si>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</si>
  <si>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</si>
  <si>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</si>
  <si>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</si>
  <si>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</si>
  <si>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</si>
  <si>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</si>
  <si>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</si>
  <si>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</si>
  <si>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</si>
  <si>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</si>
  <si>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</si>
  <si>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</si>
  <si>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</si>
  <si>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</si>
  <si>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</si>
  <si>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</si>
  <si>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</si>
  <si>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については、処理区域拡大により使用料が増加し、いくつかの指標で改善が見られる。しかし、今後人口減少による使用料の減少は避けられず、費用削減、水洗化率の向上、不明水対策の強化等の取組が必要である。
　また、全体計画および事業実施計画に沿って事業を実施し、事業費の平準化を図ることで企業債残高を着実に減らし、堅実な運営をしていくことが必要となる。
　老朽化の状況については、平成26年度から実施している老朽化施設の更新・長寿命化事業と併せてストックマネジメント計画を策定し、計画的な更新・改善工事を実施する必要がある。</t>
    <rPh sb="1" eb="3">
      <t>ケイエイ</t>
    </rPh>
    <rPh sb="4" eb="7">
      <t>ケンゼンセイ</t>
    </rPh>
    <rPh sb="8" eb="11">
      <t>コウリツセイ</t>
    </rPh>
    <rPh sb="17" eb="19">
      <t>ショリ</t>
    </rPh>
    <rPh sb="19" eb="21">
      <t>クイキ</t>
    </rPh>
    <rPh sb="21" eb="23">
      <t>カクダイ</t>
    </rPh>
    <rPh sb="26" eb="29">
      <t>シヨウリョウ</t>
    </rPh>
    <rPh sb="30" eb="32">
      <t>ゾウカ</t>
    </rPh>
    <rPh sb="39" eb="41">
      <t>シヒョウ</t>
    </rPh>
    <rPh sb="42" eb="44">
      <t>カイゼン</t>
    </rPh>
    <rPh sb="45" eb="46">
      <t>ミ</t>
    </rPh>
    <rPh sb="54" eb="56">
      <t>コンゴ</t>
    </rPh>
    <rPh sb="56" eb="58">
      <t>ジンコウ</t>
    </rPh>
    <rPh sb="58" eb="60">
      <t>ゲンショウ</t>
    </rPh>
    <rPh sb="63" eb="66">
      <t>シヨウリョウ</t>
    </rPh>
    <rPh sb="67" eb="69">
      <t>ゲンショウ</t>
    </rPh>
    <rPh sb="70" eb="71">
      <t>サ</t>
    </rPh>
    <rPh sb="76" eb="78">
      <t>ヒヨウ</t>
    </rPh>
    <rPh sb="78" eb="80">
      <t>サクゲン</t>
    </rPh>
    <rPh sb="81" eb="84">
      <t>スイセンカ</t>
    </rPh>
    <rPh sb="84" eb="85">
      <t>リツ</t>
    </rPh>
    <rPh sb="86" eb="88">
      <t>コウジョウ</t>
    </rPh>
    <rPh sb="89" eb="91">
      <t>フメイ</t>
    </rPh>
    <rPh sb="91" eb="92">
      <t>スイ</t>
    </rPh>
    <rPh sb="92" eb="94">
      <t>タイサク</t>
    </rPh>
    <rPh sb="95" eb="97">
      <t>キョウカ</t>
    </rPh>
    <rPh sb="97" eb="98">
      <t>ナド</t>
    </rPh>
    <rPh sb="99" eb="101">
      <t>トリクミ</t>
    </rPh>
    <rPh sb="102" eb="104">
      <t>ヒツヨウ</t>
    </rPh>
    <rPh sb="113" eb="115">
      <t>ゼンタイ</t>
    </rPh>
    <rPh sb="115" eb="117">
      <t>ケイカク</t>
    </rPh>
    <rPh sb="120" eb="122">
      <t>ジギョウ</t>
    </rPh>
    <rPh sb="122" eb="124">
      <t>ジッシ</t>
    </rPh>
    <rPh sb="124" eb="126">
      <t>ケイカク</t>
    </rPh>
    <rPh sb="127" eb="128">
      <t>ソ</t>
    </rPh>
    <rPh sb="130" eb="132">
      <t>ジギョウ</t>
    </rPh>
    <rPh sb="133" eb="135">
      <t>ジッシ</t>
    </rPh>
    <rPh sb="137" eb="139">
      <t>ジギョウ</t>
    </rPh>
    <rPh sb="139" eb="140">
      <t>ヒ</t>
    </rPh>
    <rPh sb="141" eb="144">
      <t>ヘイジュンカ</t>
    </rPh>
    <rPh sb="145" eb="146">
      <t>ハカ</t>
    </rPh>
    <rPh sb="150" eb="152">
      <t>キギョウ</t>
    </rPh>
    <rPh sb="152" eb="153">
      <t>サイ</t>
    </rPh>
    <rPh sb="153" eb="155">
      <t>ザンダカ</t>
    </rPh>
    <rPh sb="156" eb="158">
      <t>チャクジツ</t>
    </rPh>
    <rPh sb="159" eb="160">
      <t>ヘ</t>
    </rPh>
    <rPh sb="163" eb="165">
      <t>ケンジツ</t>
    </rPh>
    <rPh sb="166" eb="168">
      <t>ウンエイ</t>
    </rPh>
    <rPh sb="176" eb="178">
      <t>ヒツヨウ</t>
    </rPh>
    <rPh sb="184" eb="187">
      <t>ロウキュウカ</t>
    </rPh>
    <rPh sb="188" eb="190">
      <t>ジョウキョウ</t>
    </rPh>
    <rPh sb="196" eb="198">
      <t>ヘイセイ</t>
    </rPh>
    <rPh sb="200" eb="201">
      <t>ネン</t>
    </rPh>
    <rPh sb="201" eb="202">
      <t>ド</t>
    </rPh>
    <rPh sb="204" eb="206">
      <t>ジッシ</t>
    </rPh>
    <rPh sb="210" eb="213">
      <t>ロウキュウカ</t>
    </rPh>
    <rPh sb="213" eb="215">
      <t>シセツ</t>
    </rPh>
    <rPh sb="216" eb="218">
      <t>コウシン</t>
    </rPh>
    <rPh sb="219" eb="220">
      <t>チョウ</t>
    </rPh>
    <rPh sb="220" eb="223">
      <t>ジュミョウカ</t>
    </rPh>
    <rPh sb="223" eb="225">
      <t>ジギョウ</t>
    </rPh>
    <rPh sb="226" eb="227">
      <t>アワ</t>
    </rPh>
    <rPh sb="239" eb="241">
      <t>ケイカク</t>
    </rPh>
    <rPh sb="242" eb="244">
      <t>サクテイ</t>
    </rPh>
    <rPh sb="246" eb="249">
      <t>ケイカクテキ</t>
    </rPh>
    <rPh sb="250" eb="252">
      <t>コウシン</t>
    </rPh>
    <rPh sb="253" eb="255">
      <t>カイゼン</t>
    </rPh>
    <rPh sb="255" eb="257">
      <t>コウジ</t>
    </rPh>
    <rPh sb="258" eb="260">
      <t>ジッシ</t>
    </rPh>
    <rPh sb="262" eb="264">
      <t>ヒツヨウ</t>
    </rPh>
    <phoneticPr fontId="4"/>
  </si>
  <si>
    <t>①経営収支比率は、近年上昇傾向にあったが、令和元年度では効率的な事業実施のための計画策定業務などにより前年度より下回った。類似団体より低い状態であるが100％を上回っている。
②累積欠損金比率は類似団体より依然高いが、使用料の増加及び近年の低金利による支払利息の減により改善傾向にある。
③流動比率は、ほぼ横ばいで類似団体より低い水準である。
④企業債残高対象事業規模比率は、類似団体より低い数値で推移しているが、現在下水処理場の大規模更新工事を行っており、比率が高くなっていくと予想される。
⑤経費回収率は、ほぼ横ばいで類似団体よりやや高い値を示している。
⑥汚水処理原価は、ほぼ横ばいで、類似団体より高い値である。
⑦施設利用率は、近年類似団体と比較して高い値であったが、今年度は前年度より低い値となり、類似団体平均値を下回った。原因として、節水意識の高まり等により処理水量が毎年減少していること、および、令和元年度は前年度より降水量が少ないことから、地下水による不明水の減少などが考えられる。
 令和3年度からは近隣5市町村のし尿・浄化槽汚泥受入れを開始し、今後予測される人口減少による処理能力の余剰部分の有効利用が期待される。
⑧水洗化率は、ほぼ横ばい状況となり、類似団体と比較して低い。</t>
    <rPh sb="1" eb="3">
      <t>ケイエイ</t>
    </rPh>
    <rPh sb="3" eb="5">
      <t>シュウシ</t>
    </rPh>
    <rPh sb="5" eb="7">
      <t>ヒリツ</t>
    </rPh>
    <rPh sb="9" eb="11">
      <t>キンネン</t>
    </rPh>
    <rPh sb="11" eb="13">
      <t>ジョウショウ</t>
    </rPh>
    <rPh sb="13" eb="15">
      <t>ケイコウ</t>
    </rPh>
    <rPh sb="21" eb="26">
      <t>レイワガンネンド</t>
    </rPh>
    <rPh sb="28" eb="31">
      <t>コウリツテキ</t>
    </rPh>
    <rPh sb="32" eb="34">
      <t>ジギョウ</t>
    </rPh>
    <rPh sb="34" eb="36">
      <t>ジッシ</t>
    </rPh>
    <rPh sb="40" eb="42">
      <t>ケイカク</t>
    </rPh>
    <rPh sb="42" eb="44">
      <t>サクテイ</t>
    </rPh>
    <rPh sb="44" eb="46">
      <t>ギョウム</t>
    </rPh>
    <rPh sb="51" eb="54">
      <t>ゼンネンド</t>
    </rPh>
    <rPh sb="56" eb="58">
      <t>シタマワ</t>
    </rPh>
    <rPh sb="61" eb="63">
      <t>ルイジ</t>
    </rPh>
    <rPh sb="63" eb="65">
      <t>ダンタイ</t>
    </rPh>
    <rPh sb="67" eb="68">
      <t>ヒク</t>
    </rPh>
    <rPh sb="69" eb="71">
      <t>ジョウタイ</t>
    </rPh>
    <rPh sb="80" eb="82">
      <t>ウワマワ</t>
    </rPh>
    <rPh sb="89" eb="91">
      <t>ルイセキ</t>
    </rPh>
    <rPh sb="91" eb="94">
      <t>ケッソンキン</t>
    </rPh>
    <rPh sb="94" eb="96">
      <t>ヒリツ</t>
    </rPh>
    <rPh sb="97" eb="99">
      <t>ルイジ</t>
    </rPh>
    <rPh sb="99" eb="101">
      <t>ダンタイ</t>
    </rPh>
    <rPh sb="103" eb="105">
      <t>イゼン</t>
    </rPh>
    <rPh sb="105" eb="106">
      <t>タカ</t>
    </rPh>
    <rPh sb="109" eb="112">
      <t>シヨウリョウ</t>
    </rPh>
    <rPh sb="113" eb="115">
      <t>ゾウカ</t>
    </rPh>
    <rPh sb="115" eb="116">
      <t>オヨ</t>
    </rPh>
    <rPh sb="117" eb="119">
      <t>キンネン</t>
    </rPh>
    <rPh sb="120" eb="123">
      <t>テイキンリ</t>
    </rPh>
    <rPh sb="126" eb="128">
      <t>シハライ</t>
    </rPh>
    <rPh sb="128" eb="130">
      <t>リソク</t>
    </rPh>
    <rPh sb="135" eb="137">
      <t>カイゼン</t>
    </rPh>
    <rPh sb="137" eb="139">
      <t>ケイコウ</t>
    </rPh>
    <rPh sb="145" eb="147">
      <t>リュウドウ</t>
    </rPh>
    <rPh sb="147" eb="149">
      <t>ヒリツ</t>
    </rPh>
    <rPh sb="153" eb="154">
      <t>ヨコ</t>
    </rPh>
    <rPh sb="157" eb="159">
      <t>ルイジ</t>
    </rPh>
    <rPh sb="159" eb="161">
      <t>ダンタイ</t>
    </rPh>
    <rPh sb="163" eb="164">
      <t>ヒク</t>
    </rPh>
    <rPh sb="165" eb="167">
      <t>スイジュン</t>
    </rPh>
    <rPh sb="173" eb="175">
      <t>キギョウ</t>
    </rPh>
    <rPh sb="175" eb="176">
      <t>サイ</t>
    </rPh>
    <rPh sb="176" eb="178">
      <t>ザンダカ</t>
    </rPh>
    <rPh sb="178" eb="180">
      <t>タイショウ</t>
    </rPh>
    <rPh sb="180" eb="182">
      <t>ジギョウ</t>
    </rPh>
    <rPh sb="182" eb="184">
      <t>キボ</t>
    </rPh>
    <rPh sb="184" eb="186">
      <t>ヒリツ</t>
    </rPh>
    <rPh sb="188" eb="190">
      <t>ルイジ</t>
    </rPh>
    <rPh sb="190" eb="192">
      <t>ダンタイ</t>
    </rPh>
    <rPh sb="194" eb="195">
      <t>ヒク</t>
    </rPh>
    <rPh sb="196" eb="198">
      <t>スウチ</t>
    </rPh>
    <rPh sb="199" eb="201">
      <t>スイイ</t>
    </rPh>
    <rPh sb="207" eb="209">
      <t>ゲンザイ</t>
    </rPh>
    <rPh sb="209" eb="211">
      <t>ゲスイ</t>
    </rPh>
    <rPh sb="211" eb="214">
      <t>ショリジョウ</t>
    </rPh>
    <rPh sb="215" eb="218">
      <t>ダイキボ</t>
    </rPh>
    <rPh sb="218" eb="220">
      <t>コウシン</t>
    </rPh>
    <rPh sb="220" eb="222">
      <t>コウジ</t>
    </rPh>
    <rPh sb="223" eb="224">
      <t>オコナ</t>
    </rPh>
    <rPh sb="229" eb="231">
      <t>ヒリツ</t>
    </rPh>
    <rPh sb="232" eb="233">
      <t>タカ</t>
    </rPh>
    <rPh sb="240" eb="242">
      <t>ヨソウ</t>
    </rPh>
    <rPh sb="248" eb="250">
      <t>ケイヒ</t>
    </rPh>
    <rPh sb="250" eb="252">
      <t>カイシュウ</t>
    </rPh>
    <rPh sb="252" eb="253">
      <t>リツ</t>
    </rPh>
    <rPh sb="261" eb="263">
      <t>ルイジ</t>
    </rPh>
    <rPh sb="263" eb="265">
      <t>ダンタイ</t>
    </rPh>
    <rPh sb="269" eb="270">
      <t>タカ</t>
    </rPh>
    <rPh sb="271" eb="272">
      <t>アタイ</t>
    </rPh>
    <rPh sb="273" eb="274">
      <t>シメ</t>
    </rPh>
    <rPh sb="281" eb="283">
      <t>オスイ</t>
    </rPh>
    <rPh sb="283" eb="285">
      <t>ショリ</t>
    </rPh>
    <rPh sb="285" eb="287">
      <t>ゲンカ</t>
    </rPh>
    <rPh sb="296" eb="298">
      <t>ルイジ</t>
    </rPh>
    <rPh sb="298" eb="300">
      <t>ダンタイ</t>
    </rPh>
    <rPh sb="302" eb="303">
      <t>タカ</t>
    </rPh>
    <rPh sb="304" eb="305">
      <t>アタイ</t>
    </rPh>
    <rPh sb="311" eb="313">
      <t>シセツ</t>
    </rPh>
    <rPh sb="313" eb="316">
      <t>リヨウリツ</t>
    </rPh>
    <rPh sb="318" eb="320">
      <t>キンネン</t>
    </rPh>
    <rPh sb="320" eb="322">
      <t>ルイジ</t>
    </rPh>
    <rPh sb="322" eb="324">
      <t>ダンタイ</t>
    </rPh>
    <rPh sb="325" eb="327">
      <t>ヒカク</t>
    </rPh>
    <rPh sb="329" eb="330">
      <t>タカ</t>
    </rPh>
    <rPh sb="331" eb="332">
      <t>アタイ</t>
    </rPh>
    <rPh sb="338" eb="341">
      <t>コンネンド</t>
    </rPh>
    <rPh sb="342" eb="345">
      <t>ゼンネンド</t>
    </rPh>
    <rPh sb="347" eb="348">
      <t>ヒク</t>
    </rPh>
    <rPh sb="349" eb="350">
      <t>アタイ</t>
    </rPh>
    <rPh sb="354" eb="356">
      <t>ルイジ</t>
    </rPh>
    <rPh sb="356" eb="358">
      <t>ダンタイ</t>
    </rPh>
    <rPh sb="358" eb="361">
      <t>ヘイキンチ</t>
    </rPh>
    <rPh sb="362" eb="364">
      <t>シタマワ</t>
    </rPh>
    <rPh sb="367" eb="369">
      <t>ゲンイン</t>
    </rPh>
    <rPh sb="451" eb="453">
      <t>レイワ</t>
    </rPh>
    <rPh sb="454" eb="456">
      <t>ネンド</t>
    </rPh>
    <rPh sb="459" eb="461">
      <t>キンリン</t>
    </rPh>
    <rPh sb="462" eb="465">
      <t>シチョウソン</t>
    </rPh>
    <rPh sb="467" eb="468">
      <t>ニョウ</t>
    </rPh>
    <rPh sb="469" eb="472">
      <t>ジョウカソウ</t>
    </rPh>
    <rPh sb="472" eb="474">
      <t>オデイ</t>
    </rPh>
    <rPh sb="474" eb="476">
      <t>ウケイ</t>
    </rPh>
    <rPh sb="478" eb="480">
      <t>カイシ</t>
    </rPh>
    <rPh sb="482" eb="484">
      <t>コンゴ</t>
    </rPh>
    <rPh sb="484" eb="486">
      <t>ヨソク</t>
    </rPh>
    <rPh sb="489" eb="491">
      <t>ジンコウ</t>
    </rPh>
    <rPh sb="491" eb="493">
      <t>ゲンショウ</t>
    </rPh>
    <rPh sb="496" eb="498">
      <t>ショリ</t>
    </rPh>
    <rPh sb="498" eb="500">
      <t>ノウリョク</t>
    </rPh>
    <rPh sb="501" eb="503">
      <t>ヨジョウ</t>
    </rPh>
    <rPh sb="503" eb="505">
      <t>ブブン</t>
    </rPh>
    <rPh sb="506" eb="508">
      <t>ユウコウ</t>
    </rPh>
    <rPh sb="508" eb="510">
      <t>リヨウ</t>
    </rPh>
    <rPh sb="511" eb="513">
      <t>キタイ</t>
    </rPh>
    <rPh sb="519" eb="522">
      <t>スイセンカ</t>
    </rPh>
    <rPh sb="522" eb="523">
      <t>リツ</t>
    </rPh>
    <rPh sb="527" eb="528">
      <t>ヨコ</t>
    </rPh>
    <rPh sb="530" eb="532">
      <t>ジョウキョウ</t>
    </rPh>
    <rPh sb="536" eb="538">
      <t>ルイジ</t>
    </rPh>
    <rPh sb="538" eb="540">
      <t>ダンタイ</t>
    </rPh>
    <rPh sb="541" eb="543">
      <t>ヒカク</t>
    </rPh>
    <rPh sb="545" eb="546">
      <t>ヒク</t>
    </rPh>
    <phoneticPr fontId="4"/>
  </si>
  <si>
    <t>①有形固定資産減価償却率は、年々上昇傾向にあり、類似団体より高い水準である。現在、下水処理場の大規模更新工事を実施していることにより固定資産が増加し、今後比率が下がると予測される。
②管渠老朽化率は、未だ０％であり、供用開始から42年であるため耐用年数（50年）を超えている管渠はない。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4" eb="16">
      <t>ネンネン</t>
    </rPh>
    <rPh sb="16" eb="18">
      <t>ジョウショウ</t>
    </rPh>
    <rPh sb="18" eb="20">
      <t>ケイコウ</t>
    </rPh>
    <rPh sb="24" eb="26">
      <t>ルイジ</t>
    </rPh>
    <rPh sb="26" eb="28">
      <t>ダンタイ</t>
    </rPh>
    <rPh sb="30" eb="31">
      <t>タカ</t>
    </rPh>
    <rPh sb="32" eb="34">
      <t>スイジュン</t>
    </rPh>
    <rPh sb="92" eb="94">
      <t>カンキョ</t>
    </rPh>
    <rPh sb="94" eb="97">
      <t>ロウキュウカ</t>
    </rPh>
    <rPh sb="97" eb="98">
      <t>リツ</t>
    </rPh>
    <rPh sb="100" eb="101">
      <t>マ</t>
    </rPh>
    <rPh sb="108" eb="110">
      <t>キョウヨウ</t>
    </rPh>
    <rPh sb="110" eb="112">
      <t>カイシ</t>
    </rPh>
    <rPh sb="116" eb="117">
      <t>ネン</t>
    </rPh>
    <rPh sb="122" eb="124">
      <t>タイヨウ</t>
    </rPh>
    <rPh sb="124" eb="126">
      <t>ネンスウ</t>
    </rPh>
    <rPh sb="129" eb="130">
      <t>ネン</t>
    </rPh>
    <rPh sb="132" eb="133">
      <t>コ</t>
    </rPh>
    <rPh sb="137" eb="139">
      <t>カンキョ</t>
    </rPh>
    <rPh sb="145" eb="147">
      <t>カンキョ</t>
    </rPh>
    <rPh sb="147" eb="149">
      <t>カイゼン</t>
    </rPh>
    <rPh sb="149" eb="150">
      <t>リツ</t>
    </rPh>
    <rPh sb="152" eb="153">
      <t>マ</t>
    </rPh>
    <rPh sb="160" eb="162">
      <t>タイヨウ</t>
    </rPh>
    <rPh sb="162" eb="164">
      <t>ネンスウ</t>
    </rPh>
    <rPh sb="165" eb="166">
      <t>コ</t>
    </rPh>
    <rPh sb="170" eb="172">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</si>
</sst>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4E-46AD-8686-676F07DCA4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AD4E-46AD-8686-676F07DCA4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69.66</c:v>
                </c:pt>
                <c:pt idx="1">
                  <c:v>73.33</c:v>
                </c:pt>
                <c:pt idx="2">
                  <c:v>71.78</c:v>
                </c:pt>
                <c:pt idx="3">
                  <c:v>71.739999999999995</c:v>
                </c:pt>
                <c:pt idx="4">
                  <c:v>67.87</c:v>
                </c:pt>
              </c:numCache>
            </c:numRef>
          </c:val>
          <c:extLst>
            <c:ext xmlns:c16="http://schemas.microsoft.com/office/drawing/2014/chart" uri="{C3380CC4-5D6E-409C-BE32-E72D297353CC}">
              <c16:uniqueId val="{00000000-A14A-48FE-9F74-45AC7FAFF5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A14A-48FE-9F74-45AC7FAFF5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85.09</c:v>
                </c:pt>
                <c:pt idx="1">
                  <c:v>85.52</c:v>
                </c:pt>
                <c:pt idx="2">
                  <c:v>85.93</c:v>
                </c:pt>
                <c:pt idx="3">
                  <c:v>85.79</c:v>
                </c:pt>
                <c:pt idx="4">
                  <c:v>86.07</c:v>
                </c:pt>
              </c:numCache>
            </c:numRef>
          </c:val>
          <c:extLst>
            <c:ext xmlns:c16="http://schemas.microsoft.com/office/drawing/2014/chart" uri="{C3380CC4-5D6E-409C-BE32-E72D297353CC}">
              <c16:uniqueId val="{00000000-F436-4ED3-A2FC-7B517DD2A8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F436-4ED3-A2FC-7B517DD2A8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103.47</c:v>
                </c:pt>
                <c:pt idx="1">
                  <c:v>104.78</c:v>
                </c:pt>
                <c:pt idx="2">
                  <c:v>106.03</c:v>
                </c:pt>
                <c:pt idx="3">
                  <c:v>106.27</c:v>
                </c:pt>
                <c:pt idx="4">
                  <c:v>104.39</c:v>
                </c:pt>
              </c:numCache>
            </c:numRef>
          </c:val>
          <c:extLst>
            <c:ext xmlns:c16="http://schemas.microsoft.com/office/drawing/2014/chart" uri="{C3380CC4-5D6E-409C-BE32-E72D297353CC}">
              <c16:uniqueId val="{00000000-60DE-44C3-A04B-B4E5296E27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60DE-44C3-A04B-B4E5296E27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37.369999999999997</c:v>
                </c:pt>
                <c:pt idx="1">
                  <c:v>38.97</c:v>
                </c:pt>
                <c:pt idx="2">
                  <c:v>40.75</c:v>
                </c:pt>
                <c:pt idx="3">
                  <c:v>42.18</c:v>
                </c:pt>
                <c:pt idx="4">
                  <c:v>43.36</c:v>
                </c:pt>
              </c:numCache>
            </c:numRef>
          </c:val>
          <c:extLst>
            <c:ext xmlns:c16="http://schemas.microsoft.com/office/drawing/2014/chart" uri="{C3380CC4-5D6E-409C-BE32-E72D297353CC}">
              <c16:uniqueId val="{00000000-4DAA-44F8-9AE2-7BC3FABDC7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4DAA-44F8-9AE2-7BC3FABDC7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68-4193-BB7B-967477B7A2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0268-4193-BB7B-967477B7A2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70.349999999999994</c:v>
                </c:pt>
                <c:pt idx="1">
                  <c:v>59.13</c:v>
                </c:pt>
                <c:pt idx="2">
                  <c:v>49.17</c:v>
                </c:pt>
                <c:pt idx="3">
                  <c:v>38.93</c:v>
                </c:pt>
                <c:pt idx="4">
                  <c:v>31.43</c:v>
                </c:pt>
              </c:numCache>
            </c:numRef>
          </c:val>
          <c:extLst>
            <c:ext xmlns:c16="http://schemas.microsoft.com/office/drawing/2014/chart" uri="{C3380CC4-5D6E-409C-BE32-E72D297353CC}">
              <c16:uniqueId val="{00000000-3E3E-4777-80F1-ADCCBEB13B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3E3E-4777-80F1-ADCCBEB13B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17.91</c:v>
                </c:pt>
                <c:pt idx="1">
                  <c:v>20.73</c:v>
                </c:pt>
                <c:pt idx="2">
                  <c:v>16.12</c:v>
                </c:pt>
                <c:pt idx="3">
                  <c:v>17.440000000000001</c:v>
                </c:pt>
                <c:pt idx="4">
                  <c:v>17.739999999999998</c:v>
                </c:pt>
              </c:numCache>
            </c:numRef>
          </c:val>
          <c:extLst>
            <c:ext xmlns:c16="http://schemas.microsoft.com/office/drawing/2014/chart" uri="{C3380CC4-5D6E-409C-BE32-E72D297353CC}">
              <c16:uniqueId val="{00000000-3AC0-4B81-9A96-DC57DD32B9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3AC0-4B81-9A96-DC57DD32B9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674.59</c:v>
                </c:pt>
                <c:pt idx="1">
                  <c:v>705.68</c:v>
                </c:pt>
                <c:pt idx="2">
                  <c:v>712.82</c:v>
                </c:pt>
                <c:pt idx="3">
                  <c:v>725.31</c:v>
                </c:pt>
                <c:pt idx="4">
                  <c:v>678.37</c:v>
                </c:pt>
              </c:numCache>
            </c:numRef>
          </c:val>
          <c:extLst>
            <c:ext xmlns:c16="http://schemas.microsoft.com/office/drawing/2014/chart" uri="{C3380CC4-5D6E-409C-BE32-E72D297353CC}">
              <c16:uniqueId val="{00000000-78EB-4943-B212-B0AC3AE1A5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78EB-4943-B212-B0AC3AE1A5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111.57</c:v>
                </c:pt>
                <c:pt idx="1">
                  <c:v>116.31</c:v>
                </c:pt>
                <c:pt idx="2">
                  <c:v>120.31</c:v>
                </c:pt>
                <c:pt idx="3">
                  <c:v>122.52</c:v>
                </c:pt>
                <c:pt idx="4">
                  <c:v>115.74</c:v>
                </c:pt>
              </c:numCache>
            </c:numRef>
          </c:val>
          <c:extLst>
            <c:ext xmlns:c16="http://schemas.microsoft.com/office/drawing/2014/chart" uri="{C3380CC4-5D6E-409C-BE32-E72D297353CC}">
              <c16:uniqueId val="{00000000-81E5-4B2C-AAA9-2EF4FC48A3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81E5-4B2C-AAA9-2EF4FC48A3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192.16</c:v>
                </c:pt>
                <c:pt idx="1">
                  <c:v>184.91</c:v>
                </c:pt>
                <c:pt idx="2">
                  <c:v>178.7</c:v>
                </c:pt>
                <c:pt idx="3">
                  <c:v>175.89</c:v>
                </c:pt>
                <c:pt idx="4">
                  <c:v>186.07</c:v>
                </c:pt>
              </c:numCache>
            </c:numRef>
          </c:val>
          <c:extLst>
            <c:ext xmlns:c16="http://schemas.microsoft.com/office/drawing/2014/chart" uri="{C3380CC4-5D6E-409C-BE32-E72D297353CC}">
              <c16:uniqueId val="{00000000-29BE-4FCA-8301-16460381C83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29BE-4FCA-8301-16460381C83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H1" zoomScaleNormal="100" workbookViewId="0">
      <selection activeCell="CC9" sqref="CC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十和田市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61067</v>
      </c>
      <c r="AM8" s="51"/>
      <c r="AN8" s="51"/>
      <c r="AO8" s="51"/>
      <c r="AP8" s="51"/>
      <c r="AQ8" s="51"/>
      <c r="AR8" s="51"/>
      <c r="AS8" s="51"/>
      <c r="AT8" s="46">
        <f>データ!T6</f>
        <v>725.65</v>
      </c>
      <c r="AU8" s="46"/>
      <c r="AV8" s="46"/>
      <c r="AW8" s="46"/>
      <c r="AX8" s="46"/>
      <c r="AY8" s="46"/>
      <c r="AZ8" s="46"/>
      <c r="BA8" s="46"/>
      <c r="BB8" s="46">
        <f>データ!U6</f>
        <v>84.15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41.28</v>
      </c>
      <c r="J10" s="46"/>
      <c r="K10" s="46"/>
      <c r="L10" s="46"/>
      <c r="M10" s="46"/>
      <c r="N10" s="46"/>
      <c r="O10" s="46"/>
      <c r="P10" s="46">
        <f>データ!P6</f>
        <v>69.75</v>
      </c>
      <c r="Q10" s="46"/>
      <c r="R10" s="46"/>
      <c r="S10" s="46"/>
      <c r="T10" s="46"/>
      <c r="U10" s="46"/>
      <c r="V10" s="46"/>
      <c r="W10" s="46">
        <f>データ!Q6</f>
        <v>87.7</v>
      </c>
      <c r="X10" s="46"/>
      <c r="Y10" s="46"/>
      <c r="Z10" s="46"/>
      <c r="AA10" s="46"/>
      <c r="AB10" s="46"/>
      <c r="AC10" s="46"/>
      <c r="AD10" s="51">
        <f>データ!R6</f>
        <v>3972</v>
      </c>
      <c r="AE10" s="51"/>
      <c r="AF10" s="51"/>
      <c r="AG10" s="51"/>
      <c r="AH10" s="51"/>
      <c r="AI10" s="51"/>
      <c r="AJ10" s="51"/>
      <c r="AK10" s="2"/>
      <c r="AL10" s="51">
        <f>データ!V6</f>
        <v>42336</v>
      </c>
      <c r="AM10" s="51"/>
      <c r="AN10" s="51"/>
      <c r="AO10" s="51"/>
      <c r="AP10" s="51"/>
      <c r="AQ10" s="51"/>
      <c r="AR10" s="51"/>
      <c r="AS10" s="51"/>
      <c r="AT10" s="46">
        <f>データ!W6</f>
        <v>15.87</v>
      </c>
      <c r="AU10" s="46"/>
      <c r="AV10" s="46"/>
      <c r="AW10" s="46"/>
      <c r="AX10" s="46"/>
      <c r="AY10" s="46"/>
      <c r="AZ10" s="46"/>
      <c r="BA10" s="46"/>
      <c r="BB10" s="46">
        <f>データ!X6</f>
        <v>2667.67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55PwZn8jYHmEFkltZoDHocgT20bYEuH6wijuljkVDf08nI1Y+bSJCb6AxCPPeewT3MuIu7qSbWcWUNyjVBnp3A==" saltValue="47dUARUZgcPe7p5dbXzl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22063</v>
      </c>
      <c r="D6" s="33">
        <f t="shared" si="3"/>
        <v>46</v>
      </c>
      <c r="E6" s="33">
        <f t="shared" si="3"/>
        <v>17</v>
      </c>
      <c r="F6" s="33">
        <f t="shared" si="3"/>
        <v>1</v>
      </c>
      <c r="G6" s="33">
        <f t="shared" si="3"/>
        <v>0</v>
      </c>
      <c r="H6" s="33" t="str">
        <f t="shared" si="3"/>
        <v>青森県　十和田市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41.28</v>
      </c>
      <c r="P6" s="34">
        <f t="shared" si="3"/>
        <v>69.75</v>
      </c>
      <c r="Q6" s="34">
        <f t="shared" si="3"/>
        <v>87.7</v>
      </c>
      <c r="R6" s="34">
        <f t="shared" si="3"/>
        <v>3972</v>
      </c>
      <c r="S6" s="34">
        <f t="shared" si="3"/>
        <v>61067</v>
      </c>
      <c r="T6" s="34">
        <f t="shared" si="3"/>
        <v>725.65</v>
      </c>
      <c r="U6" s="34">
        <f t="shared" si="3"/>
        <v>84.15</v>
      </c>
      <c r="V6" s="34">
        <f t="shared" si="3"/>
        <v>42336</v>
      </c>
      <c r="W6" s="34">
        <f t="shared" si="3"/>
        <v>15.87</v>
      </c>
      <c r="X6" s="34">
        <f t="shared" si="3"/>
        <v>2667.67</v>
      </c>
      <c r="Y6" s="35">
        <f>IF(Y7="",NA(),Y7)</f>
        <v>103.47</v>
      </c>
      <c r="Z6" s="35">
        <f t="shared" ref="Z6:AH6" si="4">IF(Z7="",NA(),Z7)</f>
        <v>104.78</v>
      </c>
      <c r="AA6" s="35">
        <f t="shared" si="4"/>
        <v>106.03</v>
      </c>
      <c r="AB6" s="35">
        <f t="shared" si="4"/>
        <v>106.27</v>
      </c>
      <c r="AC6" s="35">
        <f t="shared" si="4"/>
        <v>104.39</v>
      </c>
      <c r="AD6" s="35">
        <f t="shared" si="4"/>
        <v>109.48</v>
      </c>
      <c r="AE6" s="35">
        <f t="shared" si="4"/>
        <v>109.27</v>
      </c>
      <c r="AF6" s="35">
        <f t="shared" si="4"/>
        <v>108.03</v>
      </c>
      <c r="AG6" s="35">
        <f t="shared" si="4"/>
        <v>106.9</v>
      </c>
      <c r="AH6" s="35">
        <f t="shared" si="4"/>
        <v>106.99</v>
      </c>
      <c r="AI6" s="34" t="str">
        <f>IF(AI7="","",IF(AI7="-","【-】","【"&amp;SUBSTITUTE(TEXT(AI7,"#,##0.00"),"-","△")&amp;"】"))</f>
        <v>【108.07】</v>
      </c>
      <c r="AJ6" s="35">
        <f>IF(AJ7="",NA(),AJ7)</f>
        <v>70.349999999999994</v>
      </c>
      <c r="AK6" s="35">
        <f t="shared" ref="AK6:AS6" si="5">IF(AK7="",NA(),AK7)</f>
        <v>59.13</v>
      </c>
      <c r="AL6" s="35">
        <f t="shared" si="5"/>
        <v>49.17</v>
      </c>
      <c r="AM6" s="35">
        <f t="shared" si="5"/>
        <v>38.93</v>
      </c>
      <c r="AN6" s="35">
        <f t="shared" si="5"/>
        <v>31.43</v>
      </c>
      <c r="AO6" s="35">
        <f t="shared" si="5"/>
        <v>16.34</v>
      </c>
      <c r="AP6" s="35">
        <f t="shared" si="5"/>
        <v>15.65</v>
      </c>
      <c r="AQ6" s="35">
        <f t="shared" si="5"/>
        <v>13.55</v>
      </c>
      <c r="AR6" s="35">
        <f t="shared" si="5"/>
        <v>9.06</v>
      </c>
      <c r="AS6" s="35">
        <f t="shared" si="5"/>
        <v>7.42</v>
      </c>
      <c r="AT6" s="34" t="str">
        <f>IF(AT7="","",IF(AT7="-","【-】","【"&amp;SUBSTITUTE(TEXT(AT7,"#,##0.00"),"-","△")&amp;"】"))</f>
        <v>【3.09】</v>
      </c>
      <c r="AU6" s="35">
        <f>IF(AU7="",NA(),AU7)</f>
        <v>17.91</v>
      </c>
      <c r="AV6" s="35">
        <f t="shared" ref="AV6:BD6" si="6">IF(AV7="",NA(),AV7)</f>
        <v>20.73</v>
      </c>
      <c r="AW6" s="35">
        <f t="shared" si="6"/>
        <v>16.12</v>
      </c>
      <c r="AX6" s="35">
        <f t="shared" si="6"/>
        <v>17.440000000000001</v>
      </c>
      <c r="AY6" s="35">
        <f t="shared" si="6"/>
        <v>17.739999999999998</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674.59</v>
      </c>
      <c r="BG6" s="35">
        <f t="shared" ref="BG6:BO6" si="7">IF(BG7="",NA(),BG7)</f>
        <v>705.68</v>
      </c>
      <c r="BH6" s="35">
        <f t="shared" si="7"/>
        <v>712.82</v>
      </c>
      <c r="BI6" s="35">
        <f t="shared" si="7"/>
        <v>725.31</v>
      </c>
      <c r="BJ6" s="35">
        <f t="shared" si="7"/>
        <v>678.37</v>
      </c>
      <c r="BK6" s="35">
        <f t="shared" si="7"/>
        <v>848.31</v>
      </c>
      <c r="BL6" s="35">
        <f t="shared" si="7"/>
        <v>774.99</v>
      </c>
      <c r="BM6" s="35">
        <f t="shared" si="7"/>
        <v>799.41</v>
      </c>
      <c r="BN6" s="35">
        <f t="shared" si="7"/>
        <v>820.36</v>
      </c>
      <c r="BO6" s="35">
        <f t="shared" si="7"/>
        <v>847.44</v>
      </c>
      <c r="BP6" s="34" t="str">
        <f>IF(BP7="","",IF(BP7="-","【-】","【"&amp;SUBSTITUTE(TEXT(BP7,"#,##0.00"),"-","△")&amp;"】"))</f>
        <v>【682.51】</v>
      </c>
      <c r="BQ6" s="35">
        <f>IF(BQ7="",NA(),BQ7)</f>
        <v>111.57</v>
      </c>
      <c r="BR6" s="35">
        <f t="shared" ref="BR6:BZ6" si="8">IF(BR7="",NA(),BR7)</f>
        <v>116.31</v>
      </c>
      <c r="BS6" s="35">
        <f t="shared" si="8"/>
        <v>120.31</v>
      </c>
      <c r="BT6" s="35">
        <f t="shared" si="8"/>
        <v>122.52</v>
      </c>
      <c r="BU6" s="35">
        <f t="shared" si="8"/>
        <v>115.74</v>
      </c>
      <c r="BV6" s="35">
        <f t="shared" si="8"/>
        <v>94.38</v>
      </c>
      <c r="BW6" s="35">
        <f t="shared" si="8"/>
        <v>96.57</v>
      </c>
      <c r="BX6" s="35">
        <f t="shared" si="8"/>
        <v>96.54</v>
      </c>
      <c r="BY6" s="35">
        <f t="shared" si="8"/>
        <v>95.4</v>
      </c>
      <c r="BZ6" s="35">
        <f t="shared" si="8"/>
        <v>94.69</v>
      </c>
      <c r="CA6" s="34" t="str">
        <f>IF(CA7="","",IF(CA7="-","【-】","【"&amp;SUBSTITUTE(TEXT(CA7,"#,##0.00"),"-","△")&amp;"】"))</f>
        <v>【100.34】</v>
      </c>
      <c r="CB6" s="35">
        <f>IF(CB7="",NA(),CB7)</f>
        <v>192.16</v>
      </c>
      <c r="CC6" s="35">
        <f t="shared" ref="CC6:CK6" si="9">IF(CC7="",NA(),CC7)</f>
        <v>184.91</v>
      </c>
      <c r="CD6" s="35">
        <f t="shared" si="9"/>
        <v>178.7</v>
      </c>
      <c r="CE6" s="35">
        <f t="shared" si="9"/>
        <v>175.89</v>
      </c>
      <c r="CF6" s="35">
        <f t="shared" si="9"/>
        <v>186.07</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69.66</v>
      </c>
      <c r="CN6" s="35">
        <f t="shared" ref="CN6:CV6" si="10">IF(CN7="",NA(),CN7)</f>
        <v>73.33</v>
      </c>
      <c r="CO6" s="35">
        <f t="shared" si="10"/>
        <v>71.78</v>
      </c>
      <c r="CP6" s="35">
        <f t="shared" si="10"/>
        <v>71.739999999999995</v>
      </c>
      <c r="CQ6" s="35">
        <f t="shared" si="10"/>
        <v>67.87</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85.09</v>
      </c>
      <c r="CY6" s="35">
        <f t="shared" ref="CY6:DG6" si="11">IF(CY7="",NA(),CY7)</f>
        <v>85.52</v>
      </c>
      <c r="CZ6" s="35">
        <f t="shared" si="11"/>
        <v>85.93</v>
      </c>
      <c r="DA6" s="35">
        <f t="shared" si="11"/>
        <v>85.79</v>
      </c>
      <c r="DB6" s="35">
        <f t="shared" si="11"/>
        <v>86.07</v>
      </c>
      <c r="DC6" s="35">
        <f t="shared" si="11"/>
        <v>91.44</v>
      </c>
      <c r="DD6" s="35">
        <f t="shared" si="11"/>
        <v>91.76</v>
      </c>
      <c r="DE6" s="35">
        <f t="shared" si="11"/>
        <v>92.3</v>
      </c>
      <c r="DF6" s="35">
        <f t="shared" si="11"/>
        <v>92.55</v>
      </c>
      <c r="DG6" s="35">
        <f t="shared" si="11"/>
        <v>92.62</v>
      </c>
      <c r="DH6" s="34" t="str">
        <f>IF(DH7="","",IF(DH7="-","【-】","【"&amp;SUBSTITUTE(TEXT(DH7,"#,##0.00"),"-","△")&amp;"】"))</f>
        <v>【95.35】</v>
      </c>
      <c r="DI6" s="35">
        <f>IF(DI7="",NA(),DI7)</f>
        <v>37.369999999999997</v>
      </c>
      <c r="DJ6" s="35">
        <f t="shared" ref="DJ6:DR6" si="12">IF(DJ7="",NA(),DJ7)</f>
        <v>38.97</v>
      </c>
      <c r="DK6" s="35">
        <f t="shared" si="12"/>
        <v>40.75</v>
      </c>
      <c r="DL6" s="35">
        <f t="shared" si="12"/>
        <v>42.18</v>
      </c>
      <c r="DM6" s="35">
        <f t="shared" si="12"/>
        <v>43.36</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22063</v>
      </c>
      <c r="D7" s="37">
        <v>46</v>
      </c>
      <c r="E7" s="37">
        <v>17</v>
      </c>
      <c r="F7" s="37">
        <v>1</v>
      </c>
      <c r="G7" s="37">
        <v>0</v>
      </c>
      <c r="H7" s="37" t="s">
        <v>96</v>
      </c>
      <c r="I7" s="37" t="s">
        <v>97</v>
      </c>
      <c r="J7" s="37" t="s">
        <v>98</v>
      </c>
      <c r="K7" s="37" t="s">
        <v>99</v>
      </c>
      <c r="L7" s="37" t="s">
        <v>100</v>
      </c>
      <c r="M7" s="37" t="s">
        <v>101</v>
      </c>
      <c r="N7" s="38" t="s">
        <v>102</v>
      </c>
      <c r="O7" s="38">
        <v>41.28</v>
      </c>
      <c r="P7" s="38">
        <v>69.75</v>
      </c>
      <c r="Q7" s="38">
        <v>87.7</v>
      </c>
      <c r="R7" s="38">
        <v>3972</v>
      </c>
      <c r="S7" s="38">
        <v>61067</v>
      </c>
      <c r="T7" s="38">
        <v>725.65</v>
      </c>
      <c r="U7" s="38">
        <v>84.15</v>
      </c>
      <c r="V7" s="38">
        <v>42336</v>
      </c>
      <c r="W7" s="38">
        <v>15.87</v>
      </c>
      <c r="X7" s="38">
        <v>2667.67</v>
      </c>
      <c r="Y7" s="38">
        <v>103.47</v>
      </c>
      <c r="Z7" s="38">
        <v>104.78</v>
      </c>
      <c r="AA7" s="38">
        <v>106.03</v>
      </c>
      <c r="AB7" s="38">
        <v>106.27</v>
      </c>
      <c r="AC7" s="38">
        <v>104.39</v>
      </c>
      <c r="AD7" s="38">
        <v>109.48</v>
      </c>
      <c r="AE7" s="38">
        <v>109.27</v>
      </c>
      <c r="AF7" s="38">
        <v>108.03</v>
      </c>
      <c r="AG7" s="38">
        <v>106.9</v>
      </c>
      <c r="AH7" s="38">
        <v>106.99</v>
      </c>
      <c r="AI7" s="38">
        <v>108.07</v>
      </c>
      <c r="AJ7" s="38">
        <v>70.349999999999994</v>
      </c>
      <c r="AK7" s="38">
        <v>59.13</v>
      </c>
      <c r="AL7" s="38">
        <v>49.17</v>
      </c>
      <c r="AM7" s="38">
        <v>38.93</v>
      </c>
      <c r="AN7" s="38">
        <v>31.43</v>
      </c>
      <c r="AO7" s="38">
        <v>16.34</v>
      </c>
      <c r="AP7" s="38">
        <v>15.65</v>
      </c>
      <c r="AQ7" s="38">
        <v>13.55</v>
      </c>
      <c r="AR7" s="38">
        <v>9.06</v>
      </c>
      <c r="AS7" s="38">
        <v>7.42</v>
      </c>
      <c r="AT7" s="38">
        <v>3.09</v>
      </c>
      <c r="AU7" s="38">
        <v>17.91</v>
      </c>
      <c r="AV7" s="38">
        <v>20.73</v>
      </c>
      <c r="AW7" s="38">
        <v>16.12</v>
      </c>
      <c r="AX7" s="38">
        <v>17.440000000000001</v>
      </c>
      <c r="AY7" s="38">
        <v>17.739999999999998</v>
      </c>
      <c r="AZ7" s="38">
        <v>78.930000000000007</v>
      </c>
      <c r="BA7" s="38">
        <v>77.94</v>
      </c>
      <c r="BB7" s="38">
        <v>78.45</v>
      </c>
      <c r="BC7" s="38">
        <v>76.31</v>
      </c>
      <c r="BD7" s="38">
        <v>68.180000000000007</v>
      </c>
      <c r="BE7" s="38">
        <v>69.540000000000006</v>
      </c>
      <c r="BF7" s="38">
        <v>674.59</v>
      </c>
      <c r="BG7" s="38">
        <v>705.68</v>
      </c>
      <c r="BH7" s="38">
        <v>712.82</v>
      </c>
      <c r="BI7" s="38">
        <v>725.31</v>
      </c>
      <c r="BJ7" s="38">
        <v>678.37</v>
      </c>
      <c r="BK7" s="38">
        <v>848.31</v>
      </c>
      <c r="BL7" s="38">
        <v>774.99</v>
      </c>
      <c r="BM7" s="38">
        <v>799.41</v>
      </c>
      <c r="BN7" s="38">
        <v>820.36</v>
      </c>
      <c r="BO7" s="38">
        <v>847.44</v>
      </c>
      <c r="BP7" s="38">
        <v>682.51</v>
      </c>
      <c r="BQ7" s="38">
        <v>111.57</v>
      </c>
      <c r="BR7" s="38">
        <v>116.31</v>
      </c>
      <c r="BS7" s="38">
        <v>120.31</v>
      </c>
      <c r="BT7" s="38">
        <v>122.52</v>
      </c>
      <c r="BU7" s="38">
        <v>115.74</v>
      </c>
      <c r="BV7" s="38">
        <v>94.38</v>
      </c>
      <c r="BW7" s="38">
        <v>96.57</v>
      </c>
      <c r="BX7" s="38">
        <v>96.54</v>
      </c>
      <c r="BY7" s="38">
        <v>95.4</v>
      </c>
      <c r="BZ7" s="38">
        <v>94.69</v>
      </c>
      <c r="CA7" s="38">
        <v>100.34</v>
      </c>
      <c r="CB7" s="38">
        <v>192.16</v>
      </c>
      <c r="CC7" s="38">
        <v>184.91</v>
      </c>
      <c r="CD7" s="38">
        <v>178.7</v>
      </c>
      <c r="CE7" s="38">
        <v>175.89</v>
      </c>
      <c r="CF7" s="38">
        <v>186.07</v>
      </c>
      <c r="CG7" s="38">
        <v>165.45</v>
      </c>
      <c r="CH7" s="38">
        <v>161.54</v>
      </c>
      <c r="CI7" s="38">
        <v>162.81</v>
      </c>
      <c r="CJ7" s="38">
        <v>163.19999999999999</v>
      </c>
      <c r="CK7" s="38">
        <v>159.78</v>
      </c>
      <c r="CL7" s="38">
        <v>136.15</v>
      </c>
      <c r="CM7" s="38">
        <v>69.66</v>
      </c>
      <c r="CN7" s="38">
        <v>73.33</v>
      </c>
      <c r="CO7" s="38">
        <v>71.78</v>
      </c>
      <c r="CP7" s="38">
        <v>71.739999999999995</v>
      </c>
      <c r="CQ7" s="38">
        <v>67.87</v>
      </c>
      <c r="CR7" s="38">
        <v>65.62</v>
      </c>
      <c r="CS7" s="38">
        <v>64.67</v>
      </c>
      <c r="CT7" s="38">
        <v>64.959999999999994</v>
      </c>
      <c r="CU7" s="38">
        <v>65.040000000000006</v>
      </c>
      <c r="CV7" s="38">
        <v>68.31</v>
      </c>
      <c r="CW7" s="38">
        <v>59.64</v>
      </c>
      <c r="CX7" s="38">
        <v>85.09</v>
      </c>
      <c r="CY7" s="38">
        <v>85.52</v>
      </c>
      <c r="CZ7" s="38">
        <v>85.93</v>
      </c>
      <c r="DA7" s="38">
        <v>85.79</v>
      </c>
      <c r="DB7" s="38">
        <v>86.07</v>
      </c>
      <c r="DC7" s="38">
        <v>91.44</v>
      </c>
      <c r="DD7" s="38">
        <v>91.76</v>
      </c>
      <c r="DE7" s="38">
        <v>92.3</v>
      </c>
      <c r="DF7" s="38">
        <v>92.55</v>
      </c>
      <c r="DG7" s="38">
        <v>92.62</v>
      </c>
      <c r="DH7" s="38">
        <v>95.35</v>
      </c>
      <c r="DI7" s="38">
        <v>37.369999999999997</v>
      </c>
      <c r="DJ7" s="38">
        <v>38.97</v>
      </c>
      <c r="DK7" s="38">
        <v>40.75</v>
      </c>
      <c r="DL7" s="38">
        <v>42.18</v>
      </c>
      <c r="DM7" s="38">
        <v>43.36</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v>
      </c>
      <c r="EF7" s="38">
        <v>0</v>
      </c>
      <c r="EG7" s="38">
        <v>0</v>
      </c>
      <c r="EH7" s="38">
        <v>0</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2021-01-15T08:02:09Z</cp:lastPrinted>
  <dcterms:created xsi:type="dcterms:W3CDTF">2020-12-04T02:24:08Z</dcterms:created>
  <dcterms:modified xsi:type="dcterms:W3CDTF">2021-02-11T01:23:09Z</dcterms:modified>
  <cp:category/>
</cp:coreProperties>
</file>