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4_駐車場　まだ\01_青森市　1回目\04_確定版\"/>
    </mc:Choice>
  </mc:AlternateContent>
  <xr:revisionPtr revIDLastSave="0" documentId="13_ncr:1_{C8E4D8C2-2AF8-42AB-979D-34946AD96CB4}" xr6:coauthVersionLast="36" xr6:coauthVersionMax="36" xr10:uidLastSave="{00000000-0000-0000-0000-000000000000}"/>
  <workbookProtection workbookAlgorithmName="SHA-512" workbookHashValue="vItZL5kWndYwrMvZZNU9gzhEuI9yDUNXZqOITZ6l40sQYkuxudDdRkn/dyXODLEeqwCnUOvuZPK7W9kRYz16pg==" workbookSaltValue="GfU4Bh6RhtXNtpOd2Efbl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KP78" i="4" s="1"/>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B8" i="4"/>
  <c r="MI76" i="4" l="1"/>
  <c r="HJ51" i="4"/>
  <c r="MA30" i="4"/>
  <c r="IT76" i="4"/>
  <c r="CS51" i="4"/>
  <c r="HJ30" i="4"/>
  <c r="BZ76" i="4"/>
  <c r="CS30" i="4"/>
  <c r="MA51" i="4"/>
  <c r="C11" i="5"/>
  <c r="D11" i="5"/>
  <c r="E11" i="5"/>
  <c r="B11" i="5"/>
  <c r="BZ30" i="4" l="1"/>
  <c r="BK76" i="4"/>
  <c r="LH51" i="4"/>
  <c r="LT76" i="4"/>
  <c r="GQ51" i="4"/>
  <c r="LH30" i="4"/>
  <c r="IE76" i="4"/>
  <c r="BZ51" i="4"/>
  <c r="GQ30" i="4"/>
  <c r="BG30" i="4"/>
  <c r="BG51" i="4"/>
  <c r="AV76" i="4"/>
  <c r="KO51" i="4"/>
  <c r="FX30" i="4"/>
  <c r="LE76" i="4"/>
  <c r="FX51" i="4"/>
  <c r="KO30" i="4"/>
  <c r="HP76" i="4"/>
  <c r="HA76" i="4"/>
  <c r="AN51" i="4"/>
  <c r="FE30" i="4"/>
  <c r="JV30" i="4"/>
  <c r="AN30" i="4"/>
  <c r="FE51" i="4"/>
  <c r="AG76" i="4"/>
  <c r="JV51" i="4"/>
  <c r="KP76" i="4"/>
  <c r="KA76" i="4"/>
  <c r="EL51" i="4"/>
  <c r="JC30" i="4"/>
  <c r="R76" i="4"/>
  <c r="GL76" i="4"/>
  <c r="U51" i="4"/>
  <c r="EL30" i="4"/>
  <c r="U30" i="4"/>
  <c r="JC51"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<sst xmlns="http://schemas.openxmlformats.org/spreadsheetml/2006/main" count="278" uniqueCount="132">
  <si>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</si>
  <si>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</si>
  <si>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</si>
  <si>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</si>
  <si>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</si>
  <si>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</si>
  <si>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</si>
  <si>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</si>
  <si>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</si>
  <si>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</si>
  <si>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</si>
  <si>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</si>
  <si>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</si>
  <si>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</si>
  <si>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</si>
  <si>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</si>
  <si>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</si>
  <si>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</si>
  <si>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</si>
  <si>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</si>
  <si>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</si>
  <si>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</si>
  <si>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</si>
  <si>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</si>
  <si>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</si>
  <si>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</si>
  <si>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</si>
  <si>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</si>
  <si>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</si>
  <si>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</si>
  <si>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</si>
  <si>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</si>
  <si>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</si>
  <si>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</si>
  <si>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</si>
  <si>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</si>
  <si>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</si>
  <si>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</si>
  <si>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</si>
  <si>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</si>
  <si>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</si>
  <si>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</si>
  <si>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</si>
  <si>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</si>
  <si>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</si>
  <si>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</si>
  <si>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</si>
  <si>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</si>
  <si>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</si>
  <si>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</si>
  <si>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</si>
  <si>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</si>
  <si>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</si>
  <si>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</si>
  <si>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</si>
  <si>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</si>
  <si>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</si>
  <si>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</si>
  <si>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</si>
  <si>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</si>
  <si>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</si>
  <si>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</si>
  <si>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</si>
  <si>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</si>
  <si>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</si>
  <si>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</si>
  <si>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</si>
  <si>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</si>
  <si>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</si>
  <si>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</si>
  <si>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</si>
  <si>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</si>
  <si>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</si>
  <si>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</si>
  <si>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</si>
  <si>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</si>
  <si>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</si>
  <si>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</si>
  <si>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</si>
  <si>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</si>
  <si>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</si>
  <si>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</si>
  <si>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</si>
  <si>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</si>
  <si>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</si>
  <si>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</si>
  <si>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</si>
  <si>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</si>
  <si>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</si>
  <si>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</si>
  <si>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</si>
  <si>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</si>
  <si>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</si>
  <si>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</si>
  <si>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</si>
  <si>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</si>
  <si>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</si>
  <si>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</si>
  <si>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</si>
  <si>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</si>
  <si>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</si>
  <si>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</si>
  <si>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</si>
  <si>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</si>
  <si>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</si>
  <si>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</si>
  <si>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</si>
  <si>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</si>
  <si>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</si>
  <si>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</si>
  <si>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</si>
  <si>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青森市役所庁舎前駐車場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</si>
  <si>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</si>
  <si>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</si>
  <si>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</si>
  <si>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</si>
  <si>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</si>
  <si>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</si>
  <si>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</si>
  <si>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</si>
  <si>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</si>
  <si>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</si>
  <si>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</si>
  <si>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</si>
  <si>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</si>
  <si>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</si>
  <si>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</si>
  <si>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</si>
  <si>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市庁舎建設工事に伴い市役所利用者のための施設として当該工事と一体で駐車場整備を行うこととしているが、一般会計において整備することとしているため、企業債残高対料金比率は0％を維持する見込みである。</t>
    <rPh sb="51" eb="53">
      <t>イッパン</t>
    </rPh>
    <phoneticPr fontId="5"/>
  </si>
  <si>
    <t>休止前は稼働率は600％前後で推移しており、類似施設平均と比較しても需要が高い状況である。現在は、新庁舎建設工事に伴う駐車場整備により休止している状況である。</t>
    <rPh sb="0" eb="2">
      <t>キュウシ</t>
    </rPh>
    <rPh sb="2" eb="3">
      <t>マエ</t>
    </rPh>
    <rPh sb="45" eb="47">
      <t>ゲンザイ</t>
    </rPh>
    <rPh sb="49" eb="52">
      <t>シンチョウシャ</t>
    </rPh>
    <rPh sb="52" eb="54">
      <t>ケンセツ</t>
    </rPh>
    <rPh sb="54" eb="56">
      <t>コウジ</t>
    </rPh>
    <rPh sb="57" eb="58">
      <t>トモナ</t>
    </rPh>
    <rPh sb="59" eb="62">
      <t>チュウシャジョウ</t>
    </rPh>
    <rPh sb="62" eb="64">
      <t>セイビ</t>
    </rPh>
    <rPh sb="67" eb="69">
      <t>キュウシ</t>
    </rPh>
    <rPh sb="73" eb="75">
      <t>ジョウキョウ</t>
    </rPh>
    <phoneticPr fontId="5"/>
  </si>
  <si>
    <t>市役所窓口部門の駅前庁舎への移転及び新市庁舎建設工事に伴う駐車場の整備により、利用環境に大きな変化があることから、利用状況を注視し、必要なサービス水準を検討しながら、料金収入の確保及び経費の削減等に努めていく必要がある。</t>
    <rPh sb="104" eb="106">
      <t>ヒツヨウ</t>
    </rPh>
    <phoneticPr fontId="5"/>
  </si>
  <si>
    <t>市役所前駐車場は、市役所の来庁者にご利用いただく駐車場として、市が管理・運営を行っているものであり、収益的収支は40％程度で推移している。
当駐車場は、市役所利用者の利便性向上のための施設であり、その管理に当たっては庁舎管理と連動した運営を行っているものであるが、平成30年1月からは新市庁舎建設工事に伴い利用を休止している。旧庁舎の解体、外構整備が完了した令和２年１０月より再開している。</t>
    <rPh sb="163" eb="166">
      <t>キュウチョウシャ</t>
    </rPh>
    <rPh sb="167" eb="169">
      <t>カイタイ</t>
    </rPh>
    <rPh sb="170" eb="172">
      <t>ガイコウ</t>
    </rPh>
    <rPh sb="172" eb="174">
      <t>セイビ</t>
    </rPh>
    <rPh sb="175" eb="177">
      <t>カンリョウ</t>
    </rPh>
    <rPh sb="179" eb="181">
      <t>レイワ</t>
    </rPh>
    <rPh sb="182" eb="183">
      <t>ネン</t>
    </rPh>
    <rPh sb="185" eb="186">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</si>
</sst>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40.5</c:v>
                </c:pt>
                <c:pt idx="1">
                  <c:v>35.799999999999997</c:v>
                </c:pt>
                <c:pt idx="2">
                  <c:v>36.700000000000003</c:v>
                </c:pt>
                <c:pt idx="3">
                  <c:v>0</c:v>
                </c:pt>
                <c:pt idx="4">
                  <c:v>0</c:v>
                </c:pt>
              </c:numCache>
            </c:numRef>
          </c:val>
          <c:extLst>
            <c:ext xmlns:c16="http://schemas.microsoft.com/office/drawing/2014/chart" uri="{C3380CC4-5D6E-409C-BE32-E72D297353CC}">
              <c16:uniqueId val="{00000000-7D4F-4532-9468-023F9CD3AB33}"/>
            </c:ext>
          </c:extLst>
        </c:ser>
        <c:dLbls>
          <c:showLegendKey val="0"/>
          <c:showVal val="0"/>
          <c:showCatName val="0"/>
          <c:showSerName val="0"/>
          <c:showPercent val="0"/>
          <c:showBubbleSize val="0"/>
        </c:dLbls>
        <c:gapWidth val="150"/>
        <c:axId val="418453768"/>
        <c:axId val="41845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7D4F-4532-9468-023F9CD3AB33}"/>
            </c:ext>
          </c:extLst>
        </c:ser>
        <c:dLbls>
          <c:showLegendKey val="0"/>
          <c:showVal val="0"/>
          <c:showCatName val="0"/>
          <c:showSerName val="0"/>
          <c:showPercent val="0"/>
          <c:showBubbleSize val="0"/>
        </c:dLbls>
        <c:marker val="1"/>
        <c:smooth val="0"/>
        <c:axId val="418453768"/>
        <c:axId val="418454552"/>
      </c:lineChart>
      <c:catAx>
        <c:axId val="418453768"/>
        <c:scaling>
          <c:orientation val="minMax"/>
        </c:scaling>
        <c:delete val="1"/>
        <c:axPos val="b"/>
        <c:numFmt formatCode="General" sourceLinked="1"/>
        <c:majorTickMark val="none"/>
        <c:minorTickMark val="none"/>
        <c:tickLblPos val="none"/>
        <c:crossAx val="418454552"/>
        <c:crosses val="autoZero"/>
        <c:auto val="1"/>
        <c:lblAlgn val="ctr"/>
        <c:lblOffset val="100"/>
        <c:noMultiLvlLbl val="1"/>
      </c:catAx>
      <c:valAx>
        <c:axId val="418454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45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2C-411A-8F14-1B52C0CB9E48}"/>
            </c:ext>
          </c:extLst>
        </c:ser>
        <c:dLbls>
          <c:showLegendKey val="0"/>
          <c:showVal val="0"/>
          <c:showCatName val="0"/>
          <c:showSerName val="0"/>
          <c:showPercent val="0"/>
          <c:showBubbleSize val="0"/>
        </c:dLbls>
        <c:gapWidth val="150"/>
        <c:axId val="424838608"/>
        <c:axId val="4248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912C-411A-8F14-1B52C0CB9E48}"/>
            </c:ext>
          </c:extLst>
        </c:ser>
        <c:dLbls>
          <c:showLegendKey val="0"/>
          <c:showVal val="0"/>
          <c:showCatName val="0"/>
          <c:showSerName val="0"/>
          <c:showPercent val="0"/>
          <c:showBubbleSize val="0"/>
        </c:dLbls>
        <c:marker val="1"/>
        <c:smooth val="0"/>
        <c:axId val="424838608"/>
        <c:axId val="424834688"/>
      </c:lineChart>
      <c:catAx>
        <c:axId val="424838608"/>
        <c:scaling>
          <c:orientation val="minMax"/>
        </c:scaling>
        <c:delete val="1"/>
        <c:axPos val="b"/>
        <c:numFmt formatCode="General" sourceLinked="1"/>
        <c:majorTickMark val="none"/>
        <c:minorTickMark val="none"/>
        <c:tickLblPos val="none"/>
        <c:crossAx val="424834688"/>
        <c:crosses val="autoZero"/>
        <c:auto val="1"/>
        <c:lblAlgn val="ctr"/>
        <c:lblOffset val="100"/>
        <c:noMultiLvlLbl val="1"/>
      </c:catAx>
      <c:valAx>
        <c:axId val="42483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83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4E8-4693-91F2-3DD11CC4FD18}"/>
            </c:ext>
          </c:extLst>
        </c:ser>
        <c:dLbls>
          <c:showLegendKey val="0"/>
          <c:showVal val="0"/>
          <c:showCatName val="0"/>
          <c:showSerName val="0"/>
          <c:showPercent val="0"/>
          <c:showBubbleSize val="0"/>
        </c:dLbls>
        <c:gapWidth val="150"/>
        <c:axId val="424838216"/>
        <c:axId val="42483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4E8-4693-91F2-3DD11CC4FD18}"/>
            </c:ext>
          </c:extLst>
        </c:ser>
        <c:dLbls>
          <c:showLegendKey val="0"/>
          <c:showVal val="0"/>
          <c:showCatName val="0"/>
          <c:showSerName val="0"/>
          <c:showPercent val="0"/>
          <c:showBubbleSize val="0"/>
        </c:dLbls>
        <c:marker val="1"/>
        <c:smooth val="0"/>
        <c:axId val="424838216"/>
        <c:axId val="424833904"/>
      </c:lineChart>
      <c:catAx>
        <c:axId val="424838216"/>
        <c:scaling>
          <c:orientation val="minMax"/>
        </c:scaling>
        <c:delete val="1"/>
        <c:axPos val="b"/>
        <c:numFmt formatCode="General" sourceLinked="1"/>
        <c:majorTickMark val="none"/>
        <c:minorTickMark val="none"/>
        <c:tickLblPos val="none"/>
        <c:crossAx val="424833904"/>
        <c:crosses val="autoZero"/>
        <c:auto val="1"/>
        <c:lblAlgn val="ctr"/>
        <c:lblOffset val="100"/>
        <c:noMultiLvlLbl val="1"/>
      </c:catAx>
      <c:valAx>
        <c:axId val="42483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83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7A0-4ADE-AEDE-FA71D724F9C4}"/>
            </c:ext>
          </c:extLst>
        </c:ser>
        <c:dLbls>
          <c:showLegendKey val="0"/>
          <c:showVal val="0"/>
          <c:showCatName val="0"/>
          <c:showSerName val="0"/>
          <c:showPercent val="0"/>
          <c:showBubbleSize val="0"/>
        </c:dLbls>
        <c:gapWidth val="150"/>
        <c:axId val="424835080"/>
        <c:axId val="42483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7A0-4ADE-AEDE-FA71D724F9C4}"/>
            </c:ext>
          </c:extLst>
        </c:ser>
        <c:dLbls>
          <c:showLegendKey val="0"/>
          <c:showVal val="0"/>
          <c:showCatName val="0"/>
          <c:showSerName val="0"/>
          <c:showPercent val="0"/>
          <c:showBubbleSize val="0"/>
        </c:dLbls>
        <c:marker val="1"/>
        <c:smooth val="0"/>
        <c:axId val="424835080"/>
        <c:axId val="424835472"/>
      </c:lineChart>
      <c:catAx>
        <c:axId val="424835080"/>
        <c:scaling>
          <c:orientation val="minMax"/>
        </c:scaling>
        <c:delete val="1"/>
        <c:axPos val="b"/>
        <c:numFmt formatCode="General" sourceLinked="1"/>
        <c:majorTickMark val="none"/>
        <c:minorTickMark val="none"/>
        <c:tickLblPos val="none"/>
        <c:crossAx val="424835472"/>
        <c:crosses val="autoZero"/>
        <c:auto val="1"/>
        <c:lblAlgn val="ctr"/>
        <c:lblOffset val="100"/>
        <c:noMultiLvlLbl val="1"/>
      </c:catAx>
      <c:valAx>
        <c:axId val="42483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83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00F-4C17-96A2-529B8FB99D8B}"/>
            </c:ext>
          </c:extLst>
        </c:ser>
        <c:dLbls>
          <c:showLegendKey val="0"/>
          <c:showVal val="0"/>
          <c:showCatName val="0"/>
          <c:showSerName val="0"/>
          <c:showPercent val="0"/>
          <c:showBubbleSize val="0"/>
        </c:dLbls>
        <c:gapWidth val="150"/>
        <c:axId val="424839784"/>
        <c:axId val="4248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C00F-4C17-96A2-529B8FB99D8B}"/>
            </c:ext>
          </c:extLst>
        </c:ser>
        <c:dLbls>
          <c:showLegendKey val="0"/>
          <c:showVal val="0"/>
          <c:showCatName val="0"/>
          <c:showSerName val="0"/>
          <c:showPercent val="0"/>
          <c:showBubbleSize val="0"/>
        </c:dLbls>
        <c:marker val="1"/>
        <c:smooth val="0"/>
        <c:axId val="424839784"/>
        <c:axId val="424836256"/>
      </c:lineChart>
      <c:catAx>
        <c:axId val="424839784"/>
        <c:scaling>
          <c:orientation val="minMax"/>
        </c:scaling>
        <c:delete val="1"/>
        <c:axPos val="b"/>
        <c:numFmt formatCode="General" sourceLinked="1"/>
        <c:majorTickMark val="none"/>
        <c:minorTickMark val="none"/>
        <c:tickLblPos val="none"/>
        <c:crossAx val="424836256"/>
        <c:crosses val="autoZero"/>
        <c:auto val="1"/>
        <c:lblAlgn val="ctr"/>
        <c:lblOffset val="100"/>
        <c:noMultiLvlLbl val="1"/>
      </c:catAx>
      <c:valAx>
        <c:axId val="42483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83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729-4625-ADAF-B2C723F0F783}"/>
            </c:ext>
          </c:extLst>
        </c:ser>
        <c:dLbls>
          <c:showLegendKey val="0"/>
          <c:showVal val="0"/>
          <c:showCatName val="0"/>
          <c:showSerName val="0"/>
          <c:showPercent val="0"/>
          <c:showBubbleSize val="0"/>
        </c:dLbls>
        <c:gapWidth val="150"/>
        <c:axId val="424837040"/>
        <c:axId val="42483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C729-4625-ADAF-B2C723F0F783}"/>
            </c:ext>
          </c:extLst>
        </c:ser>
        <c:dLbls>
          <c:showLegendKey val="0"/>
          <c:showVal val="0"/>
          <c:showCatName val="0"/>
          <c:showSerName val="0"/>
          <c:showPercent val="0"/>
          <c:showBubbleSize val="0"/>
        </c:dLbls>
        <c:marker val="1"/>
        <c:smooth val="0"/>
        <c:axId val="424837040"/>
        <c:axId val="424832728"/>
      </c:lineChart>
      <c:catAx>
        <c:axId val="424837040"/>
        <c:scaling>
          <c:orientation val="minMax"/>
        </c:scaling>
        <c:delete val="1"/>
        <c:axPos val="b"/>
        <c:numFmt formatCode="General" sourceLinked="1"/>
        <c:majorTickMark val="none"/>
        <c:minorTickMark val="none"/>
        <c:tickLblPos val="none"/>
        <c:crossAx val="424832728"/>
        <c:crosses val="autoZero"/>
        <c:auto val="1"/>
        <c:lblAlgn val="ctr"/>
        <c:lblOffset val="100"/>
        <c:noMultiLvlLbl val="1"/>
      </c:catAx>
      <c:valAx>
        <c:axId val="424832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83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646.29999999999995</c:v>
                </c:pt>
                <c:pt idx="1">
                  <c:v>630.9</c:v>
                </c:pt>
                <c:pt idx="2">
                  <c:v>559.70000000000005</c:v>
                </c:pt>
                <c:pt idx="3">
                  <c:v>0</c:v>
                </c:pt>
                <c:pt idx="4">
                  <c:v>0</c:v>
                </c:pt>
              </c:numCache>
            </c:numRef>
          </c:val>
          <c:extLst>
            <c:ext xmlns:c16="http://schemas.microsoft.com/office/drawing/2014/chart" uri="{C3380CC4-5D6E-409C-BE32-E72D297353CC}">
              <c16:uniqueId val="{00000000-06BD-4D39-96EF-499A4F62493B}"/>
            </c:ext>
          </c:extLst>
        </c:ser>
        <c:dLbls>
          <c:showLegendKey val="0"/>
          <c:showVal val="0"/>
          <c:showCatName val="0"/>
          <c:showSerName val="0"/>
          <c:showPercent val="0"/>
          <c:showBubbleSize val="0"/>
        </c:dLbls>
        <c:gapWidth val="150"/>
        <c:axId val="424834296"/>
        <c:axId val="4248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06BD-4D39-96EF-499A4F62493B}"/>
            </c:ext>
          </c:extLst>
        </c:ser>
        <c:dLbls>
          <c:showLegendKey val="0"/>
          <c:showVal val="0"/>
          <c:showCatName val="0"/>
          <c:showSerName val="0"/>
          <c:showPercent val="0"/>
          <c:showBubbleSize val="0"/>
        </c:dLbls>
        <c:marker val="1"/>
        <c:smooth val="0"/>
        <c:axId val="424834296"/>
        <c:axId val="424839392"/>
      </c:lineChart>
      <c:catAx>
        <c:axId val="424834296"/>
        <c:scaling>
          <c:orientation val="minMax"/>
        </c:scaling>
        <c:delete val="1"/>
        <c:axPos val="b"/>
        <c:numFmt formatCode="General" sourceLinked="1"/>
        <c:majorTickMark val="none"/>
        <c:minorTickMark val="none"/>
        <c:tickLblPos val="none"/>
        <c:crossAx val="424839392"/>
        <c:crosses val="autoZero"/>
        <c:auto val="1"/>
        <c:lblAlgn val="ctr"/>
        <c:lblOffset val="100"/>
        <c:noMultiLvlLbl val="1"/>
      </c:catAx>
      <c:valAx>
        <c:axId val="42483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83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-146.80000000000001</c:v>
                </c:pt>
                <c:pt idx="1">
                  <c:v>-179.7</c:v>
                </c:pt>
                <c:pt idx="2">
                  <c:v>-172.8</c:v>
                </c:pt>
                <c:pt idx="3">
                  <c:v>0</c:v>
                </c:pt>
                <c:pt idx="4">
                  <c:v>0</c:v>
                </c:pt>
              </c:numCache>
            </c:numRef>
          </c:val>
          <c:extLst>
            <c:ext xmlns:c16="http://schemas.microsoft.com/office/drawing/2014/chart" uri="{C3380CC4-5D6E-409C-BE32-E72D297353CC}">
              <c16:uniqueId val="{00000000-83E2-4D8A-9AA4-EAFF16977B10}"/>
            </c:ext>
          </c:extLst>
        </c:ser>
        <c:dLbls>
          <c:showLegendKey val="0"/>
          <c:showVal val="0"/>
          <c:showCatName val="0"/>
          <c:showSerName val="0"/>
          <c:showPercent val="0"/>
          <c:showBubbleSize val="0"/>
        </c:dLbls>
        <c:gapWidth val="150"/>
        <c:axId val="424839000"/>
        <c:axId val="42349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83E2-4D8A-9AA4-EAFF16977B10}"/>
            </c:ext>
          </c:extLst>
        </c:ser>
        <c:dLbls>
          <c:showLegendKey val="0"/>
          <c:showVal val="0"/>
          <c:showCatName val="0"/>
          <c:showSerName val="0"/>
          <c:showPercent val="0"/>
          <c:showBubbleSize val="0"/>
        </c:dLbls>
        <c:marker val="1"/>
        <c:smooth val="0"/>
        <c:axId val="424839000"/>
        <c:axId val="423495216"/>
      </c:lineChart>
      <c:catAx>
        <c:axId val="424839000"/>
        <c:scaling>
          <c:orientation val="minMax"/>
        </c:scaling>
        <c:delete val="1"/>
        <c:axPos val="b"/>
        <c:numFmt formatCode="General" sourceLinked="1"/>
        <c:majorTickMark val="none"/>
        <c:minorTickMark val="none"/>
        <c:tickLblPos val="none"/>
        <c:crossAx val="423495216"/>
        <c:crosses val="autoZero"/>
        <c:auto val="1"/>
        <c:lblAlgn val="ctr"/>
        <c:lblOffset val="100"/>
        <c:noMultiLvlLbl val="1"/>
      </c:catAx>
      <c:valAx>
        <c:axId val="42349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83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-7954</c:v>
                </c:pt>
                <c:pt idx="1">
                  <c:v>-8527</c:v>
                </c:pt>
                <c:pt idx="2">
                  <c:v>-6866</c:v>
                </c:pt>
                <c:pt idx="3">
                  <c:v>0</c:v>
                </c:pt>
                <c:pt idx="4">
                  <c:v>0</c:v>
                </c:pt>
              </c:numCache>
            </c:numRef>
          </c:val>
          <c:extLst>
            <c:ext xmlns:c16="http://schemas.microsoft.com/office/drawing/2014/chart" uri="{C3380CC4-5D6E-409C-BE32-E72D297353CC}">
              <c16:uniqueId val="{00000000-5BDF-4FFF-A6FA-F0E70783264A}"/>
            </c:ext>
          </c:extLst>
        </c:ser>
        <c:dLbls>
          <c:showLegendKey val="0"/>
          <c:showVal val="0"/>
          <c:showCatName val="0"/>
          <c:showSerName val="0"/>
          <c:showPercent val="0"/>
          <c:showBubbleSize val="0"/>
        </c:dLbls>
        <c:gapWidth val="150"/>
        <c:axId val="423490904"/>
        <c:axId val="42349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5BDF-4FFF-A6FA-F0E70783264A}"/>
            </c:ext>
          </c:extLst>
        </c:ser>
        <c:dLbls>
          <c:showLegendKey val="0"/>
          <c:showVal val="0"/>
          <c:showCatName val="0"/>
          <c:showSerName val="0"/>
          <c:showPercent val="0"/>
          <c:showBubbleSize val="0"/>
        </c:dLbls>
        <c:marker val="1"/>
        <c:smooth val="0"/>
        <c:axId val="423490904"/>
        <c:axId val="423492472"/>
      </c:lineChart>
      <c:catAx>
        <c:axId val="423490904"/>
        <c:scaling>
          <c:orientation val="minMax"/>
        </c:scaling>
        <c:delete val="1"/>
        <c:axPos val="b"/>
        <c:numFmt formatCode="General" sourceLinked="1"/>
        <c:majorTickMark val="none"/>
        <c:minorTickMark val="none"/>
        <c:tickLblPos val="none"/>
        <c:crossAx val="423492472"/>
        <c:crosses val="autoZero"/>
        <c:auto val="1"/>
        <c:lblAlgn val="ctr"/>
        <c:lblOffset val="100"/>
        <c:noMultiLvlLbl val="1"/>
      </c:catAx>
      <c:valAx>
        <c:axId val="423492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49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7" zoomScaleNormal="100" zoomScaleSheetLayoutView="70" workbookViewId="0">
      <selection activeCell="ND32" activeCellId="3" sqref="ND15:NR30 ND66:NR82 ND49:NR64 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青森県青森市　青森市役所庁舎前駐車場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9</v>
      </c>
      <c r="NE7" s="7"/>
      <c r="NF7" s="7"/>
      <c r="NG7" s="7"/>
      <c r="NH7" s="7"/>
      <c r="NI7" s="7"/>
      <c r="NJ7" s="7"/>
      <c r="NK7" s="7"/>
      <c r="NL7" s="7"/>
      <c r="NM7" s="7"/>
      <c r="NN7" s="7"/>
      <c r="NO7" s="7"/>
      <c r="NP7" s="7"/>
      <c r="NQ7" s="8"/>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Ａ３Ｂ２</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データ!S7</f>
        <v>公共施設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無</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5627</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10</v>
      </c>
      <c r="NE8" s="124"/>
      <c r="NF8" s="9" t="s">
        <v>11</v>
      </c>
      <c r="NG8" s="10"/>
      <c r="NH8" s="10"/>
      <c r="NI8" s="10"/>
      <c r="NJ8" s="10"/>
      <c r="NK8" s="10"/>
      <c r="NL8" s="10"/>
      <c r="NM8" s="10"/>
      <c r="NN8" s="10"/>
      <c r="NO8" s="10"/>
      <c r="NP8" s="10"/>
      <c r="NQ8" s="11"/>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2" t="s">
        <v>20</v>
      </c>
      <c r="NG9" s="13"/>
      <c r="NH9" s="13"/>
      <c r="NI9" s="13"/>
      <c r="NJ9" s="13"/>
      <c r="NK9" s="13"/>
      <c r="NL9" s="13"/>
      <c r="NM9" s="13"/>
      <c r="NN9" s="13"/>
      <c r="NO9" s="13"/>
      <c r="NP9" s="13"/>
      <c r="NQ9" s="14"/>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118</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広場式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32</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データ!V7</f>
        <v>149</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210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導入なし</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2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131</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27</v>
      </c>
      <c r="K31" s="102"/>
      <c r="L31" s="102"/>
      <c r="M31" s="102"/>
      <c r="N31" s="102"/>
      <c r="O31" s="102"/>
      <c r="P31" s="102"/>
      <c r="Q31" s="102"/>
      <c r="R31" s="102"/>
      <c r="S31" s="102"/>
      <c r="T31" s="103"/>
      <c r="U31" s="104">
        <f>データ!Y7</f>
        <v>40.5</v>
      </c>
      <c r="V31" s="104"/>
      <c r="W31" s="104"/>
      <c r="X31" s="104"/>
      <c r="Y31" s="104"/>
      <c r="Z31" s="104"/>
      <c r="AA31" s="104"/>
      <c r="AB31" s="104"/>
      <c r="AC31" s="104"/>
      <c r="AD31" s="104"/>
      <c r="AE31" s="104"/>
      <c r="AF31" s="104"/>
      <c r="AG31" s="104"/>
      <c r="AH31" s="104"/>
      <c r="AI31" s="104"/>
      <c r="AJ31" s="104"/>
      <c r="AK31" s="104"/>
      <c r="AL31" s="104"/>
      <c r="AM31" s="104"/>
      <c r="AN31" s="104">
        <f>データ!Z7</f>
        <v>35.799999999999997</v>
      </c>
      <c r="AO31" s="104"/>
      <c r="AP31" s="104"/>
      <c r="AQ31" s="104"/>
      <c r="AR31" s="104"/>
      <c r="AS31" s="104"/>
      <c r="AT31" s="104"/>
      <c r="AU31" s="104"/>
      <c r="AV31" s="104"/>
      <c r="AW31" s="104"/>
      <c r="AX31" s="104"/>
      <c r="AY31" s="104"/>
      <c r="AZ31" s="104"/>
      <c r="BA31" s="104"/>
      <c r="BB31" s="104"/>
      <c r="BC31" s="104"/>
      <c r="BD31" s="104"/>
      <c r="BE31" s="104"/>
      <c r="BF31" s="104"/>
      <c r="BG31" s="104">
        <f>データ!AA7</f>
        <v>36.700000000000003</v>
      </c>
      <c r="BH31" s="104"/>
      <c r="BI31" s="104"/>
      <c r="BJ31" s="104"/>
      <c r="BK31" s="104"/>
      <c r="BL31" s="104"/>
      <c r="BM31" s="104"/>
      <c r="BN31" s="104"/>
      <c r="BO31" s="104"/>
      <c r="BP31" s="104"/>
      <c r="BQ31" s="104"/>
      <c r="BR31" s="104"/>
      <c r="BS31" s="104"/>
      <c r="BT31" s="104"/>
      <c r="BU31" s="104"/>
      <c r="BV31" s="104"/>
      <c r="BW31" s="104"/>
      <c r="BX31" s="104"/>
      <c r="BY31" s="104"/>
      <c r="BZ31" s="104">
        <f>データ!AB7</f>
        <v>0</v>
      </c>
      <c r="CA31" s="104"/>
      <c r="CB31" s="104"/>
      <c r="CC31" s="104"/>
      <c r="CD31" s="104"/>
      <c r="CE31" s="104"/>
      <c r="CF31" s="104"/>
      <c r="CG31" s="104"/>
      <c r="CH31" s="104"/>
      <c r="CI31" s="104"/>
      <c r="CJ31" s="104"/>
      <c r="CK31" s="104"/>
      <c r="CL31" s="104"/>
      <c r="CM31" s="104"/>
      <c r="CN31" s="104"/>
      <c r="CO31" s="104"/>
      <c r="CP31" s="104"/>
      <c r="CQ31" s="104"/>
      <c r="CR31" s="104"/>
      <c r="CS31" s="104">
        <f>データ!AC7</f>
        <v>0</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27</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27</v>
      </c>
      <c r="IS31" s="102"/>
      <c r="IT31" s="102"/>
      <c r="IU31" s="102"/>
      <c r="IV31" s="102"/>
      <c r="IW31" s="102"/>
      <c r="IX31" s="102"/>
      <c r="IY31" s="102"/>
      <c r="IZ31" s="102"/>
      <c r="JA31" s="102"/>
      <c r="JB31" s="103"/>
      <c r="JC31" s="80">
        <f>データ!DK7</f>
        <v>646.29999999999995</v>
      </c>
      <c r="JD31" s="81"/>
      <c r="JE31" s="81"/>
      <c r="JF31" s="81"/>
      <c r="JG31" s="81"/>
      <c r="JH31" s="81"/>
      <c r="JI31" s="81"/>
      <c r="JJ31" s="81"/>
      <c r="JK31" s="81"/>
      <c r="JL31" s="81"/>
      <c r="JM31" s="81"/>
      <c r="JN31" s="81"/>
      <c r="JO31" s="81"/>
      <c r="JP31" s="81"/>
      <c r="JQ31" s="81"/>
      <c r="JR31" s="81"/>
      <c r="JS31" s="81"/>
      <c r="JT31" s="81"/>
      <c r="JU31" s="82"/>
      <c r="JV31" s="80">
        <f>データ!DL7</f>
        <v>630.9</v>
      </c>
      <c r="JW31" s="81"/>
      <c r="JX31" s="81"/>
      <c r="JY31" s="81"/>
      <c r="JZ31" s="81"/>
      <c r="KA31" s="81"/>
      <c r="KB31" s="81"/>
      <c r="KC31" s="81"/>
      <c r="KD31" s="81"/>
      <c r="KE31" s="81"/>
      <c r="KF31" s="81"/>
      <c r="KG31" s="81"/>
      <c r="KH31" s="81"/>
      <c r="KI31" s="81"/>
      <c r="KJ31" s="81"/>
      <c r="KK31" s="81"/>
      <c r="KL31" s="81"/>
      <c r="KM31" s="81"/>
      <c r="KN31" s="82"/>
      <c r="KO31" s="80">
        <f>データ!DM7</f>
        <v>559.70000000000005</v>
      </c>
      <c r="KP31" s="81"/>
      <c r="KQ31" s="81"/>
      <c r="KR31" s="81"/>
      <c r="KS31" s="81"/>
      <c r="KT31" s="81"/>
      <c r="KU31" s="81"/>
      <c r="KV31" s="81"/>
      <c r="KW31" s="81"/>
      <c r="KX31" s="81"/>
      <c r="KY31" s="81"/>
      <c r="KZ31" s="81"/>
      <c r="LA31" s="81"/>
      <c r="LB31" s="81"/>
      <c r="LC31" s="81"/>
      <c r="LD31" s="81"/>
      <c r="LE31" s="81"/>
      <c r="LF31" s="81"/>
      <c r="LG31" s="82"/>
      <c r="LH31" s="80">
        <f>データ!DN7</f>
        <v>0</v>
      </c>
      <c r="LI31" s="81"/>
      <c r="LJ31" s="81"/>
      <c r="LK31" s="81"/>
      <c r="LL31" s="81"/>
      <c r="LM31" s="81"/>
      <c r="LN31" s="81"/>
      <c r="LO31" s="81"/>
      <c r="LP31" s="81"/>
      <c r="LQ31" s="81"/>
      <c r="LR31" s="81"/>
      <c r="LS31" s="81"/>
      <c r="LT31" s="81"/>
      <c r="LU31" s="81"/>
      <c r="LV31" s="81"/>
      <c r="LW31" s="81"/>
      <c r="LX31" s="81"/>
      <c r="LY31" s="81"/>
      <c r="LZ31" s="82"/>
      <c r="MA31" s="80">
        <f>データ!DO7</f>
        <v>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1" t="s">
        <v>29</v>
      </c>
      <c r="K32" s="102"/>
      <c r="L32" s="102"/>
      <c r="M32" s="102"/>
      <c r="N32" s="102"/>
      <c r="O32" s="102"/>
      <c r="P32" s="102"/>
      <c r="Q32" s="102"/>
      <c r="R32" s="102"/>
      <c r="S32" s="102"/>
      <c r="T32" s="103"/>
      <c r="U32" s="104">
        <f>データ!AD7</f>
        <v>443.6</v>
      </c>
      <c r="V32" s="104"/>
      <c r="W32" s="104"/>
      <c r="X32" s="104"/>
      <c r="Y32" s="104"/>
      <c r="Z32" s="104"/>
      <c r="AA32" s="104"/>
      <c r="AB32" s="104"/>
      <c r="AC32" s="104"/>
      <c r="AD32" s="104"/>
      <c r="AE32" s="104"/>
      <c r="AF32" s="104"/>
      <c r="AG32" s="104"/>
      <c r="AH32" s="104"/>
      <c r="AI32" s="104"/>
      <c r="AJ32" s="104"/>
      <c r="AK32" s="104"/>
      <c r="AL32" s="104"/>
      <c r="AM32" s="104"/>
      <c r="AN32" s="104">
        <f>データ!AE7</f>
        <v>355.6</v>
      </c>
      <c r="AO32" s="104"/>
      <c r="AP32" s="104"/>
      <c r="AQ32" s="104"/>
      <c r="AR32" s="104"/>
      <c r="AS32" s="104"/>
      <c r="AT32" s="104"/>
      <c r="AU32" s="104"/>
      <c r="AV32" s="104"/>
      <c r="AW32" s="104"/>
      <c r="AX32" s="104"/>
      <c r="AY32" s="104"/>
      <c r="AZ32" s="104"/>
      <c r="BA32" s="104"/>
      <c r="BB32" s="104"/>
      <c r="BC32" s="104"/>
      <c r="BD32" s="104"/>
      <c r="BE32" s="104"/>
      <c r="BF32" s="104"/>
      <c r="BG32" s="104">
        <f>データ!AF7</f>
        <v>358.6</v>
      </c>
      <c r="BH32" s="104"/>
      <c r="BI32" s="104"/>
      <c r="BJ32" s="104"/>
      <c r="BK32" s="104"/>
      <c r="BL32" s="104"/>
      <c r="BM32" s="104"/>
      <c r="BN32" s="104"/>
      <c r="BO32" s="104"/>
      <c r="BP32" s="104"/>
      <c r="BQ32" s="104"/>
      <c r="BR32" s="104"/>
      <c r="BS32" s="104"/>
      <c r="BT32" s="104"/>
      <c r="BU32" s="104"/>
      <c r="BV32" s="104"/>
      <c r="BW32" s="104"/>
      <c r="BX32" s="104"/>
      <c r="BY32" s="104"/>
      <c r="BZ32" s="104">
        <f>データ!AG7</f>
        <v>464.8</v>
      </c>
      <c r="CA32" s="104"/>
      <c r="CB32" s="104"/>
      <c r="CC32" s="104"/>
      <c r="CD32" s="104"/>
      <c r="CE32" s="104"/>
      <c r="CF32" s="104"/>
      <c r="CG32" s="104"/>
      <c r="CH32" s="104"/>
      <c r="CI32" s="104"/>
      <c r="CJ32" s="104"/>
      <c r="CK32" s="104"/>
      <c r="CL32" s="104"/>
      <c r="CM32" s="104"/>
      <c r="CN32" s="104"/>
      <c r="CO32" s="104"/>
      <c r="CP32" s="104"/>
      <c r="CQ32" s="104"/>
      <c r="CR32" s="104"/>
      <c r="CS32" s="104">
        <f>データ!AH7</f>
        <v>1721.5</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29</v>
      </c>
      <c r="EB32" s="102"/>
      <c r="EC32" s="102"/>
      <c r="ED32" s="102"/>
      <c r="EE32" s="102"/>
      <c r="EF32" s="102"/>
      <c r="EG32" s="102"/>
      <c r="EH32" s="102"/>
      <c r="EI32" s="102"/>
      <c r="EJ32" s="102"/>
      <c r="EK32" s="103"/>
      <c r="EL32" s="104">
        <f>データ!AO7</f>
        <v>2.2999999999999998</v>
      </c>
      <c r="EM32" s="104"/>
      <c r="EN32" s="104"/>
      <c r="EO32" s="104"/>
      <c r="EP32" s="104"/>
      <c r="EQ32" s="104"/>
      <c r="ER32" s="104"/>
      <c r="ES32" s="104"/>
      <c r="ET32" s="104"/>
      <c r="EU32" s="104"/>
      <c r="EV32" s="104"/>
      <c r="EW32" s="104"/>
      <c r="EX32" s="104"/>
      <c r="EY32" s="104"/>
      <c r="EZ32" s="104"/>
      <c r="FA32" s="104"/>
      <c r="FB32" s="104"/>
      <c r="FC32" s="104"/>
      <c r="FD32" s="104"/>
      <c r="FE32" s="104">
        <f>データ!AP7</f>
        <v>2.7</v>
      </c>
      <c r="FF32" s="104"/>
      <c r="FG32" s="104"/>
      <c r="FH32" s="104"/>
      <c r="FI32" s="104"/>
      <c r="FJ32" s="104"/>
      <c r="FK32" s="104"/>
      <c r="FL32" s="104"/>
      <c r="FM32" s="104"/>
      <c r="FN32" s="104"/>
      <c r="FO32" s="104"/>
      <c r="FP32" s="104"/>
      <c r="FQ32" s="104"/>
      <c r="FR32" s="104"/>
      <c r="FS32" s="104"/>
      <c r="FT32" s="104"/>
      <c r="FU32" s="104"/>
      <c r="FV32" s="104"/>
      <c r="FW32" s="104"/>
      <c r="FX32" s="104">
        <f>データ!AQ7</f>
        <v>2.2999999999999998</v>
      </c>
      <c r="FY32" s="104"/>
      <c r="FZ32" s="104"/>
      <c r="GA32" s="104"/>
      <c r="GB32" s="104"/>
      <c r="GC32" s="104"/>
      <c r="GD32" s="104"/>
      <c r="GE32" s="104"/>
      <c r="GF32" s="104"/>
      <c r="GG32" s="104"/>
      <c r="GH32" s="104"/>
      <c r="GI32" s="104"/>
      <c r="GJ32" s="104"/>
      <c r="GK32" s="104"/>
      <c r="GL32" s="104"/>
      <c r="GM32" s="104"/>
      <c r="GN32" s="104"/>
      <c r="GO32" s="104"/>
      <c r="GP32" s="104"/>
      <c r="GQ32" s="104">
        <f>データ!AR7</f>
        <v>9.6999999999999993</v>
      </c>
      <c r="GR32" s="104"/>
      <c r="GS32" s="104"/>
      <c r="GT32" s="104"/>
      <c r="GU32" s="104"/>
      <c r="GV32" s="104"/>
      <c r="GW32" s="104"/>
      <c r="GX32" s="104"/>
      <c r="GY32" s="104"/>
      <c r="GZ32" s="104"/>
      <c r="HA32" s="104"/>
      <c r="HB32" s="104"/>
      <c r="HC32" s="104"/>
      <c r="HD32" s="104"/>
      <c r="HE32" s="104"/>
      <c r="HF32" s="104"/>
      <c r="HG32" s="104"/>
      <c r="HH32" s="104"/>
      <c r="HI32" s="104"/>
      <c r="HJ32" s="104">
        <f>データ!AS7</f>
        <v>1.3</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29</v>
      </c>
      <c r="IS32" s="102"/>
      <c r="IT32" s="102"/>
      <c r="IU32" s="102"/>
      <c r="IV32" s="102"/>
      <c r="IW32" s="102"/>
      <c r="IX32" s="102"/>
      <c r="IY32" s="102"/>
      <c r="IZ32" s="102"/>
      <c r="JA32" s="102"/>
      <c r="JB32" s="103"/>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128</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129</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1" t="s">
        <v>27</v>
      </c>
      <c r="K52" s="102"/>
      <c r="L52" s="102"/>
      <c r="M52" s="102"/>
      <c r="N52" s="102"/>
      <c r="O52" s="102"/>
      <c r="P52" s="102"/>
      <c r="Q52" s="102"/>
      <c r="R52" s="102"/>
      <c r="S52" s="102"/>
      <c r="T52" s="103"/>
      <c r="U52" s="100">
        <f>データ!AU7</f>
        <v>0</v>
      </c>
      <c r="V52" s="100"/>
      <c r="W52" s="100"/>
      <c r="X52" s="100"/>
      <c r="Y52" s="100"/>
      <c r="Z52" s="100"/>
      <c r="AA52" s="100"/>
      <c r="AB52" s="100"/>
      <c r="AC52" s="100"/>
      <c r="AD52" s="100"/>
      <c r="AE52" s="100"/>
      <c r="AF52" s="100"/>
      <c r="AG52" s="100"/>
      <c r="AH52" s="100"/>
      <c r="AI52" s="100"/>
      <c r="AJ52" s="100"/>
      <c r="AK52" s="100"/>
      <c r="AL52" s="100"/>
      <c r="AM52" s="100"/>
      <c r="AN52" s="100">
        <f>データ!AV7</f>
        <v>0</v>
      </c>
      <c r="AO52" s="100"/>
      <c r="AP52" s="100"/>
      <c r="AQ52" s="100"/>
      <c r="AR52" s="100"/>
      <c r="AS52" s="100"/>
      <c r="AT52" s="100"/>
      <c r="AU52" s="100"/>
      <c r="AV52" s="100"/>
      <c r="AW52" s="100"/>
      <c r="AX52" s="100"/>
      <c r="AY52" s="100"/>
      <c r="AZ52" s="100"/>
      <c r="BA52" s="100"/>
      <c r="BB52" s="100"/>
      <c r="BC52" s="100"/>
      <c r="BD52" s="100"/>
      <c r="BE52" s="100"/>
      <c r="BF52" s="100"/>
      <c r="BG52" s="100">
        <f>データ!AW7</f>
        <v>0</v>
      </c>
      <c r="BH52" s="100"/>
      <c r="BI52" s="100"/>
      <c r="BJ52" s="100"/>
      <c r="BK52" s="100"/>
      <c r="BL52" s="100"/>
      <c r="BM52" s="100"/>
      <c r="BN52" s="100"/>
      <c r="BO52" s="100"/>
      <c r="BP52" s="100"/>
      <c r="BQ52" s="100"/>
      <c r="BR52" s="100"/>
      <c r="BS52" s="100"/>
      <c r="BT52" s="100"/>
      <c r="BU52" s="100"/>
      <c r="BV52" s="100"/>
      <c r="BW52" s="100"/>
      <c r="BX52" s="100"/>
      <c r="BY52" s="100"/>
      <c r="BZ52" s="100">
        <f>データ!AX7</f>
        <v>0</v>
      </c>
      <c r="CA52" s="100"/>
      <c r="CB52" s="100"/>
      <c r="CC52" s="100"/>
      <c r="CD52" s="100"/>
      <c r="CE52" s="100"/>
      <c r="CF52" s="100"/>
      <c r="CG52" s="100"/>
      <c r="CH52" s="100"/>
      <c r="CI52" s="100"/>
      <c r="CJ52" s="100"/>
      <c r="CK52" s="100"/>
      <c r="CL52" s="100"/>
      <c r="CM52" s="100"/>
      <c r="CN52" s="100"/>
      <c r="CO52" s="100"/>
      <c r="CP52" s="100"/>
      <c r="CQ52" s="100"/>
      <c r="CR52" s="100"/>
      <c r="CS52" s="100">
        <f>データ!AY7</f>
        <v>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27</v>
      </c>
      <c r="EB52" s="102"/>
      <c r="EC52" s="102"/>
      <c r="ED52" s="102"/>
      <c r="EE52" s="102"/>
      <c r="EF52" s="102"/>
      <c r="EG52" s="102"/>
      <c r="EH52" s="102"/>
      <c r="EI52" s="102"/>
      <c r="EJ52" s="102"/>
      <c r="EK52" s="103"/>
      <c r="EL52" s="104">
        <f>データ!BF7</f>
        <v>-146.80000000000001</v>
      </c>
      <c r="EM52" s="104"/>
      <c r="EN52" s="104"/>
      <c r="EO52" s="104"/>
      <c r="EP52" s="104"/>
      <c r="EQ52" s="104"/>
      <c r="ER52" s="104"/>
      <c r="ES52" s="104"/>
      <c r="ET52" s="104"/>
      <c r="EU52" s="104"/>
      <c r="EV52" s="104"/>
      <c r="EW52" s="104"/>
      <c r="EX52" s="104"/>
      <c r="EY52" s="104"/>
      <c r="EZ52" s="104"/>
      <c r="FA52" s="104"/>
      <c r="FB52" s="104"/>
      <c r="FC52" s="104"/>
      <c r="FD52" s="104"/>
      <c r="FE52" s="104">
        <f>データ!BG7</f>
        <v>-179.7</v>
      </c>
      <c r="FF52" s="104"/>
      <c r="FG52" s="104"/>
      <c r="FH52" s="104"/>
      <c r="FI52" s="104"/>
      <c r="FJ52" s="104"/>
      <c r="FK52" s="104"/>
      <c r="FL52" s="104"/>
      <c r="FM52" s="104"/>
      <c r="FN52" s="104"/>
      <c r="FO52" s="104"/>
      <c r="FP52" s="104"/>
      <c r="FQ52" s="104"/>
      <c r="FR52" s="104"/>
      <c r="FS52" s="104"/>
      <c r="FT52" s="104"/>
      <c r="FU52" s="104"/>
      <c r="FV52" s="104"/>
      <c r="FW52" s="104"/>
      <c r="FX52" s="104">
        <f>データ!BH7</f>
        <v>-172.8</v>
      </c>
      <c r="FY52" s="104"/>
      <c r="FZ52" s="104"/>
      <c r="GA52" s="104"/>
      <c r="GB52" s="104"/>
      <c r="GC52" s="104"/>
      <c r="GD52" s="104"/>
      <c r="GE52" s="104"/>
      <c r="GF52" s="104"/>
      <c r="GG52" s="104"/>
      <c r="GH52" s="104"/>
      <c r="GI52" s="104"/>
      <c r="GJ52" s="104"/>
      <c r="GK52" s="104"/>
      <c r="GL52" s="104"/>
      <c r="GM52" s="104"/>
      <c r="GN52" s="104"/>
      <c r="GO52" s="104"/>
      <c r="GP52" s="104"/>
      <c r="GQ52" s="104">
        <f>データ!BI7</f>
        <v>0</v>
      </c>
      <c r="GR52" s="104"/>
      <c r="GS52" s="104"/>
      <c r="GT52" s="104"/>
      <c r="GU52" s="104"/>
      <c r="GV52" s="104"/>
      <c r="GW52" s="104"/>
      <c r="GX52" s="104"/>
      <c r="GY52" s="104"/>
      <c r="GZ52" s="104"/>
      <c r="HA52" s="104"/>
      <c r="HB52" s="104"/>
      <c r="HC52" s="104"/>
      <c r="HD52" s="104"/>
      <c r="HE52" s="104"/>
      <c r="HF52" s="104"/>
      <c r="HG52" s="104"/>
      <c r="HH52" s="104"/>
      <c r="HI52" s="104"/>
      <c r="HJ52" s="104">
        <f>データ!BJ7</f>
        <v>0</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27</v>
      </c>
      <c r="IS52" s="102"/>
      <c r="IT52" s="102"/>
      <c r="IU52" s="102"/>
      <c r="IV52" s="102"/>
      <c r="IW52" s="102"/>
      <c r="IX52" s="102"/>
      <c r="IY52" s="102"/>
      <c r="IZ52" s="102"/>
      <c r="JA52" s="102"/>
      <c r="JB52" s="103"/>
      <c r="JC52" s="100">
        <f>データ!BQ7</f>
        <v>-7954</v>
      </c>
      <c r="JD52" s="100"/>
      <c r="JE52" s="100"/>
      <c r="JF52" s="100"/>
      <c r="JG52" s="100"/>
      <c r="JH52" s="100"/>
      <c r="JI52" s="100"/>
      <c r="JJ52" s="100"/>
      <c r="JK52" s="100"/>
      <c r="JL52" s="100"/>
      <c r="JM52" s="100"/>
      <c r="JN52" s="100"/>
      <c r="JO52" s="100"/>
      <c r="JP52" s="100"/>
      <c r="JQ52" s="100"/>
      <c r="JR52" s="100"/>
      <c r="JS52" s="100"/>
      <c r="JT52" s="100"/>
      <c r="JU52" s="100"/>
      <c r="JV52" s="100">
        <f>データ!BR7</f>
        <v>-8527</v>
      </c>
      <c r="JW52" s="100"/>
      <c r="JX52" s="100"/>
      <c r="JY52" s="100"/>
      <c r="JZ52" s="100"/>
      <c r="KA52" s="100"/>
      <c r="KB52" s="100"/>
      <c r="KC52" s="100"/>
      <c r="KD52" s="100"/>
      <c r="KE52" s="100"/>
      <c r="KF52" s="100"/>
      <c r="KG52" s="100"/>
      <c r="KH52" s="100"/>
      <c r="KI52" s="100"/>
      <c r="KJ52" s="100"/>
      <c r="KK52" s="100"/>
      <c r="KL52" s="100"/>
      <c r="KM52" s="100"/>
      <c r="KN52" s="100"/>
      <c r="KO52" s="100">
        <f>データ!BS7</f>
        <v>-6866</v>
      </c>
      <c r="KP52" s="100"/>
      <c r="KQ52" s="100"/>
      <c r="KR52" s="100"/>
      <c r="KS52" s="100"/>
      <c r="KT52" s="100"/>
      <c r="KU52" s="100"/>
      <c r="KV52" s="100"/>
      <c r="KW52" s="100"/>
      <c r="KX52" s="100"/>
      <c r="KY52" s="100"/>
      <c r="KZ52" s="100"/>
      <c r="LA52" s="100"/>
      <c r="LB52" s="100"/>
      <c r="LC52" s="100"/>
      <c r="LD52" s="100"/>
      <c r="LE52" s="100"/>
      <c r="LF52" s="100"/>
      <c r="LG52" s="100"/>
      <c r="LH52" s="100">
        <f>データ!BT7</f>
        <v>0</v>
      </c>
      <c r="LI52" s="100"/>
      <c r="LJ52" s="100"/>
      <c r="LK52" s="100"/>
      <c r="LL52" s="100"/>
      <c r="LM52" s="100"/>
      <c r="LN52" s="100"/>
      <c r="LO52" s="100"/>
      <c r="LP52" s="100"/>
      <c r="LQ52" s="100"/>
      <c r="LR52" s="100"/>
      <c r="LS52" s="100"/>
      <c r="LT52" s="100"/>
      <c r="LU52" s="100"/>
      <c r="LV52" s="100"/>
      <c r="LW52" s="100"/>
      <c r="LX52" s="100"/>
      <c r="LY52" s="100"/>
      <c r="LZ52" s="100"/>
      <c r="MA52" s="100">
        <f>データ!BU7</f>
        <v>0</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1" t="s">
        <v>29</v>
      </c>
      <c r="K53" s="102"/>
      <c r="L53" s="102"/>
      <c r="M53" s="102"/>
      <c r="N53" s="102"/>
      <c r="O53" s="102"/>
      <c r="P53" s="102"/>
      <c r="Q53" s="102"/>
      <c r="R53" s="102"/>
      <c r="S53" s="102"/>
      <c r="T53" s="103"/>
      <c r="U53" s="100">
        <f>データ!AZ7</f>
        <v>48</v>
      </c>
      <c r="V53" s="100"/>
      <c r="W53" s="100"/>
      <c r="X53" s="100"/>
      <c r="Y53" s="100"/>
      <c r="Z53" s="100"/>
      <c r="AA53" s="100"/>
      <c r="AB53" s="100"/>
      <c r="AC53" s="100"/>
      <c r="AD53" s="100"/>
      <c r="AE53" s="100"/>
      <c r="AF53" s="100"/>
      <c r="AG53" s="100"/>
      <c r="AH53" s="100"/>
      <c r="AI53" s="100"/>
      <c r="AJ53" s="100"/>
      <c r="AK53" s="100"/>
      <c r="AL53" s="100"/>
      <c r="AM53" s="100"/>
      <c r="AN53" s="100">
        <f>データ!BA7</f>
        <v>54</v>
      </c>
      <c r="AO53" s="100"/>
      <c r="AP53" s="100"/>
      <c r="AQ53" s="100"/>
      <c r="AR53" s="100"/>
      <c r="AS53" s="100"/>
      <c r="AT53" s="100"/>
      <c r="AU53" s="100"/>
      <c r="AV53" s="100"/>
      <c r="AW53" s="100"/>
      <c r="AX53" s="100"/>
      <c r="AY53" s="100"/>
      <c r="AZ53" s="100"/>
      <c r="BA53" s="100"/>
      <c r="BB53" s="100"/>
      <c r="BC53" s="100"/>
      <c r="BD53" s="100"/>
      <c r="BE53" s="100"/>
      <c r="BF53" s="100"/>
      <c r="BG53" s="100">
        <f>データ!BB7</f>
        <v>33</v>
      </c>
      <c r="BH53" s="100"/>
      <c r="BI53" s="100"/>
      <c r="BJ53" s="100"/>
      <c r="BK53" s="100"/>
      <c r="BL53" s="100"/>
      <c r="BM53" s="100"/>
      <c r="BN53" s="100"/>
      <c r="BO53" s="100"/>
      <c r="BP53" s="100"/>
      <c r="BQ53" s="100"/>
      <c r="BR53" s="100"/>
      <c r="BS53" s="100"/>
      <c r="BT53" s="100"/>
      <c r="BU53" s="100"/>
      <c r="BV53" s="100"/>
      <c r="BW53" s="100"/>
      <c r="BX53" s="100"/>
      <c r="BY53" s="100"/>
      <c r="BZ53" s="100">
        <f>データ!BC7</f>
        <v>14</v>
      </c>
      <c r="CA53" s="100"/>
      <c r="CB53" s="100"/>
      <c r="CC53" s="100"/>
      <c r="CD53" s="100"/>
      <c r="CE53" s="100"/>
      <c r="CF53" s="100"/>
      <c r="CG53" s="100"/>
      <c r="CH53" s="100"/>
      <c r="CI53" s="100"/>
      <c r="CJ53" s="100"/>
      <c r="CK53" s="100"/>
      <c r="CL53" s="100"/>
      <c r="CM53" s="100"/>
      <c r="CN53" s="100"/>
      <c r="CO53" s="100"/>
      <c r="CP53" s="100"/>
      <c r="CQ53" s="100"/>
      <c r="CR53" s="100"/>
      <c r="CS53" s="100">
        <f>データ!BD7</f>
        <v>4</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29</v>
      </c>
      <c r="EB53" s="102"/>
      <c r="EC53" s="102"/>
      <c r="ED53" s="102"/>
      <c r="EE53" s="102"/>
      <c r="EF53" s="102"/>
      <c r="EG53" s="102"/>
      <c r="EH53" s="102"/>
      <c r="EI53" s="102"/>
      <c r="EJ53" s="102"/>
      <c r="EK53" s="103"/>
      <c r="EL53" s="104">
        <f>データ!BK7</f>
        <v>33.4</v>
      </c>
      <c r="EM53" s="104"/>
      <c r="EN53" s="104"/>
      <c r="EO53" s="104"/>
      <c r="EP53" s="104"/>
      <c r="EQ53" s="104"/>
      <c r="ER53" s="104"/>
      <c r="ES53" s="104"/>
      <c r="ET53" s="104"/>
      <c r="EU53" s="104"/>
      <c r="EV53" s="104"/>
      <c r="EW53" s="104"/>
      <c r="EX53" s="104"/>
      <c r="EY53" s="104"/>
      <c r="EZ53" s="104"/>
      <c r="FA53" s="104"/>
      <c r="FB53" s="104"/>
      <c r="FC53" s="104"/>
      <c r="FD53" s="104"/>
      <c r="FE53" s="104">
        <f>データ!BL7</f>
        <v>32.299999999999997</v>
      </c>
      <c r="FF53" s="104"/>
      <c r="FG53" s="104"/>
      <c r="FH53" s="104"/>
      <c r="FI53" s="104"/>
      <c r="FJ53" s="104"/>
      <c r="FK53" s="104"/>
      <c r="FL53" s="104"/>
      <c r="FM53" s="104"/>
      <c r="FN53" s="104"/>
      <c r="FO53" s="104"/>
      <c r="FP53" s="104"/>
      <c r="FQ53" s="104"/>
      <c r="FR53" s="104"/>
      <c r="FS53" s="104"/>
      <c r="FT53" s="104"/>
      <c r="FU53" s="104"/>
      <c r="FV53" s="104"/>
      <c r="FW53" s="104"/>
      <c r="FX53" s="104">
        <f>データ!BM7</f>
        <v>22.3</v>
      </c>
      <c r="FY53" s="104"/>
      <c r="FZ53" s="104"/>
      <c r="GA53" s="104"/>
      <c r="GB53" s="104"/>
      <c r="GC53" s="104"/>
      <c r="GD53" s="104"/>
      <c r="GE53" s="104"/>
      <c r="GF53" s="104"/>
      <c r="GG53" s="104"/>
      <c r="GH53" s="104"/>
      <c r="GI53" s="104"/>
      <c r="GJ53" s="104"/>
      <c r="GK53" s="104"/>
      <c r="GL53" s="104"/>
      <c r="GM53" s="104"/>
      <c r="GN53" s="104"/>
      <c r="GO53" s="104"/>
      <c r="GP53" s="104"/>
      <c r="GQ53" s="104">
        <f>データ!BN7</f>
        <v>33.6</v>
      </c>
      <c r="GR53" s="104"/>
      <c r="GS53" s="104"/>
      <c r="GT53" s="104"/>
      <c r="GU53" s="104"/>
      <c r="GV53" s="104"/>
      <c r="GW53" s="104"/>
      <c r="GX53" s="104"/>
      <c r="GY53" s="104"/>
      <c r="GZ53" s="104"/>
      <c r="HA53" s="104"/>
      <c r="HB53" s="104"/>
      <c r="HC53" s="104"/>
      <c r="HD53" s="104"/>
      <c r="HE53" s="104"/>
      <c r="HF53" s="104"/>
      <c r="HG53" s="104"/>
      <c r="HH53" s="104"/>
      <c r="HI53" s="104"/>
      <c r="HJ53" s="104">
        <f>データ!BO7</f>
        <v>35.299999999999997</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29</v>
      </c>
      <c r="IS53" s="102"/>
      <c r="IT53" s="102"/>
      <c r="IU53" s="102"/>
      <c r="IV53" s="102"/>
      <c r="IW53" s="102"/>
      <c r="IX53" s="102"/>
      <c r="IY53" s="102"/>
      <c r="IZ53" s="102"/>
      <c r="JA53" s="102"/>
      <c r="JB53" s="103"/>
      <c r="JC53" s="100">
        <f>データ!BV7</f>
        <v>9663</v>
      </c>
      <c r="JD53" s="100"/>
      <c r="JE53" s="100"/>
      <c r="JF53" s="100"/>
      <c r="JG53" s="100"/>
      <c r="JH53" s="100"/>
      <c r="JI53" s="100"/>
      <c r="JJ53" s="100"/>
      <c r="JK53" s="100"/>
      <c r="JL53" s="100"/>
      <c r="JM53" s="100"/>
      <c r="JN53" s="100"/>
      <c r="JO53" s="100"/>
      <c r="JP53" s="100"/>
      <c r="JQ53" s="100"/>
      <c r="JR53" s="100"/>
      <c r="JS53" s="100"/>
      <c r="JT53" s="100"/>
      <c r="JU53" s="100"/>
      <c r="JV53" s="100">
        <f>データ!BW7</f>
        <v>9019</v>
      </c>
      <c r="JW53" s="100"/>
      <c r="JX53" s="100"/>
      <c r="JY53" s="100"/>
      <c r="JZ53" s="100"/>
      <c r="KA53" s="100"/>
      <c r="KB53" s="100"/>
      <c r="KC53" s="100"/>
      <c r="KD53" s="100"/>
      <c r="KE53" s="100"/>
      <c r="KF53" s="100"/>
      <c r="KG53" s="100"/>
      <c r="KH53" s="100"/>
      <c r="KI53" s="100"/>
      <c r="KJ53" s="100"/>
      <c r="KK53" s="100"/>
      <c r="KL53" s="100"/>
      <c r="KM53" s="100"/>
      <c r="KN53" s="100"/>
      <c r="KO53" s="100">
        <f>データ!BX7</f>
        <v>8406</v>
      </c>
      <c r="KP53" s="100"/>
      <c r="KQ53" s="100"/>
      <c r="KR53" s="100"/>
      <c r="KS53" s="100"/>
      <c r="KT53" s="100"/>
      <c r="KU53" s="100"/>
      <c r="KV53" s="100"/>
      <c r="KW53" s="100"/>
      <c r="KX53" s="100"/>
      <c r="KY53" s="100"/>
      <c r="KZ53" s="100"/>
      <c r="LA53" s="100"/>
      <c r="LB53" s="100"/>
      <c r="LC53" s="100"/>
      <c r="LD53" s="100"/>
      <c r="LE53" s="100"/>
      <c r="LF53" s="100"/>
      <c r="LG53" s="100"/>
      <c r="LH53" s="100">
        <f>データ!BY7</f>
        <v>7531</v>
      </c>
      <c r="LI53" s="100"/>
      <c r="LJ53" s="100"/>
      <c r="LK53" s="100"/>
      <c r="LL53" s="100"/>
      <c r="LM53" s="100"/>
      <c r="LN53" s="100"/>
      <c r="LO53" s="100"/>
      <c r="LP53" s="100"/>
      <c r="LQ53" s="100"/>
      <c r="LR53" s="100"/>
      <c r="LS53" s="100"/>
      <c r="LT53" s="100"/>
      <c r="LU53" s="100"/>
      <c r="LV53" s="100"/>
      <c r="LW53" s="100"/>
      <c r="LX53" s="100"/>
      <c r="LY53" s="100"/>
      <c r="LZ53" s="100"/>
      <c r="MA53" s="100">
        <f>データ!BZ7</f>
        <v>8442</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130</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316351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44Dd4t47GFtwE3dkbKK4hYhe49Y0lXZ0fwspJVFGp/dIAv5aLhrx1z8drymcHUXiiKryXwtej7fu72TrjppMxg==" saltValue="oODmMpJmbr5LVuoIN55cM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39"/>
      <c r="I4" s="140"/>
      <c r="J4" s="140"/>
      <c r="K4" s="140"/>
      <c r="L4" s="140"/>
      <c r="M4" s="140"/>
      <c r="N4" s="140"/>
      <c r="O4" s="140"/>
      <c r="P4" s="140"/>
      <c r="Q4" s="140"/>
      <c r="R4" s="140"/>
      <c r="S4" s="140"/>
      <c r="T4" s="140"/>
      <c r="U4" s="140"/>
      <c r="V4" s="140"/>
      <c r="W4" s="140"/>
      <c r="X4" s="140"/>
      <c r="Y4" s="134" t="s">
        <v>62</v>
      </c>
      <c r="Z4" s="135"/>
      <c r="AA4" s="135"/>
      <c r="AB4" s="135"/>
      <c r="AC4" s="135"/>
      <c r="AD4" s="135"/>
      <c r="AE4" s="135"/>
      <c r="AF4" s="135"/>
      <c r="AG4" s="135"/>
      <c r="AH4" s="135"/>
      <c r="AI4" s="136"/>
      <c r="AJ4" s="141" t="s">
        <v>63</v>
      </c>
      <c r="AK4" s="141"/>
      <c r="AL4" s="141"/>
      <c r="AM4" s="141"/>
      <c r="AN4" s="141"/>
      <c r="AO4" s="141"/>
      <c r="AP4" s="141"/>
      <c r="AQ4" s="141"/>
      <c r="AR4" s="141"/>
      <c r="AS4" s="141"/>
      <c r="AT4" s="141"/>
      <c r="AU4" s="142" t="s">
        <v>64</v>
      </c>
      <c r="AV4" s="141"/>
      <c r="AW4" s="141"/>
      <c r="AX4" s="141"/>
      <c r="AY4" s="141"/>
      <c r="AZ4" s="141"/>
      <c r="BA4" s="141"/>
      <c r="BB4" s="141"/>
      <c r="BC4" s="141"/>
      <c r="BD4" s="141"/>
      <c r="BE4" s="141"/>
      <c r="BF4" s="141" t="s">
        <v>65</v>
      </c>
      <c r="BG4" s="141"/>
      <c r="BH4" s="141"/>
      <c r="BI4" s="141"/>
      <c r="BJ4" s="141"/>
      <c r="BK4" s="141"/>
      <c r="BL4" s="141"/>
      <c r="BM4" s="141"/>
      <c r="BN4" s="141"/>
      <c r="BO4" s="141"/>
      <c r="BP4" s="141"/>
      <c r="BQ4" s="142" t="s">
        <v>66</v>
      </c>
      <c r="BR4" s="141"/>
      <c r="BS4" s="141"/>
      <c r="BT4" s="141"/>
      <c r="BU4" s="141"/>
      <c r="BV4" s="141"/>
      <c r="BW4" s="141"/>
      <c r="BX4" s="141"/>
      <c r="BY4" s="141"/>
      <c r="BZ4" s="141"/>
      <c r="CA4" s="141"/>
      <c r="CB4" s="141" t="s">
        <v>67</v>
      </c>
      <c r="CC4" s="141"/>
      <c r="CD4" s="141"/>
      <c r="CE4" s="141"/>
      <c r="CF4" s="141"/>
      <c r="CG4" s="141"/>
      <c r="CH4" s="141"/>
      <c r="CI4" s="141"/>
      <c r="CJ4" s="141"/>
      <c r="CK4" s="141"/>
      <c r="CL4" s="141"/>
      <c r="CM4" s="143" t="s">
        <v>68</v>
      </c>
      <c r="CN4" s="143" t="s">
        <v>69</v>
      </c>
      <c r="CO4" s="134" t="s">
        <v>70</v>
      </c>
      <c r="CP4" s="135"/>
      <c r="CQ4" s="135"/>
      <c r="CR4" s="135"/>
      <c r="CS4" s="135"/>
      <c r="CT4" s="135"/>
      <c r="CU4" s="135"/>
      <c r="CV4" s="135"/>
      <c r="CW4" s="135"/>
      <c r="CX4" s="135"/>
      <c r="CY4" s="136"/>
      <c r="CZ4" s="141" t="s">
        <v>71</v>
      </c>
      <c r="DA4" s="141"/>
      <c r="DB4" s="141"/>
      <c r="DC4" s="141"/>
      <c r="DD4" s="141"/>
      <c r="DE4" s="141"/>
      <c r="DF4" s="141"/>
      <c r="DG4" s="141"/>
      <c r="DH4" s="141"/>
      <c r="DI4" s="141"/>
      <c r="DJ4" s="141"/>
      <c r="DK4" s="134" t="s">
        <v>72</v>
      </c>
      <c r="DL4" s="135"/>
      <c r="DM4" s="135"/>
      <c r="DN4" s="135"/>
      <c r="DO4" s="135"/>
      <c r="DP4" s="135"/>
      <c r="DQ4" s="135"/>
      <c r="DR4" s="135"/>
      <c r="DS4" s="135"/>
      <c r="DT4" s="135"/>
      <c r="DU4" s="136"/>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100</v>
      </c>
      <c r="AN5" s="59" t="s">
        <v>92</v>
      </c>
      <c r="AO5" s="59" t="s">
        <v>93</v>
      </c>
      <c r="AP5" s="59" t="s">
        <v>94</v>
      </c>
      <c r="AQ5" s="59" t="s">
        <v>95</v>
      </c>
      <c r="AR5" s="59" t="s">
        <v>96</v>
      </c>
      <c r="AS5" s="59" t="s">
        <v>97</v>
      </c>
      <c r="AT5" s="59" t="s">
        <v>98</v>
      </c>
      <c r="AU5" s="59" t="s">
        <v>88</v>
      </c>
      <c r="AV5" s="59" t="s">
        <v>99</v>
      </c>
      <c r="AW5" s="59" t="s">
        <v>90</v>
      </c>
      <c r="AX5" s="59" t="s">
        <v>101</v>
      </c>
      <c r="AY5" s="59" t="s">
        <v>102</v>
      </c>
      <c r="AZ5" s="59" t="s">
        <v>93</v>
      </c>
      <c r="BA5" s="59" t="s">
        <v>94</v>
      </c>
      <c r="BB5" s="59" t="s">
        <v>95</v>
      </c>
      <c r="BC5" s="59" t="s">
        <v>96</v>
      </c>
      <c r="BD5" s="59" t="s">
        <v>97</v>
      </c>
      <c r="BE5" s="59" t="s">
        <v>98</v>
      </c>
      <c r="BF5" s="59" t="s">
        <v>103</v>
      </c>
      <c r="BG5" s="59" t="s">
        <v>104</v>
      </c>
      <c r="BH5" s="59" t="s">
        <v>90</v>
      </c>
      <c r="BI5" s="59" t="s">
        <v>101</v>
      </c>
      <c r="BJ5" s="59" t="s">
        <v>92</v>
      </c>
      <c r="BK5" s="59" t="s">
        <v>93</v>
      </c>
      <c r="BL5" s="59" t="s">
        <v>94</v>
      </c>
      <c r="BM5" s="59" t="s">
        <v>95</v>
      </c>
      <c r="BN5" s="59" t="s">
        <v>96</v>
      </c>
      <c r="BO5" s="59" t="s">
        <v>97</v>
      </c>
      <c r="BP5" s="59" t="s">
        <v>98</v>
      </c>
      <c r="BQ5" s="59" t="s">
        <v>88</v>
      </c>
      <c r="BR5" s="59" t="s">
        <v>99</v>
      </c>
      <c r="BS5" s="59" t="s">
        <v>105</v>
      </c>
      <c r="BT5" s="59" t="s">
        <v>101</v>
      </c>
      <c r="BU5" s="59" t="s">
        <v>92</v>
      </c>
      <c r="BV5" s="59" t="s">
        <v>93</v>
      </c>
      <c r="BW5" s="59" t="s">
        <v>94</v>
      </c>
      <c r="BX5" s="59" t="s">
        <v>95</v>
      </c>
      <c r="BY5" s="59" t="s">
        <v>96</v>
      </c>
      <c r="BZ5" s="59" t="s">
        <v>97</v>
      </c>
      <c r="CA5" s="59" t="s">
        <v>98</v>
      </c>
      <c r="CB5" s="59" t="s">
        <v>88</v>
      </c>
      <c r="CC5" s="59" t="s">
        <v>89</v>
      </c>
      <c r="CD5" s="59" t="s">
        <v>105</v>
      </c>
      <c r="CE5" s="59" t="s">
        <v>91</v>
      </c>
      <c r="CF5" s="59" t="s">
        <v>92</v>
      </c>
      <c r="CG5" s="59" t="s">
        <v>93</v>
      </c>
      <c r="CH5" s="59" t="s">
        <v>94</v>
      </c>
      <c r="CI5" s="59" t="s">
        <v>95</v>
      </c>
      <c r="CJ5" s="59" t="s">
        <v>96</v>
      </c>
      <c r="CK5" s="59" t="s">
        <v>97</v>
      </c>
      <c r="CL5" s="59" t="s">
        <v>98</v>
      </c>
      <c r="CM5" s="144"/>
      <c r="CN5" s="144"/>
      <c r="CO5" s="59" t="s">
        <v>88</v>
      </c>
      <c r="CP5" s="59" t="s">
        <v>89</v>
      </c>
      <c r="CQ5" s="59" t="s">
        <v>90</v>
      </c>
      <c r="CR5" s="59" t="s">
        <v>101</v>
      </c>
      <c r="CS5" s="59" t="s">
        <v>102</v>
      </c>
      <c r="CT5" s="59" t="s">
        <v>93</v>
      </c>
      <c r="CU5" s="59" t="s">
        <v>94</v>
      </c>
      <c r="CV5" s="59" t="s">
        <v>95</v>
      </c>
      <c r="CW5" s="59" t="s">
        <v>96</v>
      </c>
      <c r="CX5" s="59" t="s">
        <v>97</v>
      </c>
      <c r="CY5" s="59" t="s">
        <v>98</v>
      </c>
      <c r="CZ5" s="59" t="s">
        <v>88</v>
      </c>
      <c r="DA5" s="59" t="s">
        <v>99</v>
      </c>
      <c r="DB5" s="59" t="s">
        <v>90</v>
      </c>
      <c r="DC5" s="59" t="s">
        <v>101</v>
      </c>
      <c r="DD5" s="59" t="s">
        <v>92</v>
      </c>
      <c r="DE5" s="59" t="s">
        <v>93</v>
      </c>
      <c r="DF5" s="59" t="s">
        <v>94</v>
      </c>
      <c r="DG5" s="59" t="s">
        <v>95</v>
      </c>
      <c r="DH5" s="59" t="s">
        <v>96</v>
      </c>
      <c r="DI5" s="59" t="s">
        <v>97</v>
      </c>
      <c r="DJ5" s="59" t="s">
        <v>35</v>
      </c>
      <c r="DK5" s="59" t="s">
        <v>88</v>
      </c>
      <c r="DL5" s="59" t="s">
        <v>99</v>
      </c>
      <c r="DM5" s="59" t="s">
        <v>105</v>
      </c>
      <c r="DN5" s="59" t="s">
        <v>101</v>
      </c>
      <c r="DO5" s="59" t="s">
        <v>92</v>
      </c>
      <c r="DP5" s="59" t="s">
        <v>93</v>
      </c>
      <c r="DQ5" s="59" t="s">
        <v>94</v>
      </c>
      <c r="DR5" s="59" t="s">
        <v>95</v>
      </c>
      <c r="DS5" s="59" t="s">
        <v>96</v>
      </c>
      <c r="DT5" s="59" t="s">
        <v>97</v>
      </c>
      <c r="DU5" s="59" t="s">
        <v>98</v>
      </c>
    </row>
    <row r="6" spans="1:125" s="66" customFormat="1" x14ac:dyDescent="0.15">
      <c r="A6" s="49" t="s">
        <v>106</v>
      </c>
      <c r="B6" s="60">
        <f>B8</f>
        <v>2019</v>
      </c>
      <c r="C6" s="60">
        <f t="shared" ref="C6:X6" si="1">C8</f>
        <v>22012</v>
      </c>
      <c r="D6" s="60">
        <f t="shared" si="1"/>
        <v>47</v>
      </c>
      <c r="E6" s="60">
        <f t="shared" si="1"/>
        <v>14</v>
      </c>
      <c r="F6" s="60">
        <f t="shared" si="1"/>
        <v>0</v>
      </c>
      <c r="G6" s="60">
        <f t="shared" si="1"/>
        <v>3</v>
      </c>
      <c r="H6" s="60" t="str">
        <f>SUBSTITUTE(H8,"　","")</f>
        <v>青森県青森市</v>
      </c>
      <c r="I6" s="60" t="str">
        <f t="shared" si="1"/>
        <v>青森市役所庁舎前駐車場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32</v>
      </c>
      <c r="S6" s="62" t="str">
        <f t="shared" si="1"/>
        <v>公共施設</v>
      </c>
      <c r="T6" s="62" t="str">
        <f t="shared" si="1"/>
        <v>無</v>
      </c>
      <c r="U6" s="63">
        <f t="shared" si="1"/>
        <v>5627</v>
      </c>
      <c r="V6" s="63">
        <f t="shared" si="1"/>
        <v>149</v>
      </c>
      <c r="W6" s="63">
        <f t="shared" si="1"/>
        <v>210</v>
      </c>
      <c r="X6" s="62" t="str">
        <f t="shared" si="1"/>
        <v>導入なし</v>
      </c>
      <c r="Y6" s="64">
        <f>IF(Y8="-",NA(),Y8)</f>
        <v>40.5</v>
      </c>
      <c r="Z6" s="64">
        <f t="shared" ref="Z6:AH6" si="2">IF(Z8="-",NA(),Z8)</f>
        <v>35.799999999999997</v>
      </c>
      <c r="AA6" s="64">
        <f t="shared" si="2"/>
        <v>36.700000000000003</v>
      </c>
      <c r="AB6" s="64">
        <f t="shared" si="2"/>
        <v>0</v>
      </c>
      <c r="AC6" s="64">
        <f t="shared" si="2"/>
        <v>0</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-146.80000000000001</v>
      </c>
      <c r="BG6" s="64">
        <f t="shared" ref="BG6:BO6" si="5">IF(BG8="-",NA(),BG8)</f>
        <v>-179.7</v>
      </c>
      <c r="BH6" s="64">
        <f t="shared" si="5"/>
        <v>-172.8</v>
      </c>
      <c r="BI6" s="64">
        <f t="shared" si="5"/>
        <v>0</v>
      </c>
      <c r="BJ6" s="64">
        <f t="shared" si="5"/>
        <v>0</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-7954</v>
      </c>
      <c r="BR6" s="65">
        <f t="shared" ref="BR6:BZ6" si="6">IF(BR8="-",NA(),BR8)</f>
        <v>-8527</v>
      </c>
      <c r="BS6" s="65">
        <f t="shared" si="6"/>
        <v>-6866</v>
      </c>
      <c r="BT6" s="65">
        <f t="shared" si="6"/>
        <v>0</v>
      </c>
      <c r="BU6" s="65">
        <f t="shared" si="6"/>
        <v>0</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107</v>
      </c>
      <c r="CM6" s="63">
        <f t="shared" ref="CM6:CN6" si="7">CM8</f>
        <v>316351</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646.29999999999995</v>
      </c>
      <c r="DL6" s="64">
        <f t="shared" ref="DL6:DT6" si="9">IF(DL8="-",NA(),DL8)</f>
        <v>630.9</v>
      </c>
      <c r="DM6" s="64">
        <f t="shared" si="9"/>
        <v>559.70000000000005</v>
      </c>
      <c r="DN6" s="64">
        <f t="shared" si="9"/>
        <v>0</v>
      </c>
      <c r="DO6" s="64">
        <f t="shared" si="9"/>
        <v>0</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108</v>
      </c>
      <c r="B7" s="60">
        <f t="shared" ref="B7:X7" si="10">B8</f>
        <v>2019</v>
      </c>
      <c r="C7" s="60">
        <f t="shared" si="10"/>
        <v>22012</v>
      </c>
      <c r="D7" s="60">
        <f t="shared" si="10"/>
        <v>47</v>
      </c>
      <c r="E7" s="60">
        <f t="shared" si="10"/>
        <v>14</v>
      </c>
      <c r="F7" s="60">
        <f t="shared" si="10"/>
        <v>0</v>
      </c>
      <c r="G7" s="60">
        <f t="shared" si="10"/>
        <v>3</v>
      </c>
      <c r="H7" s="60" t="str">
        <f t="shared" si="10"/>
        <v>青森県　青森市</v>
      </c>
      <c r="I7" s="60" t="str">
        <f t="shared" si="10"/>
        <v>青森市役所庁舎前駐車場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32</v>
      </c>
      <c r="S7" s="62" t="str">
        <f t="shared" si="10"/>
        <v>公共施設</v>
      </c>
      <c r="T7" s="62" t="str">
        <f t="shared" si="10"/>
        <v>無</v>
      </c>
      <c r="U7" s="63">
        <f t="shared" si="10"/>
        <v>5627</v>
      </c>
      <c r="V7" s="63">
        <f t="shared" si="10"/>
        <v>149</v>
      </c>
      <c r="W7" s="63">
        <f t="shared" si="10"/>
        <v>210</v>
      </c>
      <c r="X7" s="62" t="str">
        <f t="shared" si="10"/>
        <v>導入なし</v>
      </c>
      <c r="Y7" s="64">
        <f>Y8</f>
        <v>40.5</v>
      </c>
      <c r="Z7" s="64">
        <f t="shared" ref="Z7:AH7" si="11">Z8</f>
        <v>35.799999999999997</v>
      </c>
      <c r="AA7" s="64">
        <f t="shared" si="11"/>
        <v>36.700000000000003</v>
      </c>
      <c r="AB7" s="64">
        <f t="shared" si="11"/>
        <v>0</v>
      </c>
      <c r="AC7" s="64">
        <f t="shared" si="11"/>
        <v>0</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-146.80000000000001</v>
      </c>
      <c r="BG7" s="64">
        <f t="shared" ref="BG7:BO7" si="14">BG8</f>
        <v>-179.7</v>
      </c>
      <c r="BH7" s="64">
        <f t="shared" si="14"/>
        <v>-172.8</v>
      </c>
      <c r="BI7" s="64">
        <f t="shared" si="14"/>
        <v>0</v>
      </c>
      <c r="BJ7" s="64">
        <f t="shared" si="14"/>
        <v>0</v>
      </c>
      <c r="BK7" s="64">
        <f t="shared" si="14"/>
        <v>33.4</v>
      </c>
      <c r="BL7" s="64">
        <f t="shared" si="14"/>
        <v>32.299999999999997</v>
      </c>
      <c r="BM7" s="64">
        <f t="shared" si="14"/>
        <v>22.3</v>
      </c>
      <c r="BN7" s="64">
        <f t="shared" si="14"/>
        <v>33.6</v>
      </c>
      <c r="BO7" s="64">
        <f t="shared" si="14"/>
        <v>35.299999999999997</v>
      </c>
      <c r="BP7" s="61"/>
      <c r="BQ7" s="65">
        <f>BQ8</f>
        <v>-7954</v>
      </c>
      <c r="BR7" s="65">
        <f t="shared" ref="BR7:BZ7" si="15">BR8</f>
        <v>-8527</v>
      </c>
      <c r="BS7" s="65">
        <f t="shared" si="15"/>
        <v>-6866</v>
      </c>
      <c r="BT7" s="65">
        <f t="shared" si="15"/>
        <v>0</v>
      </c>
      <c r="BU7" s="65">
        <f t="shared" si="15"/>
        <v>0</v>
      </c>
      <c r="BV7" s="65">
        <f t="shared" si="15"/>
        <v>9663</v>
      </c>
      <c r="BW7" s="65">
        <f t="shared" si="15"/>
        <v>9019</v>
      </c>
      <c r="BX7" s="65">
        <f t="shared" si="15"/>
        <v>8406</v>
      </c>
      <c r="BY7" s="65">
        <f t="shared" si="15"/>
        <v>7531</v>
      </c>
      <c r="BZ7" s="65">
        <f t="shared" si="15"/>
        <v>8442</v>
      </c>
      <c r="CA7" s="63"/>
      <c r="CB7" s="64" t="s">
        <v>109</v>
      </c>
      <c r="CC7" s="64" t="s">
        <v>109</v>
      </c>
      <c r="CD7" s="64" t="s">
        <v>109</v>
      </c>
      <c r="CE7" s="64" t="s">
        <v>109</v>
      </c>
      <c r="CF7" s="64" t="s">
        <v>109</v>
      </c>
      <c r="CG7" s="64" t="s">
        <v>109</v>
      </c>
      <c r="CH7" s="64" t="s">
        <v>109</v>
      </c>
      <c r="CI7" s="64" t="s">
        <v>109</v>
      </c>
      <c r="CJ7" s="64" t="s">
        <v>109</v>
      </c>
      <c r="CK7" s="64" t="s">
        <v>107</v>
      </c>
      <c r="CL7" s="61"/>
      <c r="CM7" s="63">
        <f>CM8</f>
        <v>316351</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646.29999999999995</v>
      </c>
      <c r="DL7" s="64">
        <f t="shared" ref="DL7:DT7" si="17">DL8</f>
        <v>630.9</v>
      </c>
      <c r="DM7" s="64">
        <f t="shared" si="17"/>
        <v>559.70000000000005</v>
      </c>
      <c r="DN7" s="64">
        <f t="shared" si="17"/>
        <v>0</v>
      </c>
      <c r="DO7" s="64">
        <f t="shared" si="17"/>
        <v>0</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22012</v>
      </c>
      <c r="D8" s="67">
        <v>47</v>
      </c>
      <c r="E8" s="67">
        <v>14</v>
      </c>
      <c r="F8" s="67">
        <v>0</v>
      </c>
      <c r="G8" s="67">
        <v>3</v>
      </c>
      <c r="H8" s="67" t="s">
        <v>110</v>
      </c>
      <c r="I8" s="67" t="s">
        <v>111</v>
      </c>
      <c r="J8" s="67" t="s">
        <v>112</v>
      </c>
      <c r="K8" s="67" t="s">
        <v>113</v>
      </c>
      <c r="L8" s="67" t="s">
        <v>114</v>
      </c>
      <c r="M8" s="67" t="s">
        <v>115</v>
      </c>
      <c r="N8" s="67" t="s">
        <v>116</v>
      </c>
      <c r="O8" s="68" t="s">
        <v>117</v>
      </c>
      <c r="P8" s="69" t="s">
        <v>118</v>
      </c>
      <c r="Q8" s="69" t="s">
        <v>119</v>
      </c>
      <c r="R8" s="70">
        <v>32</v>
      </c>
      <c r="S8" s="69" t="s">
        <v>120</v>
      </c>
      <c r="T8" s="69" t="s">
        <v>121</v>
      </c>
      <c r="U8" s="70">
        <v>5627</v>
      </c>
      <c r="V8" s="70">
        <v>149</v>
      </c>
      <c r="W8" s="70">
        <v>210</v>
      </c>
      <c r="X8" s="69" t="s">
        <v>122</v>
      </c>
      <c r="Y8" s="71">
        <v>40.5</v>
      </c>
      <c r="Z8" s="71">
        <v>35.799999999999997</v>
      </c>
      <c r="AA8" s="71">
        <v>36.700000000000003</v>
      </c>
      <c r="AB8" s="71">
        <v>0</v>
      </c>
      <c r="AC8" s="71">
        <v>0</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-146.80000000000001</v>
      </c>
      <c r="BG8" s="71">
        <v>-179.7</v>
      </c>
      <c r="BH8" s="71">
        <v>-172.8</v>
      </c>
      <c r="BI8" s="71">
        <v>0</v>
      </c>
      <c r="BJ8" s="71">
        <v>0</v>
      </c>
      <c r="BK8" s="71">
        <v>33.4</v>
      </c>
      <c r="BL8" s="71">
        <v>32.299999999999997</v>
      </c>
      <c r="BM8" s="71">
        <v>22.3</v>
      </c>
      <c r="BN8" s="71">
        <v>33.6</v>
      </c>
      <c r="BO8" s="71">
        <v>35.299999999999997</v>
      </c>
      <c r="BP8" s="68">
        <v>20.8</v>
      </c>
      <c r="BQ8" s="72">
        <v>-7954</v>
      </c>
      <c r="BR8" s="72">
        <v>-8527</v>
      </c>
      <c r="BS8" s="72">
        <v>-6866</v>
      </c>
      <c r="BT8" s="73">
        <v>0</v>
      </c>
      <c r="BU8" s="73">
        <v>0</v>
      </c>
      <c r="BV8" s="72">
        <v>9663</v>
      </c>
      <c r="BW8" s="72">
        <v>9019</v>
      </c>
      <c r="BX8" s="72">
        <v>8406</v>
      </c>
      <c r="BY8" s="72">
        <v>7531</v>
      </c>
      <c r="BZ8" s="72">
        <v>8442</v>
      </c>
      <c r="CA8" s="70">
        <v>14290</v>
      </c>
      <c r="CB8" s="71" t="s">
        <v>114</v>
      </c>
      <c r="CC8" s="71" t="s">
        <v>114</v>
      </c>
      <c r="CD8" s="71" t="s">
        <v>114</v>
      </c>
      <c r="CE8" s="71" t="s">
        <v>114</v>
      </c>
      <c r="CF8" s="71" t="s">
        <v>114</v>
      </c>
      <c r="CG8" s="71" t="s">
        <v>114</v>
      </c>
      <c r="CH8" s="71" t="s">
        <v>114</v>
      </c>
      <c r="CI8" s="71" t="s">
        <v>114</v>
      </c>
      <c r="CJ8" s="71" t="s">
        <v>114</v>
      </c>
      <c r="CK8" s="71" t="s">
        <v>114</v>
      </c>
      <c r="CL8" s="68" t="s">
        <v>114</v>
      </c>
      <c r="CM8" s="70">
        <v>316351</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85.4</v>
      </c>
      <c r="DF8" s="71">
        <v>69.900000000000006</v>
      </c>
      <c r="DG8" s="71">
        <v>59.6</v>
      </c>
      <c r="DH8" s="71">
        <v>51.8</v>
      </c>
      <c r="DI8" s="71">
        <v>51</v>
      </c>
      <c r="DJ8" s="68">
        <v>425.4</v>
      </c>
      <c r="DK8" s="71">
        <v>646.29999999999995</v>
      </c>
      <c r="DL8" s="71">
        <v>630.9</v>
      </c>
      <c r="DM8" s="71">
        <v>559.70000000000005</v>
      </c>
      <c r="DN8" s="71">
        <v>0</v>
      </c>
      <c r="DO8" s="71">
        <v>0</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2020-12-04T03:26:23Z</dcterms:created>
  <dcterms:modified xsi:type="dcterms:W3CDTF">2021-02-11T01:43:53Z</dcterms:modified>
  <cp:category/>
</cp:coreProperties>
</file>