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002 財政係\036 公営企業\54 経営比較分析表【見える化】\R06\"/>
    </mc:Choice>
  </mc:AlternateContent>
  <xr:revisionPtr revIDLastSave="0" documentId="13_ncr:1_{DE063590-D9BC-4E8A-8F94-1C016C956413}" xr6:coauthVersionLast="47" xr6:coauthVersionMax="47" xr10:uidLastSave="{00000000-0000-0000-0000-000000000000}"/>
  <workbookProtection workbookAlgorithmName="SHA-512" workbookHashValue="IaAaqecrtjcRqM6dkVs1PGFydK7UGptQaqBlFgQv/Tt7iFsMT64JuGAByAFWi8KWvgQzCSxxe8/lcV5o7coC1A==" workbookSaltValue="c4inRkAemNstOhyDgh8C5w==" workbookSpinCount="100000" lockStructure="1"/>
  <bookViews>
    <workbookView xWindow="28680" yWindow="-120" windowWidth="2904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L10" i="4"/>
  <c r="AL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<sst xmlns="http://schemas.openxmlformats.org/spreadsheetml/2006/main" count="236" uniqueCount="118">
  <si>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</si>
  <si>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</si>
  <si>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</si>
  <si>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</si>
  <si>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</si>
  <si>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</si>
  <si>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</si>
  <si>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</si>
  <si>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</si>
  <si>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</si>
  <si>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</si>
  <si>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</si>
  <si>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</si>
  <si>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</si>
  <si>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</si>
  <si>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</si>
  <si>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</si>
  <si>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</si>
  <si>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</si>
  <si>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</si>
  <si>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</si>
  <si>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</si>
  <si>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</si>
  <si>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</si>
  <si>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</si>
  <si>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</si>
  <si>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</si>
  <si>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</si>
  <si>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</si>
  <si>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</si>
  <si>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</si>
  <si>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</si>
  <si>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</si>
  <si>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</si>
  <si>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</si>
  <si>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</si>
  <si>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</si>
  <si>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</si>
  <si>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</si>
  <si>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</si>
  <si>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</si>
  <si>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</si>
  <si>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</si>
  <si>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</si>
  <si>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</si>
  <si>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</si>
  <si>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</si>
  <si>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</si>
  <si>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</si>
  <si>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</si>
  <si>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</si>
  <si>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</si>
  <si>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</si>
  <si>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</si>
  <si>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</si>
  <si>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</si>
  <si>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</si>
  <si>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</si>
  <si>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</si>
  <si>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</si>
  <si>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</si>
  <si>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</si>
  <si>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</si>
  <si>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</si>
  <si>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</si>
  <si>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</si>
  <si>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</si>
  <si>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</si>
  <si>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</si>
  <si>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</si>
  <si>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</si>
  <si>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</si>
  <si>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</si>
  <si>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</si>
  <si>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</si>
  <si>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</si>
  <si>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</si>
  <si>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</si>
  <si>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</si>
  <si>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</si>
  <si>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</si>
  <si>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</si>
  <si>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</si>
  <si>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</si>
  <si>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</si>
  <si>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</si>
  <si>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</si>
  <si>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</si>
  <si>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</si>
  <si>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</si>
  <si>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</si>
  <si>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</si>
  <si>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</si>
  <si>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</si>
  <si>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</si>
  <si>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</si>
  <si>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</si>
  <si>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</si>
  <si>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</si>
  <si>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</si>
  <si>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</si>
  <si>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</si>
  <si>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</si>
  <si>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</si>
  <si>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</si>
  <si>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</si>
  <si>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</si>
  <si>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</si>
  <si>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</si>
  <si>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</si>
  <si>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</si>
  <si>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</si>
  <si>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</si>
  <si>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</si>
  <si>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</si>
  <si>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r>
      <t>①収益的収支比率について　　　　　　　　                           
R5決算では100％未満となっており、対前年度比では、総費用の減により2.75ポイント改善した。
経営実態から判断すると、今後も一般会計繰入金に依存する厳しい経営が続いていくことから、費用圧縮の取組を継続的に行い経営改善に努めることが重要である。　                                                                                                                                            　　　　　　　
⑤経費回収率について
汚水処理費における電気料金高騰等の影響もあり、前年度から9.34ポイント減少した。また、</t>
    </r>
    <r>
      <rPr>
        <sz val="8"/>
        <rFont val="ＭＳ ゴシック"/>
        <family val="3"/>
        <charset val="128"/>
      </rPr>
      <t>高齢化率が高く、有収水量が見込めない状態であり、今後も経費回収率は低い水準で推移していくことが見込まれる。
人口減少が急激に進む当町では、収益の増加を大きく見込ことができないため、汚水維持管理費を可能な限り圧縮することを軸として比率改善に努めることが重要である</t>
    </r>
    <r>
      <rPr>
        <sz val="8"/>
        <color theme="1"/>
        <rFont val="ＭＳ ゴシック"/>
        <family val="3"/>
        <charset val="128"/>
      </rPr>
      <t xml:space="preserve">。                                                                                                                                                                                                                                                                                                               　　　　　　　　
⑥汚水処理原価について　                                                                                                                                             　　　　　　　                                                                                                         　　　　　　　　　今後についても平均値と比較して高く推移していくことが見込まれる。人口減少に比例して有収水量が減少していくため、共同化・広域化を積極的に進め、汚水維持管理費の圧縮に加え、将来の汚水資本費の抑制に向けた取り組みを行い、汚水処理費全体を抑制していくことが重要である。　　　　　　　　　　　　　　　
</t>
    </r>
    <r>
      <rPr>
        <sz val="8"/>
        <rFont val="ＭＳ ゴシック"/>
        <family val="3"/>
        <charset val="128"/>
      </rPr>
      <t>⑦施設利用率について
大幅な減少はないが、有収水量の低下により過去5年間で36～38％を推移している。</t>
    </r>
    <r>
      <rPr>
        <sz val="8"/>
        <color theme="1"/>
        <rFont val="ＭＳ ゴシック"/>
        <family val="3"/>
        <charset val="128"/>
      </rPr>
      <t>　　　　　　　　　　　　　　　　　　　　　　　　　
⑧水洗化率について　　　　                                                                             　                                                                                     　　　　　　　　　当町は高齢化率が高く、下水道加入が進まない状況にある。未加入世帯に対する加入促進を図るため、引き続き戸別訪問、チラシの配布と一般会計が行う</t>
    </r>
    <r>
      <rPr>
        <sz val="8"/>
        <rFont val="ＭＳ ゴシック"/>
        <family val="3"/>
        <charset val="128"/>
      </rPr>
      <t>住環境リフォーム推進事業との連携を図る。近年はこれらの取組により、新規加入者が増加していることから今後も継続していく。</t>
    </r>
    <rPh sb="1" eb="4">
      <t>シュウエキテキ</t>
    </rPh>
    <rPh sb="4" eb="6">
      <t>シュウシ</t>
    </rPh>
    <rPh sb="6" eb="8">
      <t>ヒリツ</t>
    </rPh>
    <rPh sb="75" eb="78">
      <t>ソウヒヨウ</t>
    </rPh>
    <rPh sb="91" eb="93">
      <t>カイゼン</t>
    </rPh>
    <rPh sb="97" eb="99">
      <t>ケイエイ</t>
    </rPh>
    <rPh sb="99" eb="101">
      <t>ジッタイ</t>
    </rPh>
    <rPh sb="103" eb="105">
      <t>ハンダン</t>
    </rPh>
    <rPh sb="109" eb="111">
      <t>コンゴ</t>
    </rPh>
    <rPh sb="112" eb="114">
      <t>イッパン</t>
    </rPh>
    <rPh sb="114" eb="116">
      <t>カイケイ</t>
    </rPh>
    <rPh sb="116" eb="118">
      <t>クリイレ</t>
    </rPh>
    <rPh sb="118" eb="119">
      <t>キン</t>
    </rPh>
    <rPh sb="120" eb="122">
      <t>イゾン</t>
    </rPh>
    <rPh sb="124" eb="125">
      <t>キビ</t>
    </rPh>
    <rPh sb="127" eb="129">
      <t>ケイエイ</t>
    </rPh>
    <rPh sb="130" eb="131">
      <t>ツヅ</t>
    </rPh>
    <rPh sb="140" eb="142">
      <t>ヒヨウ</t>
    </rPh>
    <rPh sb="142" eb="144">
      <t>アッシュク</t>
    </rPh>
    <rPh sb="145" eb="147">
      <t>トリクミ</t>
    </rPh>
    <rPh sb="148" eb="150">
      <t>ケイゾク</t>
    </rPh>
    <rPh sb="150" eb="151">
      <t>テキ</t>
    </rPh>
    <rPh sb="152" eb="153">
      <t>オコナ</t>
    </rPh>
    <rPh sb="154" eb="156">
      <t>ケイエイ</t>
    </rPh>
    <rPh sb="156" eb="158">
      <t>カイゼン</t>
    </rPh>
    <rPh sb="159" eb="160">
      <t>ツト</t>
    </rPh>
    <rPh sb="165" eb="167">
      <t>ジュウヨウ</t>
    </rPh>
    <rPh sb="322" eb="324">
      <t>ケイヒ</t>
    </rPh>
    <rPh sb="324" eb="326">
      <t>カイシュウ</t>
    </rPh>
    <rPh sb="326" eb="327">
      <t>リツ</t>
    </rPh>
    <rPh sb="332" eb="336">
      <t>オスイショリ</t>
    </rPh>
    <rPh sb="336" eb="337">
      <t>ヒ</t>
    </rPh>
    <rPh sb="341" eb="345">
      <t>デンキリョウキン</t>
    </rPh>
    <rPh sb="345" eb="347">
      <t>コウトウ</t>
    </rPh>
    <rPh sb="347" eb="348">
      <t>ナド</t>
    </rPh>
    <rPh sb="349" eb="351">
      <t>エイキョウ</t>
    </rPh>
    <rPh sb="355" eb="358">
      <t>ゼンネンド</t>
    </rPh>
    <rPh sb="368" eb="370">
      <t>ゲンショウ</t>
    </rPh>
    <rPh sb="376" eb="379">
      <t>コウレイカ</t>
    </rPh>
    <rPh sb="379" eb="380">
      <t>リツ</t>
    </rPh>
    <rPh sb="381" eb="382">
      <t>タカ</t>
    </rPh>
    <rPh sb="384" eb="386">
      <t>ユウシュウ</t>
    </rPh>
    <rPh sb="386" eb="388">
      <t>スイリョウ</t>
    </rPh>
    <rPh sb="389" eb="390">
      <t>ミ</t>
    </rPh>
    <rPh sb="390" eb="391">
      <t>コ</t>
    </rPh>
    <rPh sb="394" eb="396">
      <t>ジョウタイ</t>
    </rPh>
    <rPh sb="400" eb="402">
      <t>コンゴ</t>
    </rPh>
    <rPh sb="403" eb="405">
      <t>ケイヒ</t>
    </rPh>
    <rPh sb="405" eb="408">
      <t>カイシュウリツ</t>
    </rPh>
    <rPh sb="409" eb="410">
      <t>ヒク</t>
    </rPh>
    <rPh sb="411" eb="413">
      <t>スイジュン</t>
    </rPh>
    <rPh sb="414" eb="416">
      <t>スイイ</t>
    </rPh>
    <rPh sb="423" eb="425">
      <t>ミコ</t>
    </rPh>
    <rPh sb="432" eb="434">
      <t>ゲンショウ</t>
    </rPh>
    <rPh sb="435" eb="437">
      <t>キュウゲキ</t>
    </rPh>
    <rPh sb="438" eb="439">
      <t>スス</t>
    </rPh>
    <rPh sb="440" eb="442">
      <t>トウチョウ</t>
    </rPh>
    <rPh sb="445" eb="447">
      <t>シュウエキ</t>
    </rPh>
    <rPh sb="448" eb="450">
      <t>ゾウカ</t>
    </rPh>
    <rPh sb="451" eb="452">
      <t>オオ</t>
    </rPh>
    <rPh sb="454" eb="456">
      <t>ミコミ</t>
    </rPh>
    <rPh sb="466" eb="468">
      <t>オスイ</t>
    </rPh>
    <rPh sb="468" eb="470">
      <t>イジ</t>
    </rPh>
    <rPh sb="470" eb="473">
      <t>カンリヒ</t>
    </rPh>
    <rPh sb="474" eb="476">
      <t>カノウ</t>
    </rPh>
    <rPh sb="477" eb="478">
      <t>カギ</t>
    </rPh>
    <rPh sb="479" eb="481">
      <t>アッシュク</t>
    </rPh>
    <rPh sb="486" eb="487">
      <t>ジク</t>
    </rPh>
    <rPh sb="490" eb="492">
      <t>ヒリツ</t>
    </rPh>
    <rPh sb="492" eb="494">
      <t>カイゼン</t>
    </rPh>
    <rPh sb="495" eb="496">
      <t>ツト</t>
    </rPh>
    <rPh sb="501" eb="503">
      <t>ジュウヨウ</t>
    </rPh>
    <rPh sb="821" eb="823">
      <t>オスイ</t>
    </rPh>
    <rPh sb="823" eb="825">
      <t>ショリ</t>
    </rPh>
    <rPh sb="825" eb="827">
      <t>ゲンカ</t>
    </rPh>
    <rPh sb="1094" eb="1096">
      <t>コンゴ</t>
    </rPh>
    <rPh sb="1101" eb="1104">
      <t>ヘイキンチ</t>
    </rPh>
    <rPh sb="1105" eb="1107">
      <t>ヒカク</t>
    </rPh>
    <rPh sb="1111" eb="1113">
      <t>スイイ</t>
    </rPh>
    <rPh sb="1120" eb="1122">
      <t>ミコ</t>
    </rPh>
    <rPh sb="1126" eb="1128">
      <t>ジンコウ</t>
    </rPh>
    <rPh sb="1128" eb="1130">
      <t>ゲンショウ</t>
    </rPh>
    <rPh sb="1131" eb="1133">
      <t>ヒレイ</t>
    </rPh>
    <rPh sb="1135" eb="1137">
      <t>ユウシュウ</t>
    </rPh>
    <rPh sb="1137" eb="1139">
      <t>スイリョウ</t>
    </rPh>
    <rPh sb="1140" eb="1142">
      <t>ゲンショウ</t>
    </rPh>
    <rPh sb="1149" eb="1152">
      <t>キョウドウカ</t>
    </rPh>
    <rPh sb="1153" eb="1156">
      <t>コウイキカ</t>
    </rPh>
    <rPh sb="1157" eb="1160">
      <t>セッキョクテキ</t>
    </rPh>
    <rPh sb="1161" eb="1162">
      <t>スス</t>
    </rPh>
    <rPh sb="1164" eb="1166">
      <t>オスイ</t>
    </rPh>
    <rPh sb="1166" eb="1168">
      <t>イジ</t>
    </rPh>
    <rPh sb="1168" eb="1171">
      <t>カンリヒ</t>
    </rPh>
    <rPh sb="1172" eb="1174">
      <t>アッシュク</t>
    </rPh>
    <rPh sb="1175" eb="1176">
      <t>クワ</t>
    </rPh>
    <rPh sb="1178" eb="1180">
      <t>ショウライ</t>
    </rPh>
    <rPh sb="1181" eb="1183">
      <t>オスイ</t>
    </rPh>
    <rPh sb="1183" eb="1185">
      <t>シホン</t>
    </rPh>
    <rPh sb="1185" eb="1186">
      <t>ヒ</t>
    </rPh>
    <rPh sb="1187" eb="1189">
      <t>ヨクセイ</t>
    </rPh>
    <rPh sb="1190" eb="1191">
      <t>ム</t>
    </rPh>
    <rPh sb="1193" eb="1194">
      <t>ト</t>
    </rPh>
    <rPh sb="1195" eb="1196">
      <t>ク</t>
    </rPh>
    <rPh sb="1198" eb="1199">
      <t>オコナ</t>
    </rPh>
    <rPh sb="1201" eb="1203">
      <t>オスイ</t>
    </rPh>
    <rPh sb="1203" eb="1205">
      <t>ショリ</t>
    </rPh>
    <rPh sb="1205" eb="1206">
      <t>ヒ</t>
    </rPh>
    <rPh sb="1206" eb="1208">
      <t>ゼンタイ</t>
    </rPh>
    <rPh sb="1209" eb="1211">
      <t>ヨクセイ</t>
    </rPh>
    <rPh sb="1218" eb="1220">
      <t>ジュウヨウ</t>
    </rPh>
    <rPh sb="1242" eb="1244">
      <t>シセツ</t>
    </rPh>
    <rPh sb="1244" eb="1247">
      <t>リヨウリツ</t>
    </rPh>
    <rPh sb="1252" eb="1254">
      <t>オオハバ</t>
    </rPh>
    <rPh sb="1255" eb="1257">
      <t>ゲンショウ</t>
    </rPh>
    <rPh sb="1262" eb="1266">
      <t>ユウシュウスイリョウ</t>
    </rPh>
    <rPh sb="1267" eb="1269">
      <t>テイカ</t>
    </rPh>
    <rPh sb="1272" eb="1274">
      <t>カコ</t>
    </rPh>
    <rPh sb="1275" eb="1277">
      <t>ネンカン</t>
    </rPh>
    <rPh sb="1285" eb="1287">
      <t>スイイ</t>
    </rPh>
    <rPh sb="1320" eb="1323">
      <t>スイセンカ</t>
    </rPh>
    <rPh sb="1323" eb="1324">
      <t>リツ</t>
    </rPh>
    <rPh sb="1504" eb="1506">
      <t>トウチョウ</t>
    </rPh>
    <rPh sb="1507" eb="1510">
      <t>コウレイカ</t>
    </rPh>
    <rPh sb="1510" eb="1511">
      <t>リツ</t>
    </rPh>
    <rPh sb="1512" eb="1513">
      <t>タカ</t>
    </rPh>
    <rPh sb="1515" eb="1518">
      <t>ゲスイドウ</t>
    </rPh>
    <rPh sb="1518" eb="1520">
      <t>カニュウ</t>
    </rPh>
    <rPh sb="1521" eb="1522">
      <t>スス</t>
    </rPh>
    <rPh sb="1525" eb="1527">
      <t>ジョウキョウ</t>
    </rPh>
    <rPh sb="1531" eb="1534">
      <t>ミカニュウ</t>
    </rPh>
    <rPh sb="1534" eb="1536">
      <t>セタイ</t>
    </rPh>
    <rPh sb="1537" eb="1538">
      <t>タイ</t>
    </rPh>
    <rPh sb="1540" eb="1542">
      <t>カニュウ</t>
    </rPh>
    <rPh sb="1542" eb="1544">
      <t>ソクシン</t>
    </rPh>
    <rPh sb="1545" eb="1546">
      <t>ハカ</t>
    </rPh>
    <rPh sb="1550" eb="1551">
      <t>ヒ</t>
    </rPh>
    <rPh sb="1552" eb="1553">
      <t>ツヅ</t>
    </rPh>
    <rPh sb="1554" eb="1556">
      <t>コベツ</t>
    </rPh>
    <rPh sb="1556" eb="1558">
      <t>ホウモン</t>
    </rPh>
    <rPh sb="1563" eb="1565">
      <t>ハイフ</t>
    </rPh>
    <rPh sb="1566" eb="1568">
      <t>イッパン</t>
    </rPh>
    <rPh sb="1568" eb="1570">
      <t>カイケイ</t>
    </rPh>
    <rPh sb="1571" eb="1572">
      <t>オコナ</t>
    </rPh>
    <rPh sb="1573" eb="1576">
      <t>ジュウカンキョウ</t>
    </rPh>
    <rPh sb="1581" eb="1583">
      <t>スイシン</t>
    </rPh>
    <rPh sb="1583" eb="1585">
      <t>ジギョウ</t>
    </rPh>
    <rPh sb="1587" eb="1589">
      <t>レンケイ</t>
    </rPh>
    <rPh sb="1590" eb="1591">
      <t>ハカ</t>
    </rPh>
    <rPh sb="1593" eb="1595">
      <t>キンネン</t>
    </rPh>
    <rPh sb="1600" eb="1602">
      <t>トリクミ</t>
    </rPh>
    <rPh sb="1606" eb="1608">
      <t>シンキ</t>
    </rPh>
    <rPh sb="1608" eb="1611">
      <t>カニュウシャ</t>
    </rPh>
    <rPh sb="1612" eb="1614">
      <t>ゾウカ</t>
    </rPh>
    <rPh sb="1622" eb="1624">
      <t>コンゴ</t>
    </rPh>
    <rPh sb="1625" eb="1627">
      <t>ケイゾク</t>
    </rPh>
    <phoneticPr fontId="4"/>
  </si>
  <si>
    <t>管路、浄化センター共に供用開始後15年以上を経過している。そのため、小規模修繕費用や部品交換費用は少額であるが、年々修繕箇所が増えその対応に苦慮している。浄化センターは日本海の塩害により屋根や扉等の腐食が目立ってきている。管路は老朽化等による破損はまだ発生していないので、管渠改善率は0％となっているが、マンホールポンプ関連のストック量が多い。そのため、令和４年度から実施しているストックマネジメント計画に基づき、将来負担の平準化に配慮した更新を順次行っていく。</t>
    <rPh sb="0" eb="1">
      <t>カン</t>
    </rPh>
    <rPh sb="1" eb="2">
      <t>ロ</t>
    </rPh>
    <rPh sb="3" eb="5">
      <t>ジョウカ</t>
    </rPh>
    <rPh sb="9" eb="10">
      <t>トモ</t>
    </rPh>
    <rPh sb="11" eb="13">
      <t>キョウヨウ</t>
    </rPh>
    <rPh sb="13" eb="15">
      <t>カイシ</t>
    </rPh>
    <rPh sb="15" eb="16">
      <t>ゴ</t>
    </rPh>
    <rPh sb="18" eb="21">
      <t>ネンイジョウ</t>
    </rPh>
    <rPh sb="22" eb="24">
      <t>ケイカ</t>
    </rPh>
    <rPh sb="34" eb="37">
      <t>ショウキボ</t>
    </rPh>
    <rPh sb="37" eb="39">
      <t>シュウゼン</t>
    </rPh>
    <rPh sb="39" eb="41">
      <t>ヒヨウ</t>
    </rPh>
    <rPh sb="42" eb="44">
      <t>ブヒン</t>
    </rPh>
    <rPh sb="44" eb="46">
      <t>コウカン</t>
    </rPh>
    <rPh sb="46" eb="48">
      <t>ヒヨウ</t>
    </rPh>
    <rPh sb="49" eb="51">
      <t>ショウガク</t>
    </rPh>
    <rPh sb="56" eb="58">
      <t>ネンネン</t>
    </rPh>
    <rPh sb="58" eb="60">
      <t>シュウゼン</t>
    </rPh>
    <rPh sb="60" eb="62">
      <t>カショ</t>
    </rPh>
    <rPh sb="63" eb="64">
      <t>フ</t>
    </rPh>
    <rPh sb="67" eb="69">
      <t>タイオウ</t>
    </rPh>
    <rPh sb="70" eb="72">
      <t>クリョ</t>
    </rPh>
    <rPh sb="77" eb="79">
      <t>ジョウカ</t>
    </rPh>
    <rPh sb="84" eb="86">
      <t>ニホン</t>
    </rPh>
    <rPh sb="86" eb="87">
      <t>カイ</t>
    </rPh>
    <rPh sb="88" eb="90">
      <t>エンガイ</t>
    </rPh>
    <rPh sb="93" eb="95">
      <t>ヤネ</t>
    </rPh>
    <rPh sb="96" eb="97">
      <t>トビラ</t>
    </rPh>
    <rPh sb="97" eb="98">
      <t>ナド</t>
    </rPh>
    <rPh sb="99" eb="101">
      <t>フショク</t>
    </rPh>
    <rPh sb="102" eb="104">
      <t>メダ</t>
    </rPh>
    <rPh sb="111" eb="113">
      <t>カンロ</t>
    </rPh>
    <rPh sb="114" eb="117">
      <t>ロウキュウカ</t>
    </rPh>
    <rPh sb="117" eb="118">
      <t>ナド</t>
    </rPh>
    <rPh sb="121" eb="123">
      <t>ハソン</t>
    </rPh>
    <rPh sb="126" eb="128">
      <t>ハッセイ</t>
    </rPh>
    <rPh sb="136" eb="137">
      <t>カン</t>
    </rPh>
    <rPh sb="137" eb="138">
      <t>キョ</t>
    </rPh>
    <rPh sb="138" eb="140">
      <t>カイゼン</t>
    </rPh>
    <rPh sb="140" eb="141">
      <t>リツ</t>
    </rPh>
    <rPh sb="160" eb="162">
      <t>カンレン</t>
    </rPh>
    <rPh sb="167" eb="168">
      <t>リョウ</t>
    </rPh>
    <rPh sb="169" eb="170">
      <t>オオ</t>
    </rPh>
    <rPh sb="177" eb="178">
      <t>レイ</t>
    </rPh>
    <rPh sb="180" eb="181">
      <t>ネン</t>
    </rPh>
    <rPh sb="181" eb="182">
      <t>ド</t>
    </rPh>
    <rPh sb="184" eb="186">
      <t>ジッシ</t>
    </rPh>
    <rPh sb="200" eb="202">
      <t>ケイカク</t>
    </rPh>
    <rPh sb="203" eb="204">
      <t>モト</t>
    </rPh>
    <rPh sb="207" eb="209">
      <t>ショウライ</t>
    </rPh>
    <rPh sb="209" eb="211">
      <t>フタン</t>
    </rPh>
    <rPh sb="212" eb="215">
      <t>ヘイジュンカ</t>
    </rPh>
    <rPh sb="216" eb="218">
      <t>ハイリョ</t>
    </rPh>
    <phoneticPr fontId="4"/>
  </si>
  <si>
    <t>料金収入は、人口減少や高齢化に伴う減収が懸念される。　                                                     　　　　　　　　　　　　　また、元利償還金はピークを過ぎ減少傾向にあるが、施設の老朽化に伴う新たな投資による増加も想定される。
しかし、公衆衛生の確保のため状況に応じた更新を行う必要があることから、令和4年度から実施しているストックマネジメント計画に基づいた将来負担の平準化に配慮した更新を順次行っていく。
併せて、人口減少等を加味し収支均衡を図るため、経営戦略の見直しや、令和3年8月に策定した「青森県汚水処理施設広域化・共同化計画」を推進し、維持管理費低減に向けた取組の検討を行うなど、事業継続に向けて取り組んでいきたい。</t>
    <rPh sb="0" eb="2">
      <t>リョウキン</t>
    </rPh>
    <rPh sb="2" eb="4">
      <t>シュウニュウ</t>
    </rPh>
    <rPh sb="6" eb="8">
      <t>ジンコウ</t>
    </rPh>
    <rPh sb="8" eb="10">
      <t>ゲンショウ</t>
    </rPh>
    <rPh sb="11" eb="14">
      <t>コウレイカ</t>
    </rPh>
    <rPh sb="15" eb="16">
      <t>トモナ</t>
    </rPh>
    <rPh sb="17" eb="19">
      <t>ゲンシュウ</t>
    </rPh>
    <rPh sb="20" eb="22">
      <t>ケネン</t>
    </rPh>
    <rPh sb="96" eb="98">
      <t>ガンリ</t>
    </rPh>
    <rPh sb="98" eb="101">
      <t>ショウカンキン</t>
    </rPh>
    <rPh sb="106" eb="107">
      <t>ス</t>
    </rPh>
    <rPh sb="108" eb="110">
      <t>ゲンショウ</t>
    </rPh>
    <rPh sb="110" eb="112">
      <t>ケイコウ</t>
    </rPh>
    <rPh sb="117" eb="119">
      <t>シセツ</t>
    </rPh>
    <rPh sb="120" eb="123">
      <t>ロウキュウカ</t>
    </rPh>
    <rPh sb="124" eb="125">
      <t>トモナ</t>
    </rPh>
    <rPh sb="126" eb="127">
      <t>アラ</t>
    </rPh>
    <rPh sb="129" eb="131">
      <t>トウシ</t>
    </rPh>
    <rPh sb="134" eb="136">
      <t>ゾウカ</t>
    </rPh>
    <rPh sb="137" eb="139">
      <t>ソウテイ</t>
    </rPh>
    <rPh sb="148" eb="150">
      <t>コウシュウ</t>
    </rPh>
    <rPh sb="150" eb="152">
      <t>エイセイ</t>
    </rPh>
    <rPh sb="153" eb="155">
      <t>カクホ</t>
    </rPh>
    <rPh sb="158" eb="160">
      <t>ジョウキョウ</t>
    </rPh>
    <rPh sb="161" eb="162">
      <t>オウ</t>
    </rPh>
    <rPh sb="164" eb="166">
      <t>コウシン</t>
    </rPh>
    <rPh sb="167" eb="168">
      <t>オコナ</t>
    </rPh>
    <rPh sb="169" eb="171">
      <t>ヒツヨウ</t>
    </rPh>
    <rPh sb="179" eb="181">
      <t>レイワ</t>
    </rPh>
    <rPh sb="182" eb="184">
      <t>ネンド</t>
    </rPh>
    <rPh sb="186" eb="188">
      <t>ジッシ</t>
    </rPh>
    <rPh sb="202" eb="204">
      <t>ケイカク</t>
    </rPh>
    <rPh sb="205" eb="20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</si>
</sst>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68-41B5-A33D-7091C43EC5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D068-41B5-A33D-7091C43EC5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35.61</c:v>
                </c:pt>
                <c:pt idx="1">
                  <c:v>37.07</c:v>
                </c:pt>
                <c:pt idx="2">
                  <c:v>36.83</c:v>
                </c:pt>
                <c:pt idx="3">
                  <c:v>38.049999999999997</c:v>
                </c:pt>
                <c:pt idx="4">
                  <c:v>36.1</c:v>
                </c:pt>
              </c:numCache>
            </c:numRef>
          </c:val>
          <c:extLst>
            <c:ext xmlns:c16="http://schemas.microsoft.com/office/drawing/2014/chart" uri="{C3380CC4-5D6E-409C-BE32-E72D297353CC}">
              <c16:uniqueId val="{00000000-B6BA-4651-98C9-FE9120B7C1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B6BA-4651-98C9-FE9120B7C1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57.1</c:v>
                </c:pt>
                <c:pt idx="1">
                  <c:v>60.55</c:v>
                </c:pt>
                <c:pt idx="2">
                  <c:v>60.32</c:v>
                </c:pt>
                <c:pt idx="3">
                  <c:v>62.98</c:v>
                </c:pt>
                <c:pt idx="4">
                  <c:v>61.6</c:v>
                </c:pt>
              </c:numCache>
            </c:numRef>
          </c:val>
          <c:extLst>
            <c:ext xmlns:c16="http://schemas.microsoft.com/office/drawing/2014/chart" uri="{C3380CC4-5D6E-409C-BE32-E72D297353CC}">
              <c16:uniqueId val="{00000000-F0A9-4375-AB72-255F70E339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F0A9-4375-AB72-255F70E339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99.81</c:v>
                </c:pt>
                <c:pt idx="1">
                  <c:v>99.36</c:v>
                </c:pt>
                <c:pt idx="2">
                  <c:v>89.77</c:v>
                </c:pt>
                <c:pt idx="3">
                  <c:v>90.43</c:v>
                </c:pt>
                <c:pt idx="4">
                  <c:v>93.18</c:v>
                </c:pt>
              </c:numCache>
            </c:numRef>
          </c:val>
          <c:extLst>
            <c:ext xmlns:c16="http://schemas.microsoft.com/office/drawing/2014/chart" uri="{C3380CC4-5D6E-409C-BE32-E72D297353CC}">
              <c16:uniqueId val="{00000000-F766-428E-A9AF-8EA0BA9C950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66-428E-A9AF-8EA0BA9C950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BC-4DDD-B455-D2EFCC3C65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BC-4DDD-B455-D2EFCC3C65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A1-4EC1-9D68-72549F11F10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A1-4EC1-9D68-72549F11F10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EE-4233-919F-7AF71BE2762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EE-4233-919F-7AF71BE2762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C3-4D9C-89C8-3B86C610C8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C3-4D9C-89C8-3B86C610C8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70-4F75-9F8E-D22C2649D8A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6170-4F75-9F8E-D22C2649D8A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33.479999999999997</c:v>
                </c:pt>
                <c:pt idx="1">
                  <c:v>21.49</c:v>
                </c:pt>
                <c:pt idx="2">
                  <c:v>22.11</c:v>
                </c:pt>
                <c:pt idx="3">
                  <c:v>29.11</c:v>
                </c:pt>
                <c:pt idx="4">
                  <c:v>19.77</c:v>
                </c:pt>
              </c:numCache>
            </c:numRef>
          </c:val>
          <c:extLst>
            <c:ext xmlns:c16="http://schemas.microsoft.com/office/drawing/2014/chart" uri="{C3380CC4-5D6E-409C-BE32-E72D297353CC}">
              <c16:uniqueId val="{00000000-918C-4E25-B84F-FD8D8EDCB06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918C-4E25-B84F-FD8D8EDCB06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615.63</c:v>
                </c:pt>
                <c:pt idx="1">
                  <c:v>960.63</c:v>
                </c:pt>
                <c:pt idx="2">
                  <c:v>953.48</c:v>
                </c:pt>
                <c:pt idx="3">
                  <c:v>727.99</c:v>
                </c:pt>
                <c:pt idx="4">
                  <c:v>893.71</c:v>
                </c:pt>
              </c:numCache>
            </c:numRef>
          </c:val>
          <c:extLst>
            <c:ext xmlns:c16="http://schemas.microsoft.com/office/drawing/2014/chart" uri="{C3380CC4-5D6E-409C-BE32-E72D297353CC}">
              <c16:uniqueId val="{00000000-F7FC-4C51-A26A-9576FB5639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F7FC-4C51-A26A-9576FB5639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青森県　深浦町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7038</v>
      </c>
      <c r="AM8" s="54"/>
      <c r="AN8" s="54"/>
      <c r="AO8" s="54"/>
      <c r="AP8" s="54"/>
      <c r="AQ8" s="54"/>
      <c r="AR8" s="54"/>
      <c r="AS8" s="54"/>
      <c r="AT8" s="53">
        <f>データ!T6</f>
        <v>488.91</v>
      </c>
      <c r="AU8" s="53"/>
      <c r="AV8" s="53"/>
      <c r="AW8" s="53"/>
      <c r="AX8" s="53"/>
      <c r="AY8" s="53"/>
      <c r="AZ8" s="53"/>
      <c r="BA8" s="53"/>
      <c r="BB8" s="53">
        <f>データ!U6</f>
        <v>14.4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11.68</v>
      </c>
      <c r="Q10" s="53"/>
      <c r="R10" s="53"/>
      <c r="S10" s="53"/>
      <c r="T10" s="53"/>
      <c r="U10" s="53"/>
      <c r="V10" s="53"/>
      <c r="W10" s="53">
        <f>データ!Q6</f>
        <v>81.34</v>
      </c>
      <c r="X10" s="53"/>
      <c r="Y10" s="53"/>
      <c r="Z10" s="53"/>
      <c r="AA10" s="53"/>
      <c r="AB10" s="53"/>
      <c r="AC10" s="53"/>
      <c r="AD10" s="54">
        <f>データ!R6</f>
        <v>3905</v>
      </c>
      <c r="AE10" s="54"/>
      <c r="AF10" s="54"/>
      <c r="AG10" s="54"/>
      <c r="AH10" s="54"/>
      <c r="AI10" s="54"/>
      <c r="AJ10" s="54"/>
      <c r="AK10" s="2"/>
      <c r="AL10" s="54">
        <f>データ!V6</f>
        <v>810</v>
      </c>
      <c r="AM10" s="54"/>
      <c r="AN10" s="54"/>
      <c r="AO10" s="54"/>
      <c r="AP10" s="54"/>
      <c r="AQ10" s="54"/>
      <c r="AR10" s="54"/>
      <c r="AS10" s="54"/>
      <c r="AT10" s="53">
        <f>データ!W6</f>
        <v>0.56999999999999995</v>
      </c>
      <c r="AU10" s="53"/>
      <c r="AV10" s="53"/>
      <c r="AW10" s="53"/>
      <c r="AX10" s="53"/>
      <c r="AY10" s="53"/>
      <c r="AZ10" s="53"/>
      <c r="BA10" s="53"/>
      <c r="BB10" s="53">
        <f>データ!X6</f>
        <v>1421.05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5" t="s">
        <v>115</v>
      </c>
      <c r="BM16" s="86"/>
      <c r="BN16" s="86"/>
      <c r="BO16" s="86"/>
      <c r="BP16" s="86"/>
      <c r="BQ16" s="86"/>
      <c r="BR16" s="86"/>
      <c r="BS16" s="86"/>
      <c r="BT16" s="86"/>
      <c r="BU16" s="86"/>
      <c r="BV16" s="86"/>
      <c r="BW16" s="86"/>
      <c r="BX16" s="86"/>
      <c r="BY16" s="86"/>
      <c r="BZ16" s="8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5"/>
      <c r="BM17" s="86"/>
      <c r="BN17" s="86"/>
      <c r="BO17" s="86"/>
      <c r="BP17" s="86"/>
      <c r="BQ17" s="86"/>
      <c r="BR17" s="86"/>
      <c r="BS17" s="86"/>
      <c r="BT17" s="86"/>
      <c r="BU17" s="86"/>
      <c r="BV17" s="86"/>
      <c r="BW17" s="86"/>
      <c r="BX17" s="86"/>
      <c r="BY17" s="86"/>
      <c r="BZ17" s="8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5"/>
      <c r="BM18" s="86"/>
      <c r="BN18" s="86"/>
      <c r="BO18" s="86"/>
      <c r="BP18" s="86"/>
      <c r="BQ18" s="86"/>
      <c r="BR18" s="86"/>
      <c r="BS18" s="86"/>
      <c r="BT18" s="86"/>
      <c r="BU18" s="86"/>
      <c r="BV18" s="86"/>
      <c r="BW18" s="86"/>
      <c r="BX18" s="86"/>
      <c r="BY18" s="86"/>
      <c r="BZ18" s="8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5"/>
      <c r="BM19" s="86"/>
      <c r="BN19" s="86"/>
      <c r="BO19" s="86"/>
      <c r="BP19" s="86"/>
      <c r="BQ19" s="86"/>
      <c r="BR19" s="86"/>
      <c r="BS19" s="86"/>
      <c r="BT19" s="86"/>
      <c r="BU19" s="86"/>
      <c r="BV19" s="86"/>
      <c r="BW19" s="86"/>
      <c r="BX19" s="86"/>
      <c r="BY19" s="86"/>
      <c r="BZ19" s="8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5"/>
      <c r="BM20" s="86"/>
      <c r="BN20" s="86"/>
      <c r="BO20" s="86"/>
      <c r="BP20" s="86"/>
      <c r="BQ20" s="86"/>
      <c r="BR20" s="86"/>
      <c r="BS20" s="86"/>
      <c r="BT20" s="86"/>
      <c r="BU20" s="86"/>
      <c r="BV20" s="86"/>
      <c r="BW20" s="86"/>
      <c r="BX20" s="86"/>
      <c r="BY20" s="86"/>
      <c r="BZ20" s="8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5"/>
      <c r="BM21" s="86"/>
      <c r="BN21" s="86"/>
      <c r="BO21" s="86"/>
      <c r="BP21" s="86"/>
      <c r="BQ21" s="86"/>
      <c r="BR21" s="86"/>
      <c r="BS21" s="86"/>
      <c r="BT21" s="86"/>
      <c r="BU21" s="86"/>
      <c r="BV21" s="86"/>
      <c r="BW21" s="86"/>
      <c r="BX21" s="86"/>
      <c r="BY21" s="86"/>
      <c r="BZ21" s="8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5"/>
      <c r="BM22" s="86"/>
      <c r="BN22" s="86"/>
      <c r="BO22" s="86"/>
      <c r="BP22" s="86"/>
      <c r="BQ22" s="86"/>
      <c r="BR22" s="86"/>
      <c r="BS22" s="86"/>
      <c r="BT22" s="86"/>
      <c r="BU22" s="86"/>
      <c r="BV22" s="86"/>
      <c r="BW22" s="86"/>
      <c r="BX22" s="86"/>
      <c r="BY22" s="86"/>
      <c r="BZ22" s="8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5"/>
      <c r="BM23" s="86"/>
      <c r="BN23" s="86"/>
      <c r="BO23" s="86"/>
      <c r="BP23" s="86"/>
      <c r="BQ23" s="86"/>
      <c r="BR23" s="86"/>
      <c r="BS23" s="86"/>
      <c r="BT23" s="86"/>
      <c r="BU23" s="86"/>
      <c r="BV23" s="86"/>
      <c r="BW23" s="86"/>
      <c r="BX23" s="86"/>
      <c r="BY23" s="86"/>
      <c r="BZ23" s="8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5"/>
      <c r="BM24" s="86"/>
      <c r="BN24" s="86"/>
      <c r="BO24" s="86"/>
      <c r="BP24" s="86"/>
      <c r="BQ24" s="86"/>
      <c r="BR24" s="86"/>
      <c r="BS24" s="86"/>
      <c r="BT24" s="86"/>
      <c r="BU24" s="86"/>
      <c r="BV24" s="86"/>
      <c r="BW24" s="86"/>
      <c r="BX24" s="86"/>
      <c r="BY24" s="86"/>
      <c r="BZ24" s="8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5"/>
      <c r="BM25" s="86"/>
      <c r="BN25" s="86"/>
      <c r="BO25" s="86"/>
      <c r="BP25" s="86"/>
      <c r="BQ25" s="86"/>
      <c r="BR25" s="86"/>
      <c r="BS25" s="86"/>
      <c r="BT25" s="86"/>
      <c r="BU25" s="86"/>
      <c r="BV25" s="86"/>
      <c r="BW25" s="86"/>
      <c r="BX25" s="86"/>
      <c r="BY25" s="86"/>
      <c r="BZ25" s="8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5"/>
      <c r="BM26" s="86"/>
      <c r="BN26" s="86"/>
      <c r="BO26" s="86"/>
      <c r="BP26" s="86"/>
      <c r="BQ26" s="86"/>
      <c r="BR26" s="86"/>
      <c r="BS26" s="86"/>
      <c r="BT26" s="86"/>
      <c r="BU26" s="86"/>
      <c r="BV26" s="86"/>
      <c r="BW26" s="86"/>
      <c r="BX26" s="86"/>
      <c r="BY26" s="86"/>
      <c r="BZ26" s="8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5"/>
      <c r="BM27" s="86"/>
      <c r="BN27" s="86"/>
      <c r="BO27" s="86"/>
      <c r="BP27" s="86"/>
      <c r="BQ27" s="86"/>
      <c r="BR27" s="86"/>
      <c r="BS27" s="86"/>
      <c r="BT27" s="86"/>
      <c r="BU27" s="86"/>
      <c r="BV27" s="86"/>
      <c r="BW27" s="86"/>
      <c r="BX27" s="86"/>
      <c r="BY27" s="86"/>
      <c r="BZ27" s="8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5"/>
      <c r="BM28" s="86"/>
      <c r="BN28" s="86"/>
      <c r="BO28" s="86"/>
      <c r="BP28" s="86"/>
      <c r="BQ28" s="86"/>
      <c r="BR28" s="86"/>
      <c r="BS28" s="86"/>
      <c r="BT28" s="86"/>
      <c r="BU28" s="86"/>
      <c r="BV28" s="86"/>
      <c r="BW28" s="86"/>
      <c r="BX28" s="86"/>
      <c r="BY28" s="86"/>
      <c r="BZ28" s="8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5"/>
      <c r="BM29" s="86"/>
      <c r="BN29" s="86"/>
      <c r="BO29" s="86"/>
      <c r="BP29" s="86"/>
      <c r="BQ29" s="86"/>
      <c r="BR29" s="86"/>
      <c r="BS29" s="86"/>
      <c r="BT29" s="86"/>
      <c r="BU29" s="86"/>
      <c r="BV29" s="86"/>
      <c r="BW29" s="86"/>
      <c r="BX29" s="86"/>
      <c r="BY29" s="86"/>
      <c r="BZ29" s="8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5"/>
      <c r="BM30" s="86"/>
      <c r="BN30" s="86"/>
      <c r="BO30" s="86"/>
      <c r="BP30" s="86"/>
      <c r="BQ30" s="86"/>
      <c r="BR30" s="86"/>
      <c r="BS30" s="86"/>
      <c r="BT30" s="86"/>
      <c r="BU30" s="86"/>
      <c r="BV30" s="86"/>
      <c r="BW30" s="86"/>
      <c r="BX30" s="86"/>
      <c r="BY30" s="86"/>
      <c r="BZ30" s="8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5"/>
      <c r="BM31" s="86"/>
      <c r="BN31" s="86"/>
      <c r="BO31" s="86"/>
      <c r="BP31" s="86"/>
      <c r="BQ31" s="86"/>
      <c r="BR31" s="86"/>
      <c r="BS31" s="86"/>
      <c r="BT31" s="86"/>
      <c r="BU31" s="86"/>
      <c r="BV31" s="86"/>
      <c r="BW31" s="86"/>
      <c r="BX31" s="86"/>
      <c r="BY31" s="86"/>
      <c r="BZ31" s="8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5"/>
      <c r="BM32" s="86"/>
      <c r="BN32" s="86"/>
      <c r="BO32" s="86"/>
      <c r="BP32" s="86"/>
      <c r="BQ32" s="86"/>
      <c r="BR32" s="86"/>
      <c r="BS32" s="86"/>
      <c r="BT32" s="86"/>
      <c r="BU32" s="86"/>
      <c r="BV32" s="86"/>
      <c r="BW32" s="86"/>
      <c r="BX32" s="86"/>
      <c r="BY32" s="86"/>
      <c r="BZ32" s="8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5"/>
      <c r="BM33" s="86"/>
      <c r="BN33" s="86"/>
      <c r="BO33" s="86"/>
      <c r="BP33" s="86"/>
      <c r="BQ33" s="86"/>
      <c r="BR33" s="86"/>
      <c r="BS33" s="86"/>
      <c r="BT33" s="86"/>
      <c r="BU33" s="86"/>
      <c r="BV33" s="86"/>
      <c r="BW33" s="86"/>
      <c r="BX33" s="86"/>
      <c r="BY33" s="86"/>
      <c r="BZ33" s="8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5"/>
      <c r="BM34" s="86"/>
      <c r="BN34" s="86"/>
      <c r="BO34" s="86"/>
      <c r="BP34" s="86"/>
      <c r="BQ34" s="86"/>
      <c r="BR34" s="86"/>
      <c r="BS34" s="86"/>
      <c r="BT34" s="86"/>
      <c r="BU34" s="86"/>
      <c r="BV34" s="86"/>
      <c r="BW34" s="86"/>
      <c r="BX34" s="86"/>
      <c r="BY34" s="86"/>
      <c r="BZ34" s="8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5"/>
      <c r="BM35" s="86"/>
      <c r="BN35" s="86"/>
      <c r="BO35" s="86"/>
      <c r="BP35" s="86"/>
      <c r="BQ35" s="86"/>
      <c r="BR35" s="86"/>
      <c r="BS35" s="86"/>
      <c r="BT35" s="86"/>
      <c r="BU35" s="86"/>
      <c r="BV35" s="86"/>
      <c r="BW35" s="86"/>
      <c r="BX35" s="86"/>
      <c r="BY35" s="86"/>
      <c r="BZ35" s="8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5"/>
      <c r="BM36" s="86"/>
      <c r="BN36" s="86"/>
      <c r="BO36" s="86"/>
      <c r="BP36" s="86"/>
      <c r="BQ36" s="86"/>
      <c r="BR36" s="86"/>
      <c r="BS36" s="86"/>
      <c r="BT36" s="86"/>
      <c r="BU36" s="86"/>
      <c r="BV36" s="86"/>
      <c r="BW36" s="86"/>
      <c r="BX36" s="86"/>
      <c r="BY36" s="86"/>
      <c r="BZ36" s="8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5"/>
      <c r="BM37" s="86"/>
      <c r="BN37" s="86"/>
      <c r="BO37" s="86"/>
      <c r="BP37" s="86"/>
      <c r="BQ37" s="86"/>
      <c r="BR37" s="86"/>
      <c r="BS37" s="86"/>
      <c r="BT37" s="86"/>
      <c r="BU37" s="86"/>
      <c r="BV37" s="86"/>
      <c r="BW37" s="86"/>
      <c r="BX37" s="86"/>
      <c r="BY37" s="86"/>
      <c r="BZ37" s="8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5"/>
      <c r="BM38" s="86"/>
      <c r="BN38" s="86"/>
      <c r="BO38" s="86"/>
      <c r="BP38" s="86"/>
      <c r="BQ38" s="86"/>
      <c r="BR38" s="86"/>
      <c r="BS38" s="86"/>
      <c r="BT38" s="86"/>
      <c r="BU38" s="86"/>
      <c r="BV38" s="86"/>
      <c r="BW38" s="86"/>
      <c r="BX38" s="86"/>
      <c r="BY38" s="86"/>
      <c r="BZ38" s="8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5"/>
      <c r="BM39" s="86"/>
      <c r="BN39" s="86"/>
      <c r="BO39" s="86"/>
      <c r="BP39" s="86"/>
      <c r="BQ39" s="86"/>
      <c r="BR39" s="86"/>
      <c r="BS39" s="86"/>
      <c r="BT39" s="86"/>
      <c r="BU39" s="86"/>
      <c r="BV39" s="86"/>
      <c r="BW39" s="86"/>
      <c r="BX39" s="86"/>
      <c r="BY39" s="86"/>
      <c r="BZ39" s="8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5"/>
      <c r="BM40" s="86"/>
      <c r="BN40" s="86"/>
      <c r="BO40" s="86"/>
      <c r="BP40" s="86"/>
      <c r="BQ40" s="86"/>
      <c r="BR40" s="86"/>
      <c r="BS40" s="86"/>
      <c r="BT40" s="86"/>
      <c r="BU40" s="86"/>
      <c r="BV40" s="86"/>
      <c r="BW40" s="86"/>
      <c r="BX40" s="86"/>
      <c r="BY40" s="86"/>
      <c r="BZ40" s="8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5"/>
      <c r="BM41" s="86"/>
      <c r="BN41" s="86"/>
      <c r="BO41" s="86"/>
      <c r="BP41" s="86"/>
      <c r="BQ41" s="86"/>
      <c r="BR41" s="86"/>
      <c r="BS41" s="86"/>
      <c r="BT41" s="86"/>
      <c r="BU41" s="86"/>
      <c r="BV41" s="86"/>
      <c r="BW41" s="86"/>
      <c r="BX41" s="86"/>
      <c r="BY41" s="86"/>
      <c r="BZ41" s="8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5"/>
      <c r="BM42" s="86"/>
      <c r="BN42" s="86"/>
      <c r="BO42" s="86"/>
      <c r="BP42" s="86"/>
      <c r="BQ42" s="86"/>
      <c r="BR42" s="86"/>
      <c r="BS42" s="86"/>
      <c r="BT42" s="86"/>
      <c r="BU42" s="86"/>
      <c r="BV42" s="86"/>
      <c r="BW42" s="86"/>
      <c r="BX42" s="86"/>
      <c r="BY42" s="86"/>
      <c r="BZ42" s="8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5"/>
      <c r="BM43" s="86"/>
      <c r="BN43" s="86"/>
      <c r="BO43" s="86"/>
      <c r="BP43" s="86"/>
      <c r="BQ43" s="86"/>
      <c r="BR43" s="86"/>
      <c r="BS43" s="86"/>
      <c r="BT43" s="86"/>
      <c r="BU43" s="86"/>
      <c r="BV43" s="86"/>
      <c r="BW43" s="86"/>
      <c r="BX43" s="86"/>
      <c r="BY43" s="86"/>
      <c r="BZ43" s="8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OfC61sOPGOA+TQUG+R5anmjgOf6BtaaR3/Tb+D5nQah05QSp/n6hFDkJ7rWYhXpPJiskt+V6YiHTK186pkRShQ==" saltValue="Xn2qqMksRQMaXc4vNYeo8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23230</v>
      </c>
      <c r="D6" s="19">
        <f t="shared" si="3"/>
        <v>47</v>
      </c>
      <c r="E6" s="19">
        <f t="shared" si="3"/>
        <v>17</v>
      </c>
      <c r="F6" s="19">
        <f t="shared" si="3"/>
        <v>4</v>
      </c>
      <c r="G6" s="19">
        <f t="shared" si="3"/>
        <v>0</v>
      </c>
      <c r="H6" s="19" t="str">
        <f t="shared" si="3"/>
        <v>青森県　深浦町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11.68</v>
      </c>
      <c r="Q6" s="20">
        <f t="shared" si="3"/>
        <v>81.34</v>
      </c>
      <c r="R6" s="20">
        <f t="shared" si="3"/>
        <v>3905</v>
      </c>
      <c r="S6" s="20">
        <f t="shared" si="3"/>
        <v>7038</v>
      </c>
      <c r="T6" s="20">
        <f t="shared" si="3"/>
        <v>488.91</v>
      </c>
      <c r="U6" s="20">
        <f t="shared" si="3"/>
        <v>14.4</v>
      </c>
      <c r="V6" s="20">
        <f t="shared" si="3"/>
        <v>810</v>
      </c>
      <c r="W6" s="20">
        <f t="shared" si="3"/>
        <v>0.56999999999999995</v>
      </c>
      <c r="X6" s="20">
        <f t="shared" si="3"/>
        <v>1421.05</v>
      </c>
      <c r="Y6" s="21">
        <f>IF(Y7="",NA(),Y7)</f>
        <v>99.81</v>
      </c>
      <c r="Z6" s="21">
        <f t="shared" ref="Z6:AH6" si="4">IF(Z7="",NA(),Z7)</f>
        <v>99.36</v>
      </c>
      <c r="AA6" s="21">
        <f t="shared" si="4"/>
        <v>89.77</v>
      </c>
      <c r="AB6" s="21">
        <f t="shared" si="4"/>
        <v>90.43</v>
      </c>
      <c r="AC6" s="21">
        <f t="shared" si="4"/>
        <v>93.18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33.479999999999997</v>
      </c>
      <c r="BR6" s="21">
        <f t="shared" ref="BR6:BZ6" si="8">IF(BR7="",NA(),BR7)</f>
        <v>21.49</v>
      </c>
      <c r="BS6" s="21">
        <f t="shared" si="8"/>
        <v>22.11</v>
      </c>
      <c r="BT6" s="21">
        <f t="shared" si="8"/>
        <v>29.11</v>
      </c>
      <c r="BU6" s="21">
        <f t="shared" si="8"/>
        <v>19.77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615.63</v>
      </c>
      <c r="CC6" s="21">
        <f t="shared" ref="CC6:CK6" si="9">IF(CC7="",NA(),CC7)</f>
        <v>960.63</v>
      </c>
      <c r="CD6" s="21">
        <f t="shared" si="9"/>
        <v>953.48</v>
      </c>
      <c r="CE6" s="21">
        <f t="shared" si="9"/>
        <v>727.99</v>
      </c>
      <c r="CF6" s="21">
        <f t="shared" si="9"/>
        <v>893.71</v>
      </c>
      <c r="CG6" s="21">
        <f t="shared" si="9"/>
        <v>228.47</v>
      </c>
      <c r="CH6" s="21">
        <f t="shared" si="9"/>
        <v>224.88</v>
      </c>
      <c r="CI6" s="21">
        <f t="shared" si="9"/>
        <v>228.64</v>
      </c>
      <c r="CJ6" s="21">
        <f t="shared" si="9"/>
        <v>239.46</v>
      </c>
      <c r="CK6" s="21">
        <f t="shared" si="9"/>
        <v>233.15</v>
      </c>
      <c r="CL6" s="20" t="str">
        <f>IF(CL7="","",IF(CL7="-","【-】","【"&amp;SUBSTITUTE(TEXT(CL7,"#,##0.00"),"-","△")&amp;"】"))</f>
        <v>【215.73】</v>
      </c>
      <c r="CM6" s="21">
        <f>IF(CM7="",NA(),CM7)</f>
        <v>35.61</v>
      </c>
      <c r="CN6" s="21">
        <f t="shared" ref="CN6:CV6" si="10">IF(CN7="",NA(),CN7)</f>
        <v>37.07</v>
      </c>
      <c r="CO6" s="21">
        <f t="shared" si="10"/>
        <v>36.83</v>
      </c>
      <c r="CP6" s="21">
        <f t="shared" si="10"/>
        <v>38.049999999999997</v>
      </c>
      <c r="CQ6" s="21">
        <f t="shared" si="10"/>
        <v>36.1</v>
      </c>
      <c r="CR6" s="21">
        <f t="shared" si="10"/>
        <v>42.47</v>
      </c>
      <c r="CS6" s="21">
        <f t="shared" si="10"/>
        <v>42.4</v>
      </c>
      <c r="CT6" s="21">
        <f t="shared" si="10"/>
        <v>42.28</v>
      </c>
      <c r="CU6" s="21">
        <f t="shared" si="10"/>
        <v>41.06</v>
      </c>
      <c r="CV6" s="21">
        <f t="shared" si="10"/>
        <v>42.09</v>
      </c>
      <c r="CW6" s="20" t="str">
        <f>IF(CW7="","",IF(CW7="-","【-】","【"&amp;SUBSTITUTE(TEXT(CW7,"#,##0.00"),"-","△")&amp;"】"))</f>
        <v>【43.28】</v>
      </c>
      <c r="CX6" s="21">
        <f>IF(CX7="",NA(),CX7)</f>
        <v>57.1</v>
      </c>
      <c r="CY6" s="21">
        <f t="shared" ref="CY6:DG6" si="11">IF(CY7="",NA(),CY7)</f>
        <v>60.55</v>
      </c>
      <c r="CZ6" s="21">
        <f t="shared" si="11"/>
        <v>60.32</v>
      </c>
      <c r="DA6" s="21">
        <f t="shared" si="11"/>
        <v>62.98</v>
      </c>
      <c r="DB6" s="21">
        <f t="shared" si="11"/>
        <v>61.6</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23230</v>
      </c>
      <c r="D7" s="23">
        <v>47</v>
      </c>
      <c r="E7" s="23">
        <v>17</v>
      </c>
      <c r="F7" s="23">
        <v>4</v>
      </c>
      <c r="G7" s="23">
        <v>0</v>
      </c>
      <c r="H7" s="23" t="s">
        <v>97</v>
      </c>
      <c r="I7" s="23" t="s">
        <v>98</v>
      </c>
      <c r="J7" s="23" t="s">
        <v>99</v>
      </c>
      <c r="K7" s="23" t="s">
        <v>100</v>
      </c>
      <c r="L7" s="23" t="s">
        <v>101</v>
      </c>
      <c r="M7" s="23" t="s">
        <v>102</v>
      </c>
      <c r="N7" s="24" t="s">
        <v>103</v>
      </c>
      <c r="O7" s="24" t="s">
        <v>104</v>
      </c>
      <c r="P7" s="24">
        <v>11.68</v>
      </c>
      <c r="Q7" s="24">
        <v>81.34</v>
      </c>
      <c r="R7" s="24">
        <v>3905</v>
      </c>
      <c r="S7" s="24">
        <v>7038</v>
      </c>
      <c r="T7" s="24">
        <v>488.91</v>
      </c>
      <c r="U7" s="24">
        <v>14.4</v>
      </c>
      <c r="V7" s="24">
        <v>810</v>
      </c>
      <c r="W7" s="24">
        <v>0.56999999999999995</v>
      </c>
      <c r="X7" s="24">
        <v>1421.05</v>
      </c>
      <c r="Y7" s="24">
        <v>99.81</v>
      </c>
      <c r="Z7" s="24">
        <v>99.36</v>
      </c>
      <c r="AA7" s="24">
        <v>89.77</v>
      </c>
      <c r="AB7" s="24">
        <v>90.43</v>
      </c>
      <c r="AC7" s="24">
        <v>93.18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33.479999999999997</v>
      </c>
      <c r="BR7" s="24">
        <v>21.49</v>
      </c>
      <c r="BS7" s="24">
        <v>22.11</v>
      </c>
      <c r="BT7" s="24">
        <v>29.11</v>
      </c>
      <c r="BU7" s="24">
        <v>19.77</v>
      </c>
      <c r="BV7" s="24">
        <v>71.84</v>
      </c>
      <c r="BW7" s="24">
        <v>73.36</v>
      </c>
      <c r="BX7" s="24">
        <v>72.599999999999994</v>
      </c>
      <c r="BY7" s="24">
        <v>69.430000000000007</v>
      </c>
      <c r="BZ7" s="24">
        <v>70.709999999999994</v>
      </c>
      <c r="CA7" s="24">
        <v>75.33</v>
      </c>
      <c r="CB7" s="24">
        <v>615.63</v>
      </c>
      <c r="CC7" s="24">
        <v>960.63</v>
      </c>
      <c r="CD7" s="24">
        <v>953.48</v>
      </c>
      <c r="CE7" s="24">
        <v>727.99</v>
      </c>
      <c r="CF7" s="24">
        <v>893.71</v>
      </c>
      <c r="CG7" s="24">
        <v>228.47</v>
      </c>
      <c r="CH7" s="24">
        <v>224.88</v>
      </c>
      <c r="CI7" s="24">
        <v>228.64</v>
      </c>
      <c r="CJ7" s="24">
        <v>239.46</v>
      </c>
      <c r="CK7" s="24">
        <v>233.15</v>
      </c>
      <c r="CL7" s="24">
        <v>215.73</v>
      </c>
      <c r="CM7" s="24">
        <v>35.61</v>
      </c>
      <c r="CN7" s="24">
        <v>37.07</v>
      </c>
      <c r="CO7" s="24">
        <v>36.83</v>
      </c>
      <c r="CP7" s="24">
        <v>38.049999999999997</v>
      </c>
      <c r="CQ7" s="24">
        <v>36.1</v>
      </c>
      <c r="CR7" s="24">
        <v>42.47</v>
      </c>
      <c r="CS7" s="24">
        <v>42.4</v>
      </c>
      <c r="CT7" s="24">
        <v>42.28</v>
      </c>
      <c r="CU7" s="24">
        <v>41.06</v>
      </c>
      <c r="CV7" s="24">
        <v>42.09</v>
      </c>
      <c r="CW7" s="24">
        <v>43.28</v>
      </c>
      <c r="CX7" s="24">
        <v>57.1</v>
      </c>
      <c r="CY7" s="24">
        <v>60.55</v>
      </c>
      <c r="CZ7" s="24">
        <v>60.32</v>
      </c>
      <c r="DA7" s="24">
        <v>62.98</v>
      </c>
      <c r="DB7" s="24">
        <v>61.6</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2025-01-24T07:30:10Z</dcterms:created>
  <dcterms:modified xsi:type="dcterms:W3CDTF">2025-01-30T07:48:41Z</dcterms:modified>
  <cp:category/>
</cp:coreProperties>
</file>