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Filesv1\200_財政\1410財政状況資料集（H22～）\R6→R7（R5決算_2023財政状況資料集）\02_令和7年9月末公表（R5_2023決算_R7奥崎担当）\03_市町村より回答（9.17〆切）\40新郷村○\"/>
    </mc:Choice>
  </mc:AlternateContent>
  <xr:revisionPtr revIDLastSave="0" documentId="13_ncr:1_{00A2BD71-1AB5-4620-9361-C9AE195BB27A}" xr6:coauthVersionLast="47" xr6:coauthVersionMax="47" xr10:uidLastSave="{00000000-0000-0000-0000-000000000000}"/>
  <bookViews>
    <workbookView xWindow="-120" yWindow="-120" windowWidth="29040" windowHeight="15720" tabRatio="823"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alcChain>
</file>

<file path=xl/sharedStrings.xml><?xml version="1.0" encoding="utf-8"?>
<sst xmlns="http://schemas.openxmlformats.org/spreadsheetml/2006/main" count="1162" uniqueCount="575">
  <si>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</si>
  <si>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</si>
  <si>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</si>
  <si>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</si>
  <si>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</si>
  <si>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</si>
  <si>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</si>
  <si>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</si>
  <si>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</si>
  <si>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</si>
  <si>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</si>
  <si>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</si>
  <si>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</si>
  <si>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</si>
  <si>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</si>
  <si>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</si>
  <si>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</si>
  <si>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</si>
  <si>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</si>
  <si>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</si>
  <si>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</si>
  <si>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</si>
  <si>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</si>
  <si>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</si>
  <si>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</si>
  <si>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</si>
  <si>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</si>
  <si>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</si>
  <si>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</si>
  <si>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</si>
  <si>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</si>
  <si>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</si>
  <si>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</si>
  <si>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</si>
  <si>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</si>
  <si>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</si>
  <si>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</si>
  <si>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</si>
  <si>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</si>
  <si>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</si>
  <si>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</si>
  <si>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</si>
  <si>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</si>
  <si>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</si>
  <si>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</si>
  <si>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</si>
  <si>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</si>
  <si>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</si>
  <si>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</si>
  <si>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</si>
  <si>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</si>
  <si>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</si>
  <si>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</si>
  <si>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</si>
  <si>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</si>
  <si>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</si>
  <si>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</si>
  <si>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</si>
  <si>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</si>
  <si>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</si>
  <si>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</si>
  <si>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</si>
  <si>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</si>
  <si>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</si>
  <si>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</si>
  <si>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</si>
  <si>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</si>
  <si>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</si>
  <si>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</si>
  <si>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</si>
  <si>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</si>
  <si>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</si>
  <si>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</si>
  <si>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</si>
  <si>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</si>
  <si>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</si>
  <si>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</si>
  <si>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</si>
  <si>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</si>
  <si>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</si>
  <si>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</si>
  <si>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</si>
  <si>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</si>
  <si>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</si>
  <si>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</si>
  <si>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</si>
  <si>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</si>
  <si>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</si>
  <si>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</si>
  <si>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</si>
  <si>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</si>
  <si>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</si>
  <si>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</si>
  <si>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</si>
  <si>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</si>
  <si>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</si>
  <si>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</si>
  <si>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</si>
  <si>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</si>
  <si>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</si>
  <si>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</si>
  <si>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</si>
  <si>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</si>
  <si>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</si>
  <si>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</si>
  <si>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</si>
  <si>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</si>
  <si>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</si>
  <si>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</si>
  <si>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</si>
  <si>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</si>
  <si>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</si>
  <si>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</si>
  <si>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</si>
  <si>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</si>
  <si>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</si>
  <si>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</si>
  <si>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</si>
  <si>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</si>
  <si>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</si>
  <si>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</si>
  <si>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</si>
  <si>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</si>
  <si>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</si>
  <si>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</si>
  <si>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</si>
  <si>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</si>
  <si>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</si>
  <si>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</si>
  <si>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</si>
  <si>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</si>
  <si>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</si>
  <si>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</si>
  <si>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</si>
  <si>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</si>
  <si>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</si>
  <si>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</si>
  <si>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</si>
  <si>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</si>
  <si>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</si>
  <si>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</si>
  <si>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</si>
  <si>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</si>
  <si>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</si>
  <si>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-3.8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</si>
  <si>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</si>
  <si>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</si>
  <si>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</si>
  <si>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</si>
  <si>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</si>
  <si>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</si>
  <si>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</si>
  <si>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</si>
  <si>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</si>
  <si>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</si>
  <si>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</si>
  <si>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</si>
  <si>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</si>
  <si>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</si>
  <si>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</si>
  <si>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</si>
  <si>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</si>
  <si>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</si>
  <si>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</si>
  <si>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</si>
  <si>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</si>
  <si>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</si>
  <si>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</si>
  <si>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</si>
  <si>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</si>
  <si>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</si>
  <si>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</si>
  <si>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</si>
  <si>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</si>
  <si>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</si>
  <si>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</si>
  <si>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</si>
  <si>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</si>
  <si>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</si>
  <si>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</si>
  <si>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</si>
  <si>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</si>
  <si>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</si>
  <si>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</si>
  <si>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</si>
  <si>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</si>
  <si>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</si>
  <si>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</si>
  <si>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</si>
  <si>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</si>
  <si>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</si>
  <si>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</si>
  <si>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</si>
  <si>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</si>
  <si>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</si>
  <si>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</si>
  <si>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</si>
  <si>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</si>
  <si>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</si>
  <si>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</si>
  <si>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</si>
  <si>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</si>
  <si>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</si>
  <si>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青森県新郷村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</si>
  <si>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</si>
  <si>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</si>
  <si>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</si>
  <si>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</si>
  <si>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</si>
  <si>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</si>
  <si>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</si>
  <si>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</si>
  <si>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</si>
  <si>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</si>
  <si>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</si>
  <si>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</si>
  <si>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</si>
  <si>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</si>
  <si>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</si>
  <si>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</si>
  <si>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</si>
  <si>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</si>
  <si>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</si>
  <si>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</si>
  <si>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</si>
  <si>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</si>
  <si>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</si>
  <si>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</si>
  <si>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</si>
  <si>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</si>
  <si>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</si>
  <si>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</si>
  <si>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</si>
  <si>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</si>
  <si>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</si>
  <si>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</si>
  <si>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</si>
  <si>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</si>
  <si>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</si>
  <si>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</si>
  <si>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</si>
  <si>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</si>
  <si>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</si>
  <si>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</si>
  <si>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</si>
  <si>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</si>
  <si>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</si>
  <si>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</si>
  <si>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</si>
  <si>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</si>
  <si>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</si>
  <si>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</si>
  <si>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</si>
  <si>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</si>
  <si>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</si>
  <si>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</si>
  <si>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</si>
  <si>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</si>
  <si>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</si>
  <si>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</si>
  <si>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</si>
  <si>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</si>
  <si>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</si>
  <si>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</si>
  <si>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</si>
  <si>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</si>
  <si>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</si>
  <si>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</si>
  <si>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</si>
  <si>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</si>
  <si>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</si>
  <si>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</si>
  <si>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</si>
  <si>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</si>
  <si>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</si>
  <si>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</si>
  <si>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</si>
  <si>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</si>
  <si>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</si>
  <si>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</si>
  <si>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</si>
  <si>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</si>
  <si>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</si>
  <si>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</si>
  <si>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</si>
  <si>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</si>
  <si>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</si>
  <si>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</si>
  <si>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</si>
  <si>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</si>
  <si>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</si>
  <si>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</si>
  <si>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</si>
  <si>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</si>
  <si>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</si>
  <si>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</si>
  <si>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</si>
  <si>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</si>
  <si>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</si>
  <si>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</si>
  <si>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</si>
  <si>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</si>
  <si>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</si>
  <si>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</si>
  <si>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</si>
  <si>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</si>
  <si>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</si>
  <si>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</si>
  <si>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</si>
  <si>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</si>
  <si>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</si>
  <si>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</si>
  <si>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</si>
  <si>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</si>
  <si>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</si>
  <si>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</si>
  <si>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</si>
  <si>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</si>
  <si>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</si>
  <si>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</si>
  <si>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</si>
  <si>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</si>
  <si>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</si>
  <si>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</si>
  <si>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</si>
  <si>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</si>
  <si>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</si>
  <si>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</si>
  <si>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</si>
  <si>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</si>
  <si>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</si>
  <si>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</si>
  <si>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</si>
  <si>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</si>
  <si>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</si>
  <si>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</si>
  <si>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</si>
  <si>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</si>
  <si>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</si>
  <si>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</si>
  <si>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</si>
  <si>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</si>
  <si>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</si>
  <si>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</si>
  <si>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</si>
  <si>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</si>
  <si>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</si>
  <si>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</si>
  <si>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</si>
  <si>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</si>
  <si>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</si>
  <si>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</si>
  <si>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</si>
  <si>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</si>
  <si>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青森県新郷村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</si>
  <si>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</si>
  <si>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</si>
  <si>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</si>
  <si>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</si>
  <si>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</si>
  <si>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</si>
  <si>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</si>
  <si>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</si>
  <si>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</si>
  <si>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</si>
  <si>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</si>
  <si>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</si>
  <si>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</si>
  <si>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</si>
  <si>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</si>
  <si>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</si>
  <si>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</si>
  <si>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</si>
  <si>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</si>
  <si>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</si>
  <si>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</si>
  <si>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</si>
  <si>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</si>
  <si>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</si>
  <si>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</si>
  <si>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</si>
  <si>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</si>
  <si>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</si>
  <si>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</si>
  <si>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</si>
  <si>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</si>
  <si>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</si>
  <si>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</si>
  <si>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</si>
  <si>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</si>
  <si>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</si>
  <si>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</si>
  <si>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</si>
  <si>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</si>
  <si>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</si>
  <si>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</si>
  <si>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</si>
  <si>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</si>
  <si>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</si>
  <si>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</si>
  <si>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</si>
  <si>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</si>
  <si>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</si>
  <si>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</si>
  <si>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</si>
  <si>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</si>
  <si>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</si>
  <si>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</si>
  <si>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</si>
  <si>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</si>
  <si>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</si>
  <si>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</si>
  <si>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</si>
  <si>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</si>
  <si>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</si>
  <si>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</si>
  <si>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</si>
  <si>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</si>
  <si>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</si>
  <si>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</si>
  <si>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</si>
  <si>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</si>
  <si>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</si>
  <si>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</si>
  <si>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</si>
  <si>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</si>
  <si>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</si>
  <si>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</si>
  <si>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</si>
  <si>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</si>
  <si>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</si>
  <si>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</si>
  <si>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</si>
  <si>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</si>
  <si>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</si>
  <si>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</si>
  <si>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</si>
  <si>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</si>
  <si>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</si>
  <si>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</si>
  <si>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</si>
  <si>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</si>
  <si>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</si>
  <si>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</si>
  <si>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</si>
  <si>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</si>
  <si>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</si>
  <si>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</si>
  <si>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</si>
  <si>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</si>
  <si>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</si>
  <si>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</si>
  <si>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</si>
  <si>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</si>
  <si>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</si>
  <si>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</si>
  <si>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</si>
  <si>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</si>
  <si>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</si>
  <si>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</si>
  <si>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</si>
  <si>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</si>
  <si>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</si>
  <si>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</si>
  <si>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</si>
  <si>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</si>
  <si>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</si>
  <si>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</si>
  <si>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</si>
  <si>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</si>
  <si>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</si>
  <si>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</si>
  <si>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</si>
  <si>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</si>
  <si>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</si>
  <si>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</si>
  <si>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</si>
  <si>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</si>
  <si>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</si>
  <si>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</si>
  <si>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</si>
  <si>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</si>
  <si>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</si>
  <si>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</si>
  <si>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</si>
  <si>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</si>
  <si>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</si>
  <si>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</si>
  <si>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</si>
  <si>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</si>
  <si>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</si>
  <si>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</si>
  <si>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</si>
  <si>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</si>
  <si>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</si>
  <si>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</si>
  <si>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</si>
  <si>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</si>
  <si>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</si>
  <si>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</si>
  <si>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</si>
  <si>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</si>
  <si>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</si>
  <si>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</si>
  <si>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</si>
  <si>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</si>
  <si>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</si>
  <si>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</si>
  <si>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</si>
  <si>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</si>
  <si>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</si>
  <si>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</si>
  <si>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</si>
  <si>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</si>
  <si>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</si>
  <si>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</si>
  <si>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</si>
  <si>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</si>
  <si>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</si>
  <si>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</si>
  <si>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</si>
  <si>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</si>
  <si>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</si>
  <si>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</si>
  <si>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</si>
  <si>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</si>
  <si>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</si>
  <si>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</si>
  <si>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</si>
  <si>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</si>
  <si>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</si>
  <si>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</si>
  <si>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3.58</t>
  </si>
  <si>
    <t>▲ 1.05</t>
  </si>
  <si>
    <t>一般会計</t>
  </si>
  <si>
    <t>介護保険特別会計</t>
  </si>
  <si>
    <t>国民健康保険特別会計</t>
  </si>
  <si>
    <t>後期高齢者医療特別会計</t>
  </si>
  <si>
    <t>特定環境保全公共下水道特別会計</t>
  </si>
  <si>
    <t>簡易水道特別会計</t>
  </si>
  <si>
    <t>農業集落排水事業特別会計</t>
  </si>
  <si>
    <t>国民健康保険診療所特別会計</t>
  </si>
  <si>
    <t>その他会計（赤字）</t>
  </si>
  <si>
    <t>その他会計（黒字）</t>
  </si>
  <si>
    <t>R01</t>
    <phoneticPr fontId="5"/>
  </si>
  <si>
    <t>R02</t>
    <phoneticPr fontId="5"/>
  </si>
  <si>
    <t>R03</t>
    <phoneticPr fontId="5"/>
  </si>
  <si>
    <t>R04</t>
    <phoneticPr fontId="5"/>
  </si>
  <si>
    <t>R05</t>
    <phoneticPr fontId="5"/>
  </si>
  <si>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</si>
  <si>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10"/>
  </si>
  <si>
    <t>田子高原広域事務組合</t>
    <rPh sb="0" eb="2">
      <t>タッコ</t>
    </rPh>
    <rPh sb="2" eb="4">
      <t>コウゲン</t>
    </rPh>
    <rPh sb="4" eb="6">
      <t>コウイキ</t>
    </rPh>
    <rPh sb="6" eb="8">
      <t>ジム</t>
    </rPh>
    <rPh sb="8" eb="10">
      <t>クミアイ</t>
    </rPh>
    <phoneticPr fontId="10"/>
  </si>
  <si>
    <t>十和田地域広域事務組合</t>
    <rPh sb="0" eb="3">
      <t>トワダ</t>
    </rPh>
    <rPh sb="3" eb="5">
      <t>チイキ</t>
    </rPh>
    <rPh sb="5" eb="7">
      <t>コウイキ</t>
    </rPh>
    <rPh sb="7" eb="9">
      <t>ジム</t>
    </rPh>
    <rPh sb="9" eb="11">
      <t>クミアイ</t>
    </rPh>
    <phoneticPr fontId="10"/>
  </si>
  <si>
    <t>青森県市町村総合事務組合</t>
    <rPh sb="0" eb="3">
      <t>アオモリケン</t>
    </rPh>
    <rPh sb="3" eb="6">
      <t>シチョウソン</t>
    </rPh>
    <rPh sb="6" eb="8">
      <t>ソウゴウ</t>
    </rPh>
    <rPh sb="8" eb="10">
      <t>ジム</t>
    </rPh>
    <rPh sb="10" eb="12">
      <t>クミアイ</t>
    </rPh>
    <phoneticPr fontId="10"/>
  </si>
  <si>
    <t>青森県後期高齢者医療広域連合（一般）</t>
    <rPh sb="0" eb="3">
      <t>アオモリケン</t>
    </rPh>
    <rPh sb="3" eb="5">
      <t>コウキ</t>
    </rPh>
    <rPh sb="5" eb="8">
      <t>コウレイシャ</t>
    </rPh>
    <rPh sb="8" eb="10">
      <t>イリョウ</t>
    </rPh>
    <rPh sb="10" eb="12">
      <t>コウイキ</t>
    </rPh>
    <rPh sb="12" eb="14">
      <t>レンゴウ</t>
    </rPh>
    <rPh sb="15" eb="17">
      <t>イッパン</t>
    </rPh>
    <phoneticPr fontId="10"/>
  </si>
  <si>
    <t>青森県後期高齢者医療広域連合（特別）</t>
    <rPh sb="15" eb="17">
      <t>トクベツ</t>
    </rPh>
    <phoneticPr fontId="10"/>
  </si>
  <si>
    <t>青森県市町村職員退職手当組合</t>
    <rPh sb="3" eb="6">
      <t>シチョウソン</t>
    </rPh>
    <rPh sb="6" eb="8">
      <t>ショクイン</t>
    </rPh>
    <rPh sb="8" eb="10">
      <t>タイショク</t>
    </rPh>
    <rPh sb="10" eb="12">
      <t>テアテ</t>
    </rPh>
    <rPh sb="12" eb="14">
      <t>クミアイ</t>
    </rPh>
    <phoneticPr fontId="10"/>
  </si>
  <si>
    <t>いきいき新郷むらづくり基金</t>
    <rPh sb="4" eb="6">
      <t>シンゴウ</t>
    </rPh>
    <rPh sb="11" eb="13">
      <t>キキン</t>
    </rPh>
    <phoneticPr fontId="5"/>
  </si>
  <si>
    <t>農林業振興基金</t>
    <rPh sb="0" eb="3">
      <t>ノウリンギョウ</t>
    </rPh>
    <rPh sb="3" eb="7">
      <t>シンコウキキン</t>
    </rPh>
    <phoneticPr fontId="2"/>
  </si>
  <si>
    <t>地域福祉基金</t>
    <rPh sb="0" eb="6">
      <t>チイキフクシキキン</t>
    </rPh>
    <phoneticPr fontId="2"/>
  </si>
  <si>
    <t>しんごうふるさと活性化対策基金</t>
    <rPh sb="8" eb="15">
      <t>カッセイカタイサクキキン</t>
    </rPh>
    <phoneticPr fontId="2"/>
  </si>
  <si>
    <t>定住促進住宅基金</t>
    <rPh sb="0" eb="8">
      <t>テイジュウソクシンジュウタクキキン</t>
    </rPh>
    <phoneticPr fontId="2"/>
  </si>
  <si>
    <t>新郷村ふるさと活性化公社</t>
    <rPh sb="0" eb="3">
      <t>シンゴウムラ</t>
    </rPh>
    <rPh sb="7" eb="10">
      <t>カッセイカ</t>
    </rPh>
    <rPh sb="10" eb="12">
      <t>コウシャ</t>
    </rPh>
    <phoneticPr fontId="2"/>
  </si>
  <si>
    <t>△３</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</si>
  <si>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</si>
  <si>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</si>
  <si>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</si>
  <si>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</si>
  <si>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</si>
  <si>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</si>
  <si>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</si>
  <si>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</si>
  <si>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</si>
  <si>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類似団体平均値と同数値となっており、実質公債比率も類似団体平均を下回った。実質公債費比率は地方債の新規発行を抑制してきたことや、過去の大規模事情に伴う元利償還金が順次終了してきていることから減少してきているが、過疎債については（道路改良事業事業債等）の借り入れが高止まりで推移したことから、これまで以上に新規地方債発行を抑制し、健全化に努める必要がある。</t>
    <phoneticPr fontId="5"/>
  </si>
  <si>
    <t>　将来負担比率は類似団体平均値と同数値となったが、有形固定資産減価償却率が、類似団体を5.2ポイント上回っている。将来負担比率は財政調整基金及び減債基金の積立による充当可能金額の増が要因として挙げられる。有形固定資産減価償却率は、役場庁舎、学校施設、福祉施設、消防施設の老朽化が進んでいることから類似団体平均値よりも高くなっている。公共施設等総合管理計画に基づき、適切な維持管理を実施し、今後増大することが明白な施設の改修、更新事業については、事業の必要性を検討しつつ取組み、新規地方債の発行抑制にも努め、適正な財政運営をおこなう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</si>
</sst>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670CB77-BBC7-4EA5-B81E-F6060D64984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D4FE-4CF5-B509-6C46A81251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125539</c:v>
                </c:pt>
                <c:pt idx="1">
                  <c:v>188070</c:v>
                </c:pt>
                <c:pt idx="2">
                  <c:v>164547</c:v>
                </c:pt>
                <c:pt idx="3">
                  <c:v>319379</c:v>
                </c:pt>
                <c:pt idx="4">
                  <c:v>95333</c:v>
                </c:pt>
              </c:numCache>
            </c:numRef>
          </c:val>
          <c:smooth val="0"/>
          <c:extLst>
            <c:ext xmlns:c16="http://schemas.microsoft.com/office/drawing/2014/chart" uri="{C3380CC4-5D6E-409C-BE32-E72D297353CC}">
              <c16:uniqueId val="{00000001-D4FE-4CF5-B509-6C46A81251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6.64</c:v>
                </c:pt>
                <c:pt idx="1">
                  <c:v>8.5</c:v>
                </c:pt>
                <c:pt idx="2">
                  <c:v>7.02</c:v>
                </c:pt>
                <c:pt idx="3">
                  <c:v>9.93</c:v>
                </c:pt>
                <c:pt idx="4">
                  <c:v>8.5500000000000007</c:v>
                </c:pt>
              </c:numCache>
            </c:numRef>
          </c:val>
          <c:extLst>
            <c:ext xmlns:c16="http://schemas.microsoft.com/office/drawing/2014/chart" uri="{C3380CC4-5D6E-409C-BE32-E72D297353CC}">
              <c16:uniqueId val="{00000000-7A53-4FB7-A732-010AFAE7CB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22.36</c:v>
                </c:pt>
                <c:pt idx="1">
                  <c:v>23.96</c:v>
                </c:pt>
                <c:pt idx="2">
                  <c:v>27.38</c:v>
                </c:pt>
                <c:pt idx="3">
                  <c:v>31.9</c:v>
                </c:pt>
                <c:pt idx="4">
                  <c:v>33.07</c:v>
                </c:pt>
              </c:numCache>
            </c:numRef>
          </c:val>
          <c:extLst>
            <c:ext xmlns:c16="http://schemas.microsoft.com/office/drawing/2014/chart" uri="{C3380CC4-5D6E-409C-BE32-E72D297353CC}">
              <c16:uniqueId val="{00000001-7A53-4FB7-A732-010AFAE7CB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-3.58</c:v>
                </c:pt>
                <c:pt idx="1">
                  <c:v>3.35</c:v>
                </c:pt>
                <c:pt idx="2">
                  <c:v>2.58</c:v>
                </c:pt>
                <c:pt idx="3">
                  <c:v>3.46</c:v>
                </c:pt>
                <c:pt idx="4">
                  <c:v>-1.05</c:v>
                </c:pt>
              </c:numCache>
            </c:numRef>
          </c:val>
          <c:smooth val="0"/>
          <c:extLst>
            <c:ext xmlns:c16="http://schemas.microsoft.com/office/drawing/2014/chart" uri="{C3380CC4-5D6E-409C-BE32-E72D297353CC}">
              <c16:uniqueId val="{00000002-7A53-4FB7-A732-010AFAE7CB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31-4995-AF0A-617915EEA4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31-4995-AF0A-617915EEA4EE}"/>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931-4995-AF0A-617915EEA4E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2931-4995-AF0A-617915EEA4EE}"/>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2931-4995-AF0A-617915EEA4EE}"/>
            </c:ext>
          </c:extLst>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0.36</c:v>
                </c:pt>
                <c:pt idx="8">
                  <c:v>#N/A</c:v>
                </c:pt>
                <c:pt idx="9">
                  <c:v>0.03</c:v>
                </c:pt>
              </c:numCache>
            </c:numRef>
          </c:val>
          <c:extLst>
            <c:ext xmlns:c16="http://schemas.microsoft.com/office/drawing/2014/chart" uri="{C3380CC4-5D6E-409C-BE32-E72D297353CC}">
              <c16:uniqueId val="{00000005-2931-4995-AF0A-617915EEA4E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0.04</c:v>
                </c:pt>
                <c:pt idx="4">
                  <c:v>#N/A</c:v>
                </c:pt>
                <c:pt idx="5">
                  <c:v>0.09</c:v>
                </c:pt>
                <c:pt idx="6">
                  <c:v>#N/A</c:v>
                </c:pt>
                <c:pt idx="7">
                  <c:v>0</c:v>
                </c:pt>
                <c:pt idx="8">
                  <c:v>#N/A</c:v>
                </c:pt>
                <c:pt idx="9">
                  <c:v>0.08</c:v>
                </c:pt>
              </c:numCache>
            </c:numRef>
          </c:val>
          <c:extLst>
            <c:ext xmlns:c16="http://schemas.microsoft.com/office/drawing/2014/chart" uri="{C3380CC4-5D6E-409C-BE32-E72D297353CC}">
              <c16:uniqueId val="{00000006-2931-4995-AF0A-617915EEA4E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7.0000000000000007E-2</c:v>
                </c:pt>
                <c:pt idx="2">
                  <c:v>#N/A</c:v>
                </c:pt>
                <c:pt idx="3">
                  <c:v>0.41</c:v>
                </c:pt>
                <c:pt idx="4">
                  <c:v>#N/A</c:v>
                </c:pt>
                <c:pt idx="5">
                  <c:v>0.1</c:v>
                </c:pt>
                <c:pt idx="6">
                  <c:v>#N/A</c:v>
                </c:pt>
                <c:pt idx="7">
                  <c:v>0.25</c:v>
                </c:pt>
                <c:pt idx="8">
                  <c:v>#N/A</c:v>
                </c:pt>
                <c:pt idx="9">
                  <c:v>0.13</c:v>
                </c:pt>
              </c:numCache>
            </c:numRef>
          </c:val>
          <c:extLst>
            <c:ext xmlns:c16="http://schemas.microsoft.com/office/drawing/2014/chart" uri="{C3380CC4-5D6E-409C-BE32-E72D297353CC}">
              <c16:uniqueId val="{00000007-2931-4995-AF0A-617915EEA4E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0.39</c:v>
                </c:pt>
                <c:pt idx="4">
                  <c:v>#N/A</c:v>
                </c:pt>
                <c:pt idx="5">
                  <c:v>0.88</c:v>
                </c:pt>
                <c:pt idx="6">
                  <c:v>#N/A</c:v>
                </c:pt>
                <c:pt idx="7">
                  <c:v>1.85</c:v>
                </c:pt>
                <c:pt idx="8">
                  <c:v>#N/A</c:v>
                </c:pt>
                <c:pt idx="9">
                  <c:v>1.96</c:v>
                </c:pt>
              </c:numCache>
            </c:numRef>
          </c:val>
          <c:extLst>
            <c:ext xmlns:c16="http://schemas.microsoft.com/office/drawing/2014/chart" uri="{C3380CC4-5D6E-409C-BE32-E72D297353CC}">
              <c16:uniqueId val="{00000008-2931-4995-AF0A-617915EEA4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6.63</c:v>
                </c:pt>
                <c:pt idx="2">
                  <c:v>#N/A</c:v>
                </c:pt>
                <c:pt idx="3">
                  <c:v>8.5</c:v>
                </c:pt>
                <c:pt idx="4">
                  <c:v>#N/A</c:v>
                </c:pt>
                <c:pt idx="5">
                  <c:v>7.02</c:v>
                </c:pt>
                <c:pt idx="6">
                  <c:v>#N/A</c:v>
                </c:pt>
                <c:pt idx="7">
                  <c:v>9.93</c:v>
                </c:pt>
                <c:pt idx="8">
                  <c:v>#N/A</c:v>
                </c:pt>
                <c:pt idx="9">
                  <c:v>8.5399999999999991</c:v>
                </c:pt>
              </c:numCache>
            </c:numRef>
          </c:val>
          <c:extLst>
            <c:ext xmlns:c16="http://schemas.microsoft.com/office/drawing/2014/chart" uri="{C3380CC4-5D6E-409C-BE32-E72D297353CC}">
              <c16:uniqueId val="{00000009-2931-4995-AF0A-617915EEA4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277</c:v>
                </c:pt>
                <c:pt idx="5">
                  <c:v>276</c:v>
                </c:pt>
                <c:pt idx="8">
                  <c:v>293</c:v>
                </c:pt>
                <c:pt idx="11">
                  <c:v>292</c:v>
                </c:pt>
                <c:pt idx="14">
                  <c:v>296</c:v>
                </c:pt>
              </c:numCache>
            </c:numRef>
          </c:val>
          <c:extLst>
            <c:ext xmlns:c16="http://schemas.microsoft.com/office/drawing/2014/chart" uri="{C3380CC4-5D6E-409C-BE32-E72D297353CC}">
              <c16:uniqueId val="{00000000-5A1A-4815-8A00-BF41F40629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1A-4815-8A00-BF41F40629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1A-4815-8A00-BF41F40629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4</c:v>
                </c:pt>
                <c:pt idx="6">
                  <c:v>5</c:v>
                </c:pt>
                <c:pt idx="9">
                  <c:v>5</c:v>
                </c:pt>
                <c:pt idx="12">
                  <c:v>6</c:v>
                </c:pt>
              </c:numCache>
            </c:numRef>
          </c:val>
          <c:extLst>
            <c:ext xmlns:c16="http://schemas.microsoft.com/office/drawing/2014/chart" uri="{C3380CC4-5D6E-409C-BE32-E72D297353CC}">
              <c16:uniqueId val="{00000003-5A1A-4815-8A00-BF41F40629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112</c:v>
                </c:pt>
                <c:pt idx="3">
                  <c:v>113</c:v>
                </c:pt>
                <c:pt idx="6">
                  <c:v>121</c:v>
                </c:pt>
                <c:pt idx="9">
                  <c:v>120</c:v>
                </c:pt>
                <c:pt idx="12">
                  <c:v>111</c:v>
                </c:pt>
              </c:numCache>
            </c:numRef>
          </c:val>
          <c:extLst>
            <c:ext xmlns:c16="http://schemas.microsoft.com/office/drawing/2014/chart" uri="{C3380CC4-5D6E-409C-BE32-E72D297353CC}">
              <c16:uniqueId val="{00000004-5A1A-4815-8A00-BF41F40629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1A-4815-8A00-BF41F40629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1A-4815-8A00-BF41F40629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272</c:v>
                </c:pt>
                <c:pt idx="3">
                  <c:v>262</c:v>
                </c:pt>
                <c:pt idx="6">
                  <c:v>270</c:v>
                </c:pt>
                <c:pt idx="9">
                  <c:v>272</c:v>
                </c:pt>
                <c:pt idx="12">
                  <c:v>284</c:v>
                </c:pt>
              </c:numCache>
            </c:numRef>
          </c:val>
          <c:extLst>
            <c:ext xmlns:c16="http://schemas.microsoft.com/office/drawing/2014/chart" uri="{C3380CC4-5D6E-409C-BE32-E72D297353CC}">
              <c16:uniqueId val="{00000007-5A1A-4815-8A00-BF41F40629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112</c:v>
                </c:pt>
                <c:pt idx="2">
                  <c:v>#N/A</c:v>
                </c:pt>
                <c:pt idx="3">
                  <c:v>#N/A</c:v>
                </c:pt>
                <c:pt idx="4">
                  <c:v>103</c:v>
                </c:pt>
                <c:pt idx="5">
                  <c:v>#N/A</c:v>
                </c:pt>
                <c:pt idx="6">
                  <c:v>#N/A</c:v>
                </c:pt>
                <c:pt idx="7">
                  <c:v>103</c:v>
                </c:pt>
                <c:pt idx="8">
                  <c:v>#N/A</c:v>
                </c:pt>
                <c:pt idx="9">
                  <c:v>#N/A</c:v>
                </c:pt>
                <c:pt idx="10">
                  <c:v>105</c:v>
                </c:pt>
                <c:pt idx="11">
                  <c:v>#N/A</c:v>
                </c:pt>
                <c:pt idx="12">
                  <c:v>#N/A</c:v>
                </c:pt>
                <c:pt idx="13">
                  <c:v>105</c:v>
                </c:pt>
                <c:pt idx="14">
                  <c:v>#N/A</c:v>
                </c:pt>
              </c:numCache>
            </c:numRef>
          </c:val>
          <c:smooth val="0"/>
          <c:extLst>
            <c:ext xmlns:c16="http://schemas.microsoft.com/office/drawing/2014/chart" uri="{C3380CC4-5D6E-409C-BE32-E72D297353CC}">
              <c16:uniqueId val="{00000008-5A1A-4815-8A00-BF41F40629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2909</c:v>
                </c:pt>
                <c:pt idx="5">
                  <c:v>2850</c:v>
                </c:pt>
                <c:pt idx="8">
                  <c:v>2679</c:v>
                </c:pt>
                <c:pt idx="11">
                  <c:v>2661</c:v>
                </c:pt>
                <c:pt idx="14">
                  <c:v>2390</c:v>
                </c:pt>
              </c:numCache>
            </c:numRef>
          </c:val>
          <c:extLst>
            <c:ext xmlns:c16="http://schemas.microsoft.com/office/drawing/2014/chart" uri="{C3380CC4-5D6E-409C-BE32-E72D297353CC}">
              <c16:uniqueId val="{00000000-6393-42B3-93E9-46FC657FAF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393-42B3-93E9-46FC657FAF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1263</c:v>
                </c:pt>
                <c:pt idx="5">
                  <c:v>1424</c:v>
                </c:pt>
                <c:pt idx="8">
                  <c:v>1781</c:v>
                </c:pt>
                <c:pt idx="11">
                  <c:v>1949</c:v>
                </c:pt>
                <c:pt idx="14">
                  <c:v>2201</c:v>
                </c:pt>
              </c:numCache>
            </c:numRef>
          </c:val>
          <c:extLst>
            <c:ext xmlns:c16="http://schemas.microsoft.com/office/drawing/2014/chart" uri="{C3380CC4-5D6E-409C-BE32-E72D297353CC}">
              <c16:uniqueId val="{00000002-6393-42B3-93E9-46FC657FAF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93-42B3-93E9-46FC657FAF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93-42B3-93E9-46FC657FAF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93-42B3-93E9-46FC657FAF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379</c:v>
                </c:pt>
                <c:pt idx="3">
                  <c:v>346</c:v>
                </c:pt>
                <c:pt idx="6">
                  <c:v>349</c:v>
                </c:pt>
                <c:pt idx="9">
                  <c:v>315</c:v>
                </c:pt>
                <c:pt idx="12">
                  <c:v>323</c:v>
                </c:pt>
              </c:numCache>
            </c:numRef>
          </c:val>
          <c:extLst>
            <c:ext xmlns:c16="http://schemas.microsoft.com/office/drawing/2014/chart" uri="{C3380CC4-5D6E-409C-BE32-E72D297353CC}">
              <c16:uniqueId val="{00000006-6393-42B3-93E9-46FC657FAF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c:v>
                </c:pt>
                <c:pt idx="3">
                  <c:v>63</c:v>
                </c:pt>
                <c:pt idx="6">
                  <c:v>62</c:v>
                </c:pt>
                <c:pt idx="9">
                  <c:v>59</c:v>
                </c:pt>
                <c:pt idx="12">
                  <c:v>60</c:v>
                </c:pt>
              </c:numCache>
            </c:numRef>
          </c:val>
          <c:extLst>
            <c:ext xmlns:c16="http://schemas.microsoft.com/office/drawing/2014/chart" uri="{C3380CC4-5D6E-409C-BE32-E72D297353CC}">
              <c16:uniqueId val="{00000007-6393-42B3-93E9-46FC657FAF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953</c:v>
                </c:pt>
                <c:pt idx="3">
                  <c:v>841</c:v>
                </c:pt>
                <c:pt idx="6">
                  <c:v>758</c:v>
                </c:pt>
                <c:pt idx="9">
                  <c:v>686</c:v>
                </c:pt>
                <c:pt idx="12">
                  <c:v>589</c:v>
                </c:pt>
              </c:numCache>
            </c:numRef>
          </c:val>
          <c:extLst>
            <c:ext xmlns:c16="http://schemas.microsoft.com/office/drawing/2014/chart" uri="{C3380CC4-5D6E-409C-BE32-E72D297353CC}">
              <c16:uniqueId val="{00000008-6393-42B3-93E9-46FC657FAF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93-42B3-93E9-46FC657FAF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2801</c:v>
                </c:pt>
                <c:pt idx="3">
                  <c:v>2792</c:v>
                </c:pt>
                <c:pt idx="6">
                  <c:v>2691</c:v>
                </c:pt>
                <c:pt idx="9">
                  <c:v>2798</c:v>
                </c:pt>
                <c:pt idx="12">
                  <c:v>2600</c:v>
                </c:pt>
              </c:numCache>
            </c:numRef>
          </c:val>
          <c:extLst>
            <c:ext xmlns:c16="http://schemas.microsoft.com/office/drawing/2014/chart" uri="{C3380CC4-5D6E-409C-BE32-E72D297353CC}">
              <c16:uniqueId val="{0000000A-6393-42B3-93E9-46FC657FAF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93-42B3-93E9-46FC657FAF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568</c:v>
                </c:pt>
                <c:pt idx="1">
                  <c:v>635</c:v>
                </c:pt>
                <c:pt idx="2">
                  <c:v>661</c:v>
                </c:pt>
              </c:numCache>
            </c:numRef>
          </c:val>
          <c:extLst>
            <c:ext xmlns:c16="http://schemas.microsoft.com/office/drawing/2014/chart" uri="{C3380CC4-5D6E-409C-BE32-E72D297353CC}">
              <c16:uniqueId val="{00000000-489C-4E58-BCBA-6F389037DA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375</c:v>
                </c:pt>
                <c:pt idx="1">
                  <c:v>375</c:v>
                </c:pt>
                <c:pt idx="2">
                  <c:v>402</c:v>
                </c:pt>
              </c:numCache>
            </c:numRef>
          </c:val>
          <c:extLst>
            <c:ext xmlns:c16="http://schemas.microsoft.com/office/drawing/2014/chart" uri="{C3380CC4-5D6E-409C-BE32-E72D297353CC}">
              <c16:uniqueId val="{00000001-489C-4E58-BCBA-6F389037DA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798</c:v>
                </c:pt>
                <c:pt idx="1">
                  <c:v>897</c:v>
                </c:pt>
                <c:pt idx="2">
                  <c:v>1093</c:v>
                </c:pt>
              </c:numCache>
            </c:numRef>
          </c:val>
          <c:extLst>
            <c:ext xmlns:c16="http://schemas.microsoft.com/office/drawing/2014/chart" uri="{C3380CC4-5D6E-409C-BE32-E72D297353CC}">
              <c16:uniqueId val="{00000002-489C-4E58-BCBA-6F389037DA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{02EAE673-2CC0-420C-9C2D-01140A7C989A}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8E8-4A9C-B2D9-FAC9493CCF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{50FB17C7-DBF5-450A-8A6E-D47A26C5CC89}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E8-4A9C-B2D9-FAC9493CCF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{E2888B73-8579-41FF-A301-4B50EC1247BE}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E8-4A9C-B2D9-FAC9493CCF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{C098932F-69E0-427C-A37E-A1AACB9D32F2}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E8-4A9C-B2D9-FAC9493CCF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{879523E3-9D7A-4492-A9C3-0C8D408EEB4B}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E8-4A9C-B2D9-FAC9493CCF4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{658C4978-2C4C-4FEC-BB4D-81995B396E7A}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8E8-4A9C-B2D9-FAC9493CCF4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{F8165F97-F01B-435D-9463-9E0D076B6BC0}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8E8-4A9C-B2D9-FAC9493CCF4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{1D173CCC-360D-43BE-8142-E5DFD3A36A1A}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8E8-4A9C-B2D9-FAC9493CCF4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{80DDFEC4-E30C-4163-AC2C-0928D15EC176}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8E8-4A9C-B2D9-FAC9493CCF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c:v>
                </c:pt>
                <c:pt idx="8">
                  <c:v>67.400000000000006</c:v>
                </c:pt>
                <c:pt idx="16">
                  <c:v>67.900000000000006</c:v>
                </c:pt>
                <c:pt idx="24">
                  <c:v>68.400000000000006</c:v>
                </c:pt>
                <c:pt idx="32">
                  <c:v>71.099999999999994</c:v>
                </c:pt>
              </c:numCache>
            </c:numRef>
          </c:xVal>
          <c:yVal>
            <c:numRef>
              <c:f>公会計指標分析・財政指標組合せ分析表!$BP$51:$DC$51</c:f>
              <c:numCache>
                <c:formatCode>#,##0.0;"▲ "#,##0.0</c:formatCode>
                <c:ptCount val="40"/>
                <c:pt idx="0">
                  <c:v>0.3</c:v>
                </c:pt>
              </c:numCache>
            </c:numRef>
          </c:yVal>
          <c:smooth val="0"/>
          <c:extLst>
            <c:ext xmlns:c16="http://schemas.microsoft.com/office/drawing/2014/chart" uri="{C3380CC4-5D6E-409C-BE32-E72D297353CC}">
              <c16:uniqueId val="{00000009-08E8-4A9C-B2D9-FAC9493CCF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{07A0D003-2C35-4403-98B0-B8B9C5954C5D}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8E8-4A9C-B2D9-FAC9493CCF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{AD8AF503-BAED-43BD-A871-3CDB91E4548D}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E8-4A9C-B2D9-FAC9493CCF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{57B1A906-91CE-4A02-98B2-919FD8D269B5}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E8-4A9C-B2D9-FAC9493CCF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{7C2ED00E-4F48-488A-8560-1219FB1991DD}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E8-4A9C-B2D9-FAC9493CCF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{422ABBE3-4B59-4DA7-AD1E-E7AFA55B1A24}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E8-4A9C-B2D9-FAC9493CCF4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{33E5B3D4-2D86-4C15-8A43-F55DC9C4338A}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8E8-4A9C-B2D9-FAC9493CCF4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{B7FF5B7C-9DDD-4577-A989-F7928904A878}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8E8-4A9C-B2D9-FAC9493CCF4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{E6FB3825-3C8C-4D92-849A-7913F60AF5C6}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8E8-4A9C-B2D9-FAC9493CCF4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{45A5ACAE-AAB1-413E-BBC8-247F82266482}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8E8-4A9C-B2D9-FAC9493CCF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62.2</c:v>
                </c:pt>
                <c:pt idx="24">
                  <c:v>63.6</c:v>
                </c:pt>
                <c:pt idx="32">
                  <c:v>65.900000000000006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8E8-4A9C-B2D9-FAC9493CCF49}"/>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0.4"/>
          <c:min val="-0.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0.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{299A036A-3B7B-4F1B-92C4-9925E363CC67}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980B-45B7-AD39-372DBC7306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{17C8AE67-C72D-4E6C-AD33-C0E31A48F83B}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0B-45B7-AD39-372DBC7306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{6FFB18D0-9294-4071-83C3-855A5F2CAEE4}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0B-45B7-AD39-372DBC7306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{516E95E2-B020-47EB-852D-C544D44984F4}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0B-45B7-AD39-372DBC7306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{C6DAEABF-7565-4B17-8F10-C5A0A18AA30E}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0B-45B7-AD39-372DBC73062B}"/>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{4B78C491-7D35-4389-B735-9353C7482FAA}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980B-45B7-AD39-372DBC73062B}"/>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{F7A0FE4B-CABF-48C2-9DB0-BEBBCF1F7414}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980B-45B7-AD39-372DBC73062B}"/>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{FC8BEAA7-C77E-4E8F-8DFD-E4CCFB0E154F}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980B-45B7-AD39-372DBC73062B}"/>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{4B491CC6-59FE-4AFD-B41F-D4D36AD71454}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980B-45B7-AD39-372DBC7306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7.1</c:v>
                </c:pt>
                <c:pt idx="16">
                  <c:v>6.5</c:v>
                </c:pt>
                <c:pt idx="24">
                  <c:v>6.1</c:v>
                </c:pt>
                <c:pt idx="32">
                  <c:v>6</c:v>
                </c:pt>
              </c:numCache>
            </c:numRef>
          </c:xVal>
          <c:yVal>
            <c:numRef>
              <c:f>公会計指標分析・財政指標組合せ分析表!$BP$73:$DC$73</c:f>
              <c:numCache>
                <c:formatCode>#,##0.0;"▲ "#,##0.0</c:formatCode>
                <c:ptCount val="40"/>
                <c:pt idx="0">
                  <c:v>0.3</c:v>
                </c:pt>
              </c:numCache>
            </c:numRef>
          </c:yVal>
          <c:smooth val="0"/>
          <c:extLst>
            <c:ext xmlns:c16="http://schemas.microsoft.com/office/drawing/2014/chart" uri="{C3380CC4-5D6E-409C-BE32-E72D297353CC}">
              <c16:uniqueId val="{00000009-980B-45B7-AD39-372DBC7306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{11F72539-74E0-4B22-99B8-6510606957B7}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980B-45B7-AD39-372DBC7306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{6B31D900-7285-4909-8257-0C428873702D}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0B-45B7-AD39-372DBC7306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{7B75E32F-E827-47BD-9B65-9CD6EAE7D866}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0B-45B7-AD39-372DBC7306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{D0C0DDB8-247B-4970-B7AF-CF67212B9100}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0B-45B7-AD39-372DBC7306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{75773837-0AC4-4671-953C-B61F7CA8CCD0}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0B-45B7-AD39-372DBC73062B}"/>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{C2FA5B22-237F-44D7-8EE4-4EE5B692A0F5}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980B-45B7-AD39-372DBC73062B}"/>
                </c:ext>
              </c:extLst>
            </c:dLbl>
            <c:dLbl>
              <c:idx val="16"/>
              <c:layout>
                <c:manualLayout>
                  <c:x val="-4.4905057365901176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{08D202E1-ED97-4F84-94EA-A9079A827B72}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980B-45B7-AD39-372DBC73062B}"/>
                </c:ext>
              </c:extLst>
            </c:dLbl>
            <c:dLbl>
              <c:idx val="24"/>
              <c:layout>
                <c:manualLayout>
                  <c:x val="-1.8235628084249993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{E0373C92-83D5-4A86-A17B-9D08451D33B7}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980B-45B7-AD39-372DBC73062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{054791E5-E5FA-4928-96CA-D445133376D8}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980B-45B7-AD39-372DBC7306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80B-45B7-AD39-372DBC73062B}"/>
            </c:ext>
          </c:extLst>
        </c:ser>
        <c:dLbls>
          <c:showLegendKey val="0"/>
          <c:showVal val="1"/>
          <c:showCatName val="0"/>
          <c:showSerName val="0"/>
          <c:showPercent val="0"/>
          <c:showBubbleSize val="0"/>
        </c:dLbls>
        <c:axId val="84219776"/>
        <c:axId val="84234240"/>
      </c:scatterChart>
      <c:valAx>
        <c:axId val="84219776"/>
        <c:scaling>
          <c:orientation val="maxMin"/>
          <c:max val="7.8"/>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0.4"/>
          <c:min val="-0.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0.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ポイント下回っている。歳入の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を含む）を地方交付税に依存している状況にあり、脆弱な財政基盤であることに変わりはない。人口減少や高齢化に歯止めがかからない状況について、これらの課題解決に向けた施策を早急に進めつつ、村税の徴収率（現年課税分・滞納繰越分）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％を目標に歳入の確保に努めたい。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また、歳出においては、緊急を要する事業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投資的経費を抑制する等、財政基盤の強化を図っていきたい。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、物件費や補助費等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、経常一般財源額が増加したことが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今後も義務的経費の抑制に努め、財政の弾力性を図っていきたい。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40429</xdr:rowOff>
    </xdr:from>
    <xdr:to>
      <xdr:col>23</xdr:col>
      <xdr:colOff>133350</xdr:colOff>
      <xdr:row>62</xdr:row>
      <xdr:rowOff>64558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7032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62</xdr:row>
      <xdr:rowOff>76623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944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102235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0652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64</xdr:row>
      <xdr:rowOff>31327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358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6156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[473,016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473,016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円下回ったが、前年度決算額と比較すると約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人件費・物件費の決算額は前年度と比べて減となっており、人件費については適正な定員管理に努め、物件費等については、委託料の見直しや施設の統廃合等により需用費の削減に努めていく。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112362</xdr:rowOff>
    </xdr:from>
    <xdr:to>
      <xdr:col>23</xdr:col>
      <xdr:colOff>133350</xdr:colOff>
      <xdr:row>82</xdr:row>
      <xdr:rowOff>122230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1262"/>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104915</xdr:rowOff>
    </xdr:from>
    <xdr:to>
      <xdr:col>19</xdr:col>
      <xdr:colOff>133350</xdr:colOff>
      <xdr:row>82</xdr:row>
      <xdr:rowOff>112362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63815"/>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104915</xdr:rowOff>
    </xdr:from>
    <xdr:to>
      <xdr:col>15</xdr:col>
      <xdr:colOff>82550</xdr:colOff>
      <xdr:row>82</xdr:row>
      <xdr:rowOff>112754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63815"/>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62818</xdr:rowOff>
    </xdr:from>
    <xdr:to>
      <xdr:col>11</xdr:col>
      <xdr:colOff>31750</xdr:colOff>
      <xdr:row>82</xdr:row>
      <xdr:rowOff>112754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21718"/>
          <a:ext cx="889000" cy="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71430</xdr:rowOff>
    </xdr:from>
    <xdr:to>
      <xdr:col>23</xdr:col>
      <xdr:colOff>184150</xdr:colOff>
      <xdr:row>83</xdr:row>
      <xdr:rowOff>1580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87957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61562</xdr:rowOff>
    </xdr:from>
    <xdr:to>
      <xdr:col>19</xdr:col>
      <xdr:colOff>184150</xdr:colOff>
      <xdr:row>82</xdr:row>
      <xdr:rowOff>163162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1889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8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54115</xdr:rowOff>
    </xdr:from>
    <xdr:to>
      <xdr:col>15</xdr:col>
      <xdr:colOff>133350</xdr:colOff>
      <xdr:row>82</xdr:row>
      <xdr:rowOff>155715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165892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61954</xdr:rowOff>
    </xdr:from>
    <xdr:to>
      <xdr:col>11</xdr:col>
      <xdr:colOff>82550</xdr:colOff>
      <xdr:row>82</xdr:row>
      <xdr:rowOff>163554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12018</xdr:rowOff>
    </xdr:from>
    <xdr:to>
      <xdr:col>7</xdr:col>
      <xdr:colOff>31750</xdr:colOff>
      <xdr:row>82</xdr:row>
      <xdr:rowOff>113618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123795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ポイント下回っている。今後も現在の水準を維持し、国や類似団体の状況を踏まえながら給与の適正化に努めていきたい。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128270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954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86</xdr:row>
      <xdr:rowOff>41275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954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23177</xdr:rowOff>
    </xdr:from>
    <xdr:to>
      <xdr:col>72</xdr:col>
      <xdr:colOff>203200</xdr:colOff>
      <xdr:row>86</xdr:row>
      <xdr:rowOff>41275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678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86</xdr:row>
      <xdr:rowOff>23177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11765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1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143827</xdr:rowOff>
    </xdr:from>
    <xdr:to>
      <xdr:col>68</xdr:col>
      <xdr:colOff>203200</xdr:colOff>
      <xdr:row>86</xdr:row>
      <xdr:rowOff>73977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84154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人下回った。今後も住民サービスを低下させることなく、事務事業の効率化・デジタル化を進めつつ適正な定員管理に努めていきたい。</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10017</xdr:rowOff>
    </xdr:from>
    <xdr:to>
      <xdr:col>81</xdr:col>
      <xdr:colOff>44450</xdr:colOff>
      <xdr:row>60</xdr:row>
      <xdr:rowOff>10922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97017"/>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154924</xdr:rowOff>
    </xdr:from>
    <xdr:to>
      <xdr:col>77</xdr:col>
      <xdr:colOff>44450</xdr:colOff>
      <xdr:row>60</xdr:row>
      <xdr:rowOff>10922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70474"/>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137731</xdr:rowOff>
    </xdr:from>
    <xdr:to>
      <xdr:col>72</xdr:col>
      <xdr:colOff>203200</xdr:colOff>
      <xdr:row>59</xdr:row>
      <xdr:rowOff>154924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53281"/>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137731</xdr:rowOff>
    </xdr:from>
    <xdr:to>
      <xdr:col>68</xdr:col>
      <xdr:colOff>152400</xdr:colOff>
      <xdr:row>59</xdr:row>
      <xdr:rowOff>170609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53281"/>
          <a:ext cx="889000" cy="3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130667</xdr:rowOff>
    </xdr:from>
    <xdr:to>
      <xdr:col>81</xdr:col>
      <xdr:colOff>95250</xdr:colOff>
      <xdr:row>60</xdr:row>
      <xdr:rowOff>60817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147194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9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131572</xdr:rowOff>
    </xdr:from>
    <xdr:to>
      <xdr:col>77</xdr:col>
      <xdr:colOff>95250</xdr:colOff>
      <xdr:row>60</xdr:row>
      <xdr:rowOff>61722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71899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104124</xdr:rowOff>
    </xdr:from>
    <xdr:to>
      <xdr:col>73</xdr:col>
      <xdr:colOff>44450</xdr:colOff>
      <xdr:row>60</xdr:row>
      <xdr:rowOff>34274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44451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8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86931</xdr:rowOff>
    </xdr:from>
    <xdr:to>
      <xdr:col>68</xdr:col>
      <xdr:colOff>203200</xdr:colOff>
      <xdr:row>60</xdr:row>
      <xdr:rowOff>17081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27258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7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119809</xdr:rowOff>
    </xdr:from>
    <xdr:to>
      <xdr:col>64</xdr:col>
      <xdr:colOff>152400</xdr:colOff>
      <xdr:row>60</xdr:row>
      <xdr:rowOff>49959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34736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2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であった。元利償還金は令和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った。ここ数年元金償還額を超える地方債の新規発行が続いていたため、今後増加に転じていくことは容易に想像できる。今後も継続的に事業の精査・見直しを図り、健全化を進めていくために地方債の発行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164677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年度から継続して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であった。また、充当可能基金は前年度から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百万円の増となった。将来負担比率について今後も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％を維持できるよう、各事業の必要性や妥当性、優先順位等を精査しながら地方債の新規発行抑制に努め、後世の負担を軽減できるよう努めていきたい。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37012</xdr:rowOff>
    </xdr:from>
    <xdr:to>
      <xdr:col>64</xdr:col>
      <xdr:colOff>152400</xdr:colOff>
      <xdr:row>13</xdr:row>
      <xdr:rowOff>138612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123389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ポイント減となっている。また、決算額では前年度から約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今後も定員管理計画に基づき適正な職員数を保ち、人件費の圧縮に努めていきたい。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63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％減少している。今後も事務事業の更なる見直しや、施設の統廃合等による需用費の圧縮を図り、経費の節減・削減に努めていきたい。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4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30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57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扶助費は前年度と同様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ポイント下回った。決算額では約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万円の増となったが、経常経費充当一般財源等は横ばいである。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今後も継続して経費削減に努めていく。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ポイント上回ったが、前年度と比較すると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公営事業会計及び公営企業会計に対し、主に人件費に係る繰出金が増加していることから、決算額が前年度より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独立採算の原則に立ち返り、料金の見直しや経費の削減等で健全化を図り、普通会計からの負担額を減らしていけるよう努めていきたい。</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xdr:rowOff>
    </xdr:from>
    <xdr:to>
      <xdr:col>82</xdr:col>
      <xdr:colOff>107950</xdr:colOff>
      <xdr:row>58</xdr:row>
      <xdr:rowOff>29845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510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29845</xdr:rowOff>
    </xdr:from>
    <xdr:to>
      <xdr:col>78</xdr:col>
      <xdr:colOff>69850</xdr:colOff>
      <xdr:row>58</xdr:row>
      <xdr:rowOff>46990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739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46990</xdr:rowOff>
    </xdr:from>
    <xdr:to>
      <xdr:col>73</xdr:col>
      <xdr:colOff>180975</xdr:colOff>
      <xdr:row>58</xdr:row>
      <xdr:rowOff>81280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91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973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127635</xdr:rowOff>
    </xdr:from>
    <xdr:to>
      <xdr:col>82</xdr:col>
      <xdr:colOff>158750</xdr:colOff>
      <xdr:row>58</xdr:row>
      <xdr:rowOff>57785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99712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7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150495</xdr:rowOff>
    </xdr:from>
    <xdr:to>
      <xdr:col>78</xdr:col>
      <xdr:colOff>120650</xdr:colOff>
      <xdr:row>58</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65422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167640</xdr:rowOff>
    </xdr:from>
    <xdr:to>
      <xdr:col>74</xdr:col>
      <xdr:colOff>31750</xdr:colOff>
      <xdr:row>58</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これは村の団体への補助金が新型コロナウイルスの影響で減額となったり、団体が活動を控えたり、規模を縮小しておこなったことが要因と考えられる。今後も必要性が低いと考えられる補助金を見直し、経費削減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124714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25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129286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30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ポイント下回ったが、前年度からは</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の増となった。近年の大規模事業に係る償還が開始することで、今後も増加することが見込まれる。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今後においても、事業の精査・見直し等を図りながら、計画的な地方債の発行を進めるとともに、公債費の抑制に努めていきたい。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20320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27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168911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20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31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62247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下降した。類似団体の平均を上回る人件費、その他経費の抑制を図りながら、住民サービスの低下を招くことが無いよう、行財政改革を進めていくことが必要である。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xdr:rowOff>
    </xdr:from>
    <xdr:to>
      <xdr:col>82</xdr:col>
      <xdr:colOff>107950</xdr:colOff>
      <xdr:row>78</xdr:row>
      <xdr:rowOff>46989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3743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66039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420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79</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391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138447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107966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26161</xdr:rowOff>
    </xdr:from>
    <xdr:to>
      <xdr:col>29</xdr:col>
      <xdr:colOff>127000</xdr:colOff>
      <xdr:row>17</xdr:row>
      <xdr:rowOff>57334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88436"/>
          <a:ext cx="647700" cy="3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10937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3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57334</xdr:rowOff>
    </xdr:from>
    <xdr:to>
      <xdr:col>26</xdr:col>
      <xdr:colOff>50800</xdr:colOff>
      <xdr:row>17</xdr:row>
      <xdr:rowOff>96743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19609"/>
          <a:ext cx="698500" cy="3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55641</xdr:rowOff>
    </xdr:from>
    <xdr:to>
      <xdr:col>22</xdr:col>
      <xdr:colOff>114300</xdr:colOff>
      <xdr:row>17</xdr:row>
      <xdr:rowOff>96743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17916"/>
          <a:ext cx="698500" cy="4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55641</xdr:rowOff>
    </xdr:from>
    <xdr:to>
      <xdr:col>18</xdr:col>
      <xdr:colOff>177800</xdr:colOff>
      <xdr:row>17</xdr:row>
      <xdr:rowOff>82834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17916"/>
          <a:ext cx="698500" cy="2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146811</xdr:rowOff>
    </xdr:from>
    <xdr:to>
      <xdr:col>29</xdr:col>
      <xdr:colOff>177800</xdr:colOff>
      <xdr:row>17</xdr:row>
      <xdr:rowOff>76961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3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163338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8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6534</xdr:rowOff>
    </xdr:from>
    <xdr:to>
      <xdr:col>26</xdr:col>
      <xdr:colOff>101600</xdr:colOff>
      <xdr:row>17</xdr:row>
      <xdr:rowOff>108134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6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118311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3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45943</xdr:rowOff>
    </xdr:from>
    <xdr:to>
      <xdr:col>22</xdr:col>
      <xdr:colOff>165100</xdr:colOff>
      <xdr:row>17</xdr:row>
      <xdr:rowOff>147543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132320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09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4841</xdr:rowOff>
    </xdr:from>
    <xdr:to>
      <xdr:col>19</xdr:col>
      <xdr:colOff>38100</xdr:colOff>
      <xdr:row>17</xdr:row>
      <xdr:rowOff>106441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6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116618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3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32034</xdr:rowOff>
    </xdr:from>
    <xdr:to>
      <xdr:col>15</xdr:col>
      <xdr:colOff>101600</xdr:colOff>
      <xdr:row>17</xdr:row>
      <xdr:rowOff>133634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143811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187465</xdr:rowOff>
    </xdr:from>
    <xdr:to>
      <xdr:col>29</xdr:col>
      <xdr:colOff>127000</xdr:colOff>
      <xdr:row>35</xdr:row>
      <xdr:rowOff>195699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97815"/>
          <a:ext cx="647700" cy="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195699</xdr:rowOff>
    </xdr:from>
    <xdr:to>
      <xdr:col>26</xdr:col>
      <xdr:colOff>50800</xdr:colOff>
      <xdr:row>35</xdr:row>
      <xdr:rowOff>207842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06049"/>
          <a:ext cx="698500" cy="12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207842</xdr:rowOff>
    </xdr:from>
    <xdr:to>
      <xdr:col>22</xdr:col>
      <xdr:colOff>114300</xdr:colOff>
      <xdr:row>35</xdr:row>
      <xdr:rowOff>211536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18192"/>
          <a:ext cx="698500" cy="3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201282</xdr:rowOff>
    </xdr:from>
    <xdr:to>
      <xdr:col>18</xdr:col>
      <xdr:colOff>177800</xdr:colOff>
      <xdr:row>35</xdr:row>
      <xdr:rowOff>211536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11632"/>
          <a:ext cx="698500" cy="1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136665</xdr:rowOff>
    </xdr:from>
    <xdr:to>
      <xdr:col>29</xdr:col>
      <xdr:colOff>177800</xdr:colOff>
      <xdr:row>35</xdr:row>
      <xdr:rowOff>238265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108742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144899</xdr:rowOff>
    </xdr:from>
    <xdr:to>
      <xdr:col>26</xdr:col>
      <xdr:colOff>101600</xdr:colOff>
      <xdr:row>35</xdr:row>
      <xdr:rowOff>246499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5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4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157042</xdr:rowOff>
    </xdr:from>
    <xdr:to>
      <xdr:col>22</xdr:col>
      <xdr:colOff>165100</xdr:colOff>
      <xdr:row>35</xdr:row>
      <xdr:rowOff>258642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243419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160736</xdr:rowOff>
    </xdr:from>
    <xdr:to>
      <xdr:col>19</xdr:col>
      <xdr:colOff>38100</xdr:colOff>
      <xdr:row>35</xdr:row>
      <xdr:rowOff>262336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247113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5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150482</xdr:rowOff>
    </xdr:from>
    <xdr:to>
      <xdr:col>15</xdr:col>
      <xdr:colOff>101600</xdr:colOff>
      <xdr:row>35</xdr:row>
      <xdr:rowOff>252082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6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262259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77829</xdr:rowOff>
    </xdr:from>
    <xdr:to>
      <xdr:col>24</xdr:col>
      <xdr:colOff>63500</xdr:colOff>
      <xdr:row>36</xdr:row>
      <xdr:rowOff>92027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50029"/>
          <a:ext cx="838200" cy="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92027</xdr:rowOff>
    </xdr:from>
    <xdr:to>
      <xdr:col>19</xdr:col>
      <xdr:colOff>177800</xdr:colOff>
      <xdr:row>36</xdr:row>
      <xdr:rowOff>107524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64227"/>
          <a:ext cx="889000" cy="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87562</xdr:rowOff>
    </xdr:from>
    <xdr:to>
      <xdr:col>15</xdr:col>
      <xdr:colOff>50800</xdr:colOff>
      <xdr:row>36</xdr:row>
      <xdr:rowOff>107524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59762"/>
          <a:ext cx="889000" cy="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87562</xdr:rowOff>
    </xdr:from>
    <xdr:to>
      <xdr:col>10</xdr:col>
      <xdr:colOff>114300</xdr:colOff>
      <xdr:row>36</xdr:row>
      <xdr:rowOff>161503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59762"/>
          <a:ext cx="8890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27029</xdr:rowOff>
    </xdr:from>
    <xdr:to>
      <xdr:col>24</xdr:col>
      <xdr:colOff>114300</xdr:colOff>
      <xdr:row>36</xdr:row>
      <xdr:rowOff>128629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49906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5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41227</xdr:rowOff>
    </xdr:from>
    <xdr:to>
      <xdr:col>20</xdr:col>
      <xdr:colOff>38100</xdr:colOff>
      <xdr:row>36</xdr:row>
      <xdr:rowOff>142827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1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159354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56724</xdr:rowOff>
    </xdr:from>
    <xdr:to>
      <xdr:col>15</xdr:col>
      <xdr:colOff>101600</xdr:colOff>
      <xdr:row>36</xdr:row>
      <xdr:rowOff>158324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36762</xdr:rowOff>
    </xdr:from>
    <xdr:to>
      <xdr:col>10</xdr:col>
      <xdr:colOff>165100</xdr:colOff>
      <xdr:row>36</xdr:row>
      <xdr:rowOff>138362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154889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110703</xdr:rowOff>
    </xdr:from>
    <xdr:to>
      <xdr:col>6</xdr:col>
      <xdr:colOff>38100</xdr:colOff>
      <xdr:row>37</xdr:row>
      <xdr:rowOff>40853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57380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129437</xdr:rowOff>
    </xdr:from>
    <xdr:to>
      <xdr:col>24</xdr:col>
      <xdr:colOff>63500</xdr:colOff>
      <xdr:row>57</xdr:row>
      <xdr:rowOff>133803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02087"/>
          <a:ext cx="8382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128769</xdr:rowOff>
    </xdr:from>
    <xdr:to>
      <xdr:col>19</xdr:col>
      <xdr:colOff>177800</xdr:colOff>
      <xdr:row>57</xdr:row>
      <xdr:rowOff>133803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01419"/>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126388</xdr:rowOff>
    </xdr:from>
    <xdr:to>
      <xdr:col>15</xdr:col>
      <xdr:colOff>50800</xdr:colOff>
      <xdr:row>57</xdr:row>
      <xdr:rowOff>128769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99038"/>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126388</xdr:rowOff>
    </xdr:from>
    <xdr:to>
      <xdr:col>10</xdr:col>
      <xdr:colOff>114300</xdr:colOff>
      <xdr:row>57</xdr:row>
      <xdr:rowOff>143304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903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78637</xdr:rowOff>
    </xdr:from>
    <xdr:to>
      <xdr:col>24</xdr:col>
      <xdr:colOff>114300</xdr:colOff>
      <xdr:row>58</xdr:row>
      <xdr:rowOff>8787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57064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83003</xdr:rowOff>
    </xdr:from>
    <xdr:to>
      <xdr:col>20</xdr:col>
      <xdr:colOff>38100</xdr:colOff>
      <xdr:row>58</xdr:row>
      <xdr:rowOff>13153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4280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4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77969</xdr:rowOff>
    </xdr:from>
    <xdr:to>
      <xdr:col>15</xdr:col>
      <xdr:colOff>101600</xdr:colOff>
      <xdr:row>58</xdr:row>
      <xdr:rowOff>8119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170696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75588</xdr:rowOff>
    </xdr:from>
    <xdr:to>
      <xdr:col>10</xdr:col>
      <xdr:colOff>165100</xdr:colOff>
      <xdr:row>58</xdr:row>
      <xdr:rowOff>5738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168315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92504</xdr:rowOff>
    </xdr:from>
    <xdr:to>
      <xdr:col>6</xdr:col>
      <xdr:colOff>38100</xdr:colOff>
      <xdr:row>58</xdr:row>
      <xdr:rowOff>22654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5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168486</xdr:rowOff>
    </xdr:from>
    <xdr:to>
      <xdr:col>24</xdr:col>
      <xdr:colOff>63500</xdr:colOff>
      <xdr:row>77</xdr:row>
      <xdr:rowOff>170780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70136"/>
          <a:ext cx="8382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168486</xdr:rowOff>
    </xdr:from>
    <xdr:to>
      <xdr:col>19</xdr:col>
      <xdr:colOff>177800</xdr:colOff>
      <xdr:row>78</xdr:row>
      <xdr:rowOff>23608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70136"/>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171284</xdr:rowOff>
    </xdr:from>
    <xdr:to>
      <xdr:col>15</xdr:col>
      <xdr:colOff>50800</xdr:colOff>
      <xdr:row>78</xdr:row>
      <xdr:rowOff>23608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293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171284</xdr:rowOff>
    </xdr:from>
    <xdr:to>
      <xdr:col>10</xdr:col>
      <xdr:colOff>114300</xdr:colOff>
      <xdr:row>78</xdr:row>
      <xdr:rowOff>53285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2934"/>
          <a:ext cx="889000" cy="5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119980</xdr:rowOff>
    </xdr:from>
    <xdr:to>
      <xdr:col>24</xdr:col>
      <xdr:colOff>114300</xdr:colOff>
      <xdr:row>78</xdr:row>
      <xdr:rowOff>50130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98407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117686</xdr:rowOff>
    </xdr:from>
    <xdr:to>
      <xdr:col>20</xdr:col>
      <xdr:colOff>38100</xdr:colOff>
      <xdr:row>78</xdr:row>
      <xdr:rowOff>47836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38963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144258</xdr:rowOff>
    </xdr:from>
    <xdr:to>
      <xdr:col>15</xdr:col>
      <xdr:colOff>101600</xdr:colOff>
      <xdr:row>78</xdr:row>
      <xdr:rowOff>74408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65535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3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120484</xdr:rowOff>
    </xdr:from>
    <xdr:to>
      <xdr:col>10</xdr:col>
      <xdr:colOff>165100</xdr:colOff>
      <xdr:row>78</xdr:row>
      <xdr:rowOff>50634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41761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2485</xdr:rowOff>
    </xdr:from>
    <xdr:to>
      <xdr:col>6</xdr:col>
      <xdr:colOff>38100</xdr:colOff>
      <xdr:row>78</xdr:row>
      <xdr:rowOff>104085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95212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81087</xdr:rowOff>
    </xdr:from>
    <xdr:to>
      <xdr:col>24</xdr:col>
      <xdr:colOff>63500</xdr:colOff>
      <xdr:row>95</xdr:row>
      <xdr:rowOff>51902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97387"/>
          <a:ext cx="838200" cy="1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158598</xdr:rowOff>
    </xdr:from>
    <xdr:to>
      <xdr:col>19</xdr:col>
      <xdr:colOff>177800</xdr:colOff>
      <xdr:row>95</xdr:row>
      <xdr:rowOff>51902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74898"/>
          <a:ext cx="889000" cy="6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158598</xdr:rowOff>
    </xdr:from>
    <xdr:to>
      <xdr:col>15</xdr:col>
      <xdr:colOff>50800</xdr:colOff>
      <xdr:row>95</xdr:row>
      <xdr:rowOff>141094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74898"/>
          <a:ext cx="889000" cy="1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141094</xdr:rowOff>
    </xdr:from>
    <xdr:to>
      <xdr:col>10</xdr:col>
      <xdr:colOff>114300</xdr:colOff>
      <xdr:row>95</xdr:row>
      <xdr:rowOff>143762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2884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30287</xdr:rowOff>
    </xdr:from>
    <xdr:to>
      <xdr:col>24</xdr:col>
      <xdr:colOff>114300</xdr:colOff>
      <xdr:row>94</xdr:row>
      <xdr:rowOff>131887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53164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1102</xdr:rowOff>
    </xdr:from>
    <xdr:to>
      <xdr:col>20</xdr:col>
      <xdr:colOff>38100</xdr:colOff>
      <xdr:row>95</xdr:row>
      <xdr:rowOff>102702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119229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107798</xdr:rowOff>
    </xdr:from>
    <xdr:to>
      <xdr:col>15</xdr:col>
      <xdr:colOff>101600</xdr:colOff>
      <xdr:row>95</xdr:row>
      <xdr:rowOff>37948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54475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90294</xdr:rowOff>
    </xdr:from>
    <xdr:to>
      <xdr:col>10</xdr:col>
      <xdr:colOff>165100</xdr:colOff>
      <xdr:row>96</xdr:row>
      <xdr:rowOff>20444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36971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92962</xdr:rowOff>
    </xdr:from>
    <xdr:to>
      <xdr:col>6</xdr:col>
      <xdr:colOff>38100</xdr:colOff>
      <xdr:row>96</xdr:row>
      <xdr:rowOff>23112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114981</xdr:rowOff>
    </xdr:from>
    <xdr:to>
      <xdr:col>55</xdr:col>
      <xdr:colOff>0</xdr:colOff>
      <xdr:row>37</xdr:row>
      <xdr:rowOff>120776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58631"/>
          <a:ext cx="8382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114981</xdr:rowOff>
    </xdr:from>
    <xdr:to>
      <xdr:col>50</xdr:col>
      <xdr:colOff>114300</xdr:colOff>
      <xdr:row>37</xdr:row>
      <xdr:rowOff>148210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58631"/>
          <a:ext cx="889000" cy="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113179</xdr:rowOff>
    </xdr:from>
    <xdr:to>
      <xdr:col>45</xdr:col>
      <xdr:colOff>177800</xdr:colOff>
      <xdr:row>37</xdr:row>
      <xdr:rowOff>148210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85379"/>
          <a:ext cx="889000" cy="20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113179</xdr:rowOff>
    </xdr:from>
    <xdr:to>
      <xdr:col>41</xdr:col>
      <xdr:colOff>50800</xdr:colOff>
      <xdr:row>38</xdr:row>
      <xdr:rowOff>1184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85379"/>
          <a:ext cx="889000" cy="2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69976</xdr:rowOff>
    </xdr:from>
    <xdr:to>
      <xdr:col>55</xdr:col>
      <xdr:colOff>50800</xdr:colOff>
      <xdr:row>38</xdr:row>
      <xdr:rowOff>126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156353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64181</xdr:rowOff>
    </xdr:from>
    <xdr:to>
      <xdr:col>50</xdr:col>
      <xdr:colOff>165100</xdr:colOff>
      <xdr:row>37</xdr:row>
      <xdr:rowOff>165781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156908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0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97410</xdr:rowOff>
    </xdr:from>
    <xdr:to>
      <xdr:col>46</xdr:col>
      <xdr:colOff>38100</xdr:colOff>
      <xdr:row>38</xdr:row>
      <xdr:rowOff>27560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18687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62379</xdr:rowOff>
    </xdr:from>
    <xdr:to>
      <xdr:col>41</xdr:col>
      <xdr:colOff>101600</xdr:colOff>
      <xdr:row>36</xdr:row>
      <xdr:rowOff>163979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155106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121834</xdr:rowOff>
    </xdr:from>
    <xdr:to>
      <xdr:col>36</xdr:col>
      <xdr:colOff>165100</xdr:colOff>
      <xdr:row>38</xdr:row>
      <xdr:rowOff>51984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43111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143983</xdr:rowOff>
    </xdr:from>
    <xdr:to>
      <xdr:col>55</xdr:col>
      <xdr:colOff>0</xdr:colOff>
      <xdr:row>58</xdr:row>
      <xdr:rowOff>143256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6633"/>
          <a:ext cx="838200" cy="17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143983</xdr:rowOff>
    </xdr:from>
    <xdr:to>
      <xdr:col>50</xdr:col>
      <xdr:colOff>114300</xdr:colOff>
      <xdr:row>58</xdr:row>
      <xdr:rowOff>90515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16633"/>
          <a:ext cx="889000" cy="1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72591</xdr:rowOff>
    </xdr:from>
    <xdr:to>
      <xdr:col>45</xdr:col>
      <xdr:colOff>177800</xdr:colOff>
      <xdr:row>58</xdr:row>
      <xdr:rowOff>90515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16691"/>
          <a:ext cx="8890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72591</xdr:rowOff>
    </xdr:from>
    <xdr:to>
      <xdr:col>41</xdr:col>
      <xdr:colOff>50800</xdr:colOff>
      <xdr:row>58</xdr:row>
      <xdr:rowOff>120239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16691"/>
          <a:ext cx="889000" cy="4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92456</xdr:rowOff>
    </xdr:from>
    <xdr:to>
      <xdr:col>55</xdr:col>
      <xdr:colOff>50800</xdr:colOff>
      <xdr:row>59</xdr:row>
      <xdr:rowOff>22606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7383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93183</xdr:rowOff>
    </xdr:from>
    <xdr:to>
      <xdr:col>50</xdr:col>
      <xdr:colOff>165100</xdr:colOff>
      <xdr:row>58</xdr:row>
      <xdr:rowOff>23333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39860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4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39715</xdr:rowOff>
    </xdr:from>
    <xdr:to>
      <xdr:col>46</xdr:col>
      <xdr:colOff>38100</xdr:colOff>
      <xdr:row>58</xdr:row>
      <xdr:rowOff>141315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132442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21791</xdr:rowOff>
    </xdr:from>
    <xdr:to>
      <xdr:col>41</xdr:col>
      <xdr:colOff>101600</xdr:colOff>
      <xdr:row>58</xdr:row>
      <xdr:rowOff>123391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114518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5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69439</xdr:rowOff>
    </xdr:from>
    <xdr:to>
      <xdr:col>36</xdr:col>
      <xdr:colOff>165100</xdr:colOff>
      <xdr:row>58</xdr:row>
      <xdr:rowOff>171039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162166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88539</xdr:rowOff>
    </xdr:from>
    <xdr:to>
      <xdr:col>55</xdr:col>
      <xdr:colOff>0</xdr:colOff>
      <xdr:row>79</xdr:row>
      <xdr:rowOff>90539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633089"/>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65878</xdr:rowOff>
    </xdr:from>
    <xdr:to>
      <xdr:col>50</xdr:col>
      <xdr:colOff>114300</xdr:colOff>
      <xdr:row>79</xdr:row>
      <xdr:rowOff>90539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10428"/>
          <a:ext cx="8890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65878</xdr:rowOff>
    </xdr:from>
    <xdr:to>
      <xdr:col>45</xdr:col>
      <xdr:colOff>177800</xdr:colOff>
      <xdr:row>79</xdr:row>
      <xdr:rowOff>97571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610428"/>
          <a:ext cx="889000" cy="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96535</xdr:rowOff>
    </xdr:from>
    <xdr:to>
      <xdr:col>41</xdr:col>
      <xdr:colOff>50800</xdr:colOff>
      <xdr:row>79</xdr:row>
      <xdr:rowOff>97571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41085"/>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37739</xdr:rowOff>
    </xdr:from>
    <xdr:to>
      <xdr:col>55</xdr:col>
      <xdr:colOff>50800</xdr:colOff>
      <xdr:row>79</xdr:row>
      <xdr:rowOff>139339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124116</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39739</xdr:rowOff>
    </xdr:from>
    <xdr:to>
      <xdr:col>50</xdr:col>
      <xdr:colOff>165100</xdr:colOff>
      <xdr:row>79</xdr:row>
      <xdr:rowOff>141339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132466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15078</xdr:rowOff>
    </xdr:from>
    <xdr:to>
      <xdr:col>46</xdr:col>
      <xdr:colOff>38100</xdr:colOff>
      <xdr:row>79</xdr:row>
      <xdr:rowOff>116678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107805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46771</xdr:rowOff>
    </xdr:from>
    <xdr:to>
      <xdr:col>41</xdr:col>
      <xdr:colOff>101600</xdr:colOff>
      <xdr:row>79</xdr:row>
      <xdr:rowOff>148371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139498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8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45735</xdr:rowOff>
    </xdr:from>
    <xdr:to>
      <xdr:col>36</xdr:col>
      <xdr:colOff>165100</xdr:colOff>
      <xdr:row>79</xdr:row>
      <xdr:rowOff>147335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138462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8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38846</xdr:rowOff>
    </xdr:from>
    <xdr:to>
      <xdr:col>55</xdr:col>
      <xdr:colOff>0</xdr:colOff>
      <xdr:row>99</xdr:row>
      <xdr:rowOff>53806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40946"/>
          <a:ext cx="838200" cy="1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38846</xdr:rowOff>
    </xdr:from>
    <xdr:to>
      <xdr:col>50</xdr:col>
      <xdr:colOff>114300</xdr:colOff>
      <xdr:row>98</xdr:row>
      <xdr:rowOff>161475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40946"/>
          <a:ext cx="889000" cy="12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161475</xdr:rowOff>
    </xdr:from>
    <xdr:to>
      <xdr:col>45</xdr:col>
      <xdr:colOff>177800</xdr:colOff>
      <xdr:row>99</xdr:row>
      <xdr:rowOff>21617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63575"/>
          <a:ext cx="8890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21617</xdr:rowOff>
    </xdr:from>
    <xdr:to>
      <xdr:col>41</xdr:col>
      <xdr:colOff>50800</xdr:colOff>
      <xdr:row>99</xdr:row>
      <xdr:rowOff>21647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95167"/>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3006</xdr:rowOff>
    </xdr:from>
    <xdr:to>
      <xdr:col>55</xdr:col>
      <xdr:colOff>50800</xdr:colOff>
      <xdr:row>99</xdr:row>
      <xdr:rowOff>104606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89383</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159496</xdr:rowOff>
    </xdr:from>
    <xdr:to>
      <xdr:col>50</xdr:col>
      <xdr:colOff>165100</xdr:colOff>
      <xdr:row>98</xdr:row>
      <xdr:rowOff>89646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106173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110675</xdr:rowOff>
    </xdr:from>
    <xdr:to>
      <xdr:col>46</xdr:col>
      <xdr:colOff>38100</xdr:colOff>
      <xdr:row>99</xdr:row>
      <xdr:rowOff>40825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31952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142267</xdr:rowOff>
    </xdr:from>
    <xdr:to>
      <xdr:col>41</xdr:col>
      <xdr:colOff>101600</xdr:colOff>
      <xdr:row>99</xdr:row>
      <xdr:rowOff>72417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63544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142297</xdr:rowOff>
    </xdr:from>
    <xdr:to>
      <xdr:col>36</xdr:col>
      <xdr:colOff>165100</xdr:colOff>
      <xdr:row>99</xdr:row>
      <xdr:rowOff>72447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63574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3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26198</xdr:rowOff>
    </xdr:from>
    <xdr:to>
      <xdr:col>85</xdr:col>
      <xdr:colOff>127000</xdr:colOff>
      <xdr:row>39</xdr:row>
      <xdr:rowOff>28848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12748"/>
          <a:ext cx="8382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28848</xdr:rowOff>
    </xdr:from>
    <xdr:to>
      <xdr:col>81</xdr:col>
      <xdr:colOff>50800</xdr:colOff>
      <xdr:row>39</xdr:row>
      <xdr:rowOff>39471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15398"/>
          <a:ext cx="889000" cy="1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32872</xdr:rowOff>
    </xdr:from>
    <xdr:to>
      <xdr:col>76</xdr:col>
      <xdr:colOff>114300</xdr:colOff>
      <xdr:row>39</xdr:row>
      <xdr:rowOff>39471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19422"/>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32872</xdr:rowOff>
    </xdr:from>
    <xdr:to>
      <xdr:col>71</xdr:col>
      <xdr:colOff>177800</xdr:colOff>
      <xdr:row>39</xdr:row>
      <xdr:rowOff>40067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19422"/>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146848</xdr:rowOff>
    </xdr:from>
    <xdr:to>
      <xdr:col>85</xdr:col>
      <xdr:colOff>177800</xdr:colOff>
      <xdr:row>39</xdr:row>
      <xdr:rowOff>76998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149498</xdr:rowOff>
    </xdr:from>
    <xdr:to>
      <xdr:col>81</xdr:col>
      <xdr:colOff>101600</xdr:colOff>
      <xdr:row>39</xdr:row>
      <xdr:rowOff>79648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70775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160121</xdr:rowOff>
    </xdr:from>
    <xdr:to>
      <xdr:col>76</xdr:col>
      <xdr:colOff>165100</xdr:colOff>
      <xdr:row>39</xdr:row>
      <xdr:rowOff>90271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81398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153522</xdr:rowOff>
    </xdr:from>
    <xdr:to>
      <xdr:col>72</xdr:col>
      <xdr:colOff>38100</xdr:colOff>
      <xdr:row>39</xdr:row>
      <xdr:rowOff>83672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74799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160717</xdr:rowOff>
    </xdr:from>
    <xdr:to>
      <xdr:col>67</xdr:col>
      <xdr:colOff>101600</xdr:colOff>
      <xdr:row>39</xdr:row>
      <xdr:rowOff>90867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81994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6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133282</xdr:rowOff>
    </xdr:from>
    <xdr:to>
      <xdr:col>85</xdr:col>
      <xdr:colOff>127000</xdr:colOff>
      <xdr:row>77</xdr:row>
      <xdr:rowOff>153183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34932"/>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153183</xdr:rowOff>
    </xdr:from>
    <xdr:to>
      <xdr:col>81</xdr:col>
      <xdr:colOff>50800</xdr:colOff>
      <xdr:row>77</xdr:row>
      <xdr:rowOff>163410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54833"/>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163410</xdr:rowOff>
    </xdr:from>
    <xdr:to>
      <xdr:col>76</xdr:col>
      <xdr:colOff>114300</xdr:colOff>
      <xdr:row>78</xdr:row>
      <xdr:rowOff>4017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5060"/>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1581</xdr:rowOff>
    </xdr:from>
    <xdr:to>
      <xdr:col>71</xdr:col>
      <xdr:colOff>177800</xdr:colOff>
      <xdr:row>78</xdr:row>
      <xdr:rowOff>4017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74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82482</xdr:rowOff>
    </xdr:from>
    <xdr:to>
      <xdr:col>85</xdr:col>
      <xdr:colOff>177800</xdr:colOff>
      <xdr:row>78</xdr:row>
      <xdr:rowOff>12632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60909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102383</xdr:rowOff>
    </xdr:from>
    <xdr:to>
      <xdr:col>81</xdr:col>
      <xdr:colOff>101600</xdr:colOff>
      <xdr:row>78</xdr:row>
      <xdr:rowOff>32533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23660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9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112610</xdr:rowOff>
    </xdr:from>
    <xdr:to>
      <xdr:col>76</xdr:col>
      <xdr:colOff>165100</xdr:colOff>
      <xdr:row>78</xdr:row>
      <xdr:rowOff>42760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33887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0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124667</xdr:rowOff>
    </xdr:from>
    <xdr:to>
      <xdr:col>72</xdr:col>
      <xdr:colOff>38100</xdr:colOff>
      <xdr:row>78</xdr:row>
      <xdr:rowOff>54817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45944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122231</xdr:rowOff>
    </xdr:from>
    <xdr:to>
      <xdr:col>67</xdr:col>
      <xdr:colOff>101600</xdr:colOff>
      <xdr:row>78</xdr:row>
      <xdr:rowOff>52381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43508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41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149689</xdr:rowOff>
    </xdr:from>
    <xdr:to>
      <xdr:col>85</xdr:col>
      <xdr:colOff>127000</xdr:colOff>
      <xdr:row>98</xdr:row>
      <xdr:rowOff>157181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51789"/>
          <a:ext cx="8382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91477</xdr:rowOff>
    </xdr:from>
    <xdr:to>
      <xdr:col>81</xdr:col>
      <xdr:colOff>50800</xdr:colOff>
      <xdr:row>98</xdr:row>
      <xdr:rowOff>149689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93577"/>
          <a:ext cx="8890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40866</xdr:rowOff>
    </xdr:from>
    <xdr:to>
      <xdr:col>76</xdr:col>
      <xdr:colOff>114300</xdr:colOff>
      <xdr:row>98</xdr:row>
      <xdr:rowOff>91477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42966"/>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40866</xdr:rowOff>
    </xdr:from>
    <xdr:to>
      <xdr:col>71</xdr:col>
      <xdr:colOff>177800</xdr:colOff>
      <xdr:row>98</xdr:row>
      <xdr:rowOff>164316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42966"/>
          <a:ext cx="889000" cy="1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106381</xdr:rowOff>
    </xdr:from>
    <xdr:to>
      <xdr:col>85</xdr:col>
      <xdr:colOff>177800</xdr:colOff>
      <xdr:row>99</xdr:row>
      <xdr:rowOff>36531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21308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98889</xdr:rowOff>
    </xdr:from>
    <xdr:to>
      <xdr:col>81</xdr:col>
      <xdr:colOff>101600</xdr:colOff>
      <xdr:row>99</xdr:row>
      <xdr:rowOff>29039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20166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40677</xdr:rowOff>
    </xdr:from>
    <xdr:to>
      <xdr:col>76</xdr:col>
      <xdr:colOff>165100</xdr:colOff>
      <xdr:row>98</xdr:row>
      <xdr:rowOff>142277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4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133404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161516</xdr:rowOff>
    </xdr:from>
    <xdr:to>
      <xdr:col>72</xdr:col>
      <xdr:colOff>38100</xdr:colOff>
      <xdr:row>98</xdr:row>
      <xdr:rowOff>91666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108193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6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113516</xdr:rowOff>
    </xdr:from>
    <xdr:to>
      <xdr:col>67</xdr:col>
      <xdr:colOff>101600</xdr:colOff>
      <xdr:row>99</xdr:row>
      <xdr:rowOff>43666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34793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58528</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73628"/>
          <a:ext cx="889000" cy="15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7728</xdr:rowOff>
    </xdr:from>
    <xdr:to>
      <xdr:col>98</xdr:col>
      <xdr:colOff>38100</xdr:colOff>
      <xdr:row>38</xdr:row>
      <xdr:rowOff>109328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125855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29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117105</xdr:rowOff>
    </xdr:from>
    <xdr:to>
      <xdr:col>116</xdr:col>
      <xdr:colOff>63500</xdr:colOff>
      <xdr:row>58</xdr:row>
      <xdr:rowOff>121174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61205"/>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120497</xdr:rowOff>
    </xdr:from>
    <xdr:to>
      <xdr:col>111</xdr:col>
      <xdr:colOff>177800</xdr:colOff>
      <xdr:row>58</xdr:row>
      <xdr:rowOff>121174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64597"/>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37754</xdr:rowOff>
    </xdr:from>
    <xdr:to>
      <xdr:col>107</xdr:col>
      <xdr:colOff>50800</xdr:colOff>
      <xdr:row>58</xdr:row>
      <xdr:rowOff>120497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81854"/>
          <a:ext cx="889000" cy="8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37754</xdr:rowOff>
    </xdr:from>
    <xdr:to>
      <xdr:col>102</xdr:col>
      <xdr:colOff>114300</xdr:colOff>
      <xdr:row>58</xdr:row>
      <xdr:rowOff>119190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81854"/>
          <a:ext cx="889000" cy="8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66305</xdr:rowOff>
    </xdr:from>
    <xdr:to>
      <xdr:col>116</xdr:col>
      <xdr:colOff>114300</xdr:colOff>
      <xdr:row>58</xdr:row>
      <xdr:rowOff>167905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70374</xdr:rowOff>
    </xdr:from>
    <xdr:to>
      <xdr:col>112</xdr:col>
      <xdr:colOff>38100</xdr:colOff>
      <xdr:row>59</xdr:row>
      <xdr:rowOff>524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163101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69697</xdr:rowOff>
    </xdr:from>
    <xdr:to>
      <xdr:col>107</xdr:col>
      <xdr:colOff>101600</xdr:colOff>
      <xdr:row>58</xdr:row>
      <xdr:rowOff>171297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162424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158404</xdr:rowOff>
    </xdr:from>
    <xdr:to>
      <xdr:col>102</xdr:col>
      <xdr:colOff>165100</xdr:colOff>
      <xdr:row>58</xdr:row>
      <xdr:rowOff>88554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105081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68390</xdr:rowOff>
    </xdr:from>
    <xdr:to>
      <xdr:col>98</xdr:col>
      <xdr:colOff>38100</xdr:colOff>
      <xdr:row>58</xdr:row>
      <xdr:rowOff>169990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161117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156807</xdr:rowOff>
    </xdr:from>
    <xdr:to>
      <xdr:col>116</xdr:col>
      <xdr:colOff>63500</xdr:colOff>
      <xdr:row>75</xdr:row>
      <xdr:rowOff>47540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44107"/>
          <a:ext cx="838200" cy="6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47540</xdr:rowOff>
    </xdr:from>
    <xdr:to>
      <xdr:col>111</xdr:col>
      <xdr:colOff>177800</xdr:colOff>
      <xdr:row>75</xdr:row>
      <xdr:rowOff>73665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0629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50573</xdr:rowOff>
    </xdr:from>
    <xdr:to>
      <xdr:col>107</xdr:col>
      <xdr:colOff>50800</xdr:colOff>
      <xdr:row>75</xdr:row>
      <xdr:rowOff>73665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09323"/>
          <a:ext cx="889000" cy="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50573</xdr:rowOff>
    </xdr:from>
    <xdr:to>
      <xdr:col>102</xdr:col>
      <xdr:colOff>114300</xdr:colOff>
      <xdr:row>75</xdr:row>
      <xdr:rowOff>104682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09323"/>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106007</xdr:rowOff>
    </xdr:from>
    <xdr:to>
      <xdr:col>116</xdr:col>
      <xdr:colOff>114300</xdr:colOff>
      <xdr:row>75</xdr:row>
      <xdr:rowOff>36157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128884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168190</xdr:rowOff>
    </xdr:from>
    <xdr:to>
      <xdr:col>112</xdr:col>
      <xdr:colOff>38100</xdr:colOff>
      <xdr:row>75</xdr:row>
      <xdr:rowOff>98340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114867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3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22865</xdr:rowOff>
    </xdr:from>
    <xdr:to>
      <xdr:col>107</xdr:col>
      <xdr:colOff>101600</xdr:colOff>
      <xdr:row>75</xdr:row>
      <xdr:rowOff>124465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140992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5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171223</xdr:rowOff>
    </xdr:from>
    <xdr:to>
      <xdr:col>102</xdr:col>
      <xdr:colOff>165100</xdr:colOff>
      <xdr:row>75</xdr:row>
      <xdr:rowOff>101373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117900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63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53882</xdr:rowOff>
    </xdr:from>
    <xdr:to>
      <xdr:col>98</xdr:col>
      <xdr:colOff>38100</xdr:colOff>
      <xdr:row>75</xdr:row>
      <xdr:rowOff>155482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559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が少なく分母が小さいため、全国平均や県の平均と比べて全体的に高いコストとなる傾向にある。各項目を類似団体と平均すると、繰出金が上位に位置している。これは簡易水道特別会計、診療所特別会計、介護保険特別会計への繰出金が前年度と比べて増となったことが要因と考えられる。一方で下位に位置するものは公債費が挙げられるが、過去の大規模事業の償還が順次終了し減ってきてはいるが、平成３０年に五戸消防署西分遣所整備のために発行した額が大きく、今後元利償還金は増加に転じていくことは明らかである。老朽化した施設の改修等の事業も加わってくることを考えると地方債の新規発行を極力控え、各特別会計の経営改善を図り繰出金の抑制に努めていく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84188</xdr:rowOff>
    </xdr:from>
    <xdr:to>
      <xdr:col>24</xdr:col>
      <xdr:colOff>63500</xdr:colOff>
      <xdr:row>36</xdr:row>
      <xdr:rowOff>92989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56388"/>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92989</xdr:rowOff>
    </xdr:from>
    <xdr:to>
      <xdr:col>19</xdr:col>
      <xdr:colOff>177800</xdr:colOff>
      <xdr:row>36</xdr:row>
      <xdr:rowOff>120117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65189"/>
          <a:ext cx="8890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120117</xdr:rowOff>
    </xdr:from>
    <xdr:to>
      <xdr:col>15</xdr:col>
      <xdr:colOff>50800</xdr:colOff>
      <xdr:row>36</xdr:row>
      <xdr:rowOff>121812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92317"/>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121812</xdr:rowOff>
    </xdr:from>
    <xdr:to>
      <xdr:col>10</xdr:col>
      <xdr:colOff>114300</xdr:colOff>
      <xdr:row>36</xdr:row>
      <xdr:rowOff>127565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9401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33388</xdr:rowOff>
    </xdr:from>
    <xdr:to>
      <xdr:col>24</xdr:col>
      <xdr:colOff>114300</xdr:colOff>
      <xdr:row>36</xdr:row>
      <xdr:rowOff>134988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56265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42189</xdr:rowOff>
    </xdr:from>
    <xdr:to>
      <xdr:col>20</xdr:col>
      <xdr:colOff>38100</xdr:colOff>
      <xdr:row>36</xdr:row>
      <xdr:rowOff>143789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160316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69317</xdr:rowOff>
    </xdr:from>
    <xdr:to>
      <xdr:col>15</xdr:col>
      <xdr:colOff>101600</xdr:colOff>
      <xdr:row>36</xdr:row>
      <xdr:rowOff>170917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15994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71012</xdr:rowOff>
    </xdr:from>
    <xdr:to>
      <xdr:col>10</xdr:col>
      <xdr:colOff>165100</xdr:colOff>
      <xdr:row>37</xdr:row>
      <xdr:rowOff>1162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17689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76765</xdr:rowOff>
    </xdr:from>
    <xdr:to>
      <xdr:col>6</xdr:col>
      <xdr:colOff>38100</xdr:colOff>
      <xdr:row>37</xdr:row>
      <xdr:rowOff>6915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23442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3209</xdr:rowOff>
    </xdr:from>
    <xdr:to>
      <xdr:col>24</xdr:col>
      <xdr:colOff>63500</xdr:colOff>
      <xdr:row>57</xdr:row>
      <xdr:rowOff>61754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75859"/>
          <a:ext cx="8382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3209</xdr:rowOff>
    </xdr:from>
    <xdr:to>
      <xdr:col>19</xdr:col>
      <xdr:colOff>177800</xdr:colOff>
      <xdr:row>57</xdr:row>
      <xdr:rowOff>39084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75859"/>
          <a:ext cx="889000" cy="3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137390</xdr:rowOff>
    </xdr:from>
    <xdr:to>
      <xdr:col>15</xdr:col>
      <xdr:colOff>50800</xdr:colOff>
      <xdr:row>57</xdr:row>
      <xdr:rowOff>39084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38590"/>
          <a:ext cx="889000" cy="7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137390</xdr:rowOff>
    </xdr:from>
    <xdr:to>
      <xdr:col>10</xdr:col>
      <xdr:colOff>114300</xdr:colOff>
      <xdr:row>57</xdr:row>
      <xdr:rowOff>78633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38590"/>
          <a:ext cx="889000" cy="1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10954</xdr:rowOff>
    </xdr:from>
    <xdr:to>
      <xdr:col>24</xdr:col>
      <xdr:colOff>114300</xdr:colOff>
      <xdr:row>57</xdr:row>
      <xdr:rowOff>112554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97331</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123859</xdr:rowOff>
    </xdr:from>
    <xdr:to>
      <xdr:col>20</xdr:col>
      <xdr:colOff>38100</xdr:colOff>
      <xdr:row>57</xdr:row>
      <xdr:rowOff>54009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45136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1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159734</xdr:rowOff>
    </xdr:from>
    <xdr:to>
      <xdr:col>15</xdr:col>
      <xdr:colOff>101600</xdr:colOff>
      <xdr:row>57</xdr:row>
      <xdr:rowOff>89884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81011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5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86590</xdr:rowOff>
    </xdr:from>
    <xdr:to>
      <xdr:col>10</xdr:col>
      <xdr:colOff>165100</xdr:colOff>
      <xdr:row>57</xdr:row>
      <xdr:rowOff>16740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7867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8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27833</xdr:rowOff>
    </xdr:from>
    <xdr:to>
      <xdr:col>6</xdr:col>
      <xdr:colOff>38100</xdr:colOff>
      <xdr:row>57</xdr:row>
      <xdr:rowOff>129433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120560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68526</xdr:rowOff>
    </xdr:from>
    <xdr:to>
      <xdr:col>24</xdr:col>
      <xdr:colOff>63500</xdr:colOff>
      <xdr:row>76</xdr:row>
      <xdr:rowOff>137010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98726"/>
          <a:ext cx="838200" cy="6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97980</xdr:rowOff>
    </xdr:from>
    <xdr:to>
      <xdr:col>19</xdr:col>
      <xdr:colOff>177800</xdr:colOff>
      <xdr:row>76</xdr:row>
      <xdr:rowOff>137010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28180"/>
          <a:ext cx="889000" cy="3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97980</xdr:rowOff>
    </xdr:from>
    <xdr:to>
      <xdr:col>15</xdr:col>
      <xdr:colOff>50800</xdr:colOff>
      <xdr:row>76</xdr:row>
      <xdr:rowOff>149394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28180"/>
          <a:ext cx="889000" cy="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149394</xdr:rowOff>
    </xdr:from>
    <xdr:to>
      <xdr:col>10</xdr:col>
      <xdr:colOff>114300</xdr:colOff>
      <xdr:row>76</xdr:row>
      <xdr:rowOff>159707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79594"/>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17726</xdr:rowOff>
    </xdr:from>
    <xdr:to>
      <xdr:col>24</xdr:col>
      <xdr:colOff>114300</xdr:colOff>
      <xdr:row>76</xdr:row>
      <xdr:rowOff>119326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167603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2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86210</xdr:rowOff>
    </xdr:from>
    <xdr:to>
      <xdr:col>20</xdr:col>
      <xdr:colOff>38100</xdr:colOff>
      <xdr:row>77</xdr:row>
      <xdr:rowOff>16360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7487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0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47180</xdr:rowOff>
    </xdr:from>
    <xdr:to>
      <xdr:col>15</xdr:col>
      <xdr:colOff>101600</xdr:colOff>
      <xdr:row>76</xdr:row>
      <xdr:rowOff>148780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139907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7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98594</xdr:rowOff>
    </xdr:from>
    <xdr:to>
      <xdr:col>10</xdr:col>
      <xdr:colOff>165100</xdr:colOff>
      <xdr:row>77</xdr:row>
      <xdr:rowOff>28744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19871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2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108907</xdr:rowOff>
    </xdr:from>
    <xdr:to>
      <xdr:col>6</xdr:col>
      <xdr:colOff>38100</xdr:colOff>
      <xdr:row>77</xdr:row>
      <xdr:rowOff>39057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30184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3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95940</xdr:rowOff>
    </xdr:from>
    <xdr:to>
      <xdr:col>24</xdr:col>
      <xdr:colOff>63500</xdr:colOff>
      <xdr:row>98</xdr:row>
      <xdr:rowOff>98541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98040"/>
          <a:ext cx="8382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98541</xdr:rowOff>
    </xdr:from>
    <xdr:to>
      <xdr:col>19</xdr:col>
      <xdr:colOff>177800</xdr:colOff>
      <xdr:row>98</xdr:row>
      <xdr:rowOff>105786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00641"/>
          <a:ext cx="889000" cy="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99093</xdr:rowOff>
    </xdr:from>
    <xdr:to>
      <xdr:col>15</xdr:col>
      <xdr:colOff>50800</xdr:colOff>
      <xdr:row>98</xdr:row>
      <xdr:rowOff>105786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901193"/>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99093</xdr:rowOff>
    </xdr:from>
    <xdr:to>
      <xdr:col>10</xdr:col>
      <xdr:colOff>114300</xdr:colOff>
      <xdr:row>98</xdr:row>
      <xdr:rowOff>128921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01193"/>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45140</xdr:rowOff>
    </xdr:from>
    <xdr:to>
      <xdr:col>24</xdr:col>
      <xdr:colOff>114300</xdr:colOff>
      <xdr:row>98</xdr:row>
      <xdr:rowOff>146740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131517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47741</xdr:rowOff>
    </xdr:from>
    <xdr:to>
      <xdr:col>20</xdr:col>
      <xdr:colOff>38100</xdr:colOff>
      <xdr:row>98</xdr:row>
      <xdr:rowOff>149341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140468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54986</xdr:rowOff>
    </xdr:from>
    <xdr:to>
      <xdr:col>15</xdr:col>
      <xdr:colOff>101600</xdr:colOff>
      <xdr:row>98</xdr:row>
      <xdr:rowOff>156586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147713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48293</xdr:rowOff>
    </xdr:from>
    <xdr:to>
      <xdr:col>10</xdr:col>
      <xdr:colOff>165100</xdr:colOff>
      <xdr:row>98</xdr:row>
      <xdr:rowOff>149893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141020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78121</xdr:rowOff>
    </xdr:from>
    <xdr:to>
      <xdr:col>6</xdr:col>
      <xdr:colOff>38100</xdr:colOff>
      <xdr:row>99</xdr:row>
      <xdr:rowOff>8271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8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170848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7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61776</xdr:rowOff>
    </xdr:from>
    <xdr:to>
      <xdr:col>55</xdr:col>
      <xdr:colOff>0</xdr:colOff>
      <xdr:row>57</xdr:row>
      <xdr:rowOff>110265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34426"/>
          <a:ext cx="8382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61776</xdr:rowOff>
    </xdr:from>
    <xdr:to>
      <xdr:col>50</xdr:col>
      <xdr:colOff>114300</xdr:colOff>
      <xdr:row>57</xdr:row>
      <xdr:rowOff>112550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34426"/>
          <a:ext cx="889000" cy="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98157</xdr:rowOff>
    </xdr:from>
    <xdr:to>
      <xdr:col>45</xdr:col>
      <xdr:colOff>177800</xdr:colOff>
      <xdr:row>57</xdr:row>
      <xdr:rowOff>112550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70807"/>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98157</xdr:rowOff>
    </xdr:from>
    <xdr:to>
      <xdr:col>41</xdr:col>
      <xdr:colOff>50800</xdr:colOff>
      <xdr:row>57</xdr:row>
      <xdr:rowOff>117397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70807"/>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59465</xdr:rowOff>
    </xdr:from>
    <xdr:to>
      <xdr:col>55</xdr:col>
      <xdr:colOff>50800</xdr:colOff>
      <xdr:row>57</xdr:row>
      <xdr:rowOff>161065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10976</xdr:rowOff>
    </xdr:from>
    <xdr:to>
      <xdr:col>50</xdr:col>
      <xdr:colOff>165100</xdr:colOff>
      <xdr:row>57</xdr:row>
      <xdr:rowOff>112576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129103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5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61750</xdr:rowOff>
    </xdr:from>
    <xdr:to>
      <xdr:col>46</xdr:col>
      <xdr:colOff>38100</xdr:colOff>
      <xdr:row>57</xdr:row>
      <xdr:rowOff>163350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154477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47357</xdr:rowOff>
    </xdr:from>
    <xdr:to>
      <xdr:col>41</xdr:col>
      <xdr:colOff>101600</xdr:colOff>
      <xdr:row>57</xdr:row>
      <xdr:rowOff>148957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165484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66597</xdr:rowOff>
    </xdr:from>
    <xdr:to>
      <xdr:col>36</xdr:col>
      <xdr:colOff>165100</xdr:colOff>
      <xdr:row>57</xdr:row>
      <xdr:rowOff>168197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159324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3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60612</xdr:rowOff>
    </xdr:from>
    <xdr:to>
      <xdr:col>55</xdr:col>
      <xdr:colOff>0</xdr:colOff>
      <xdr:row>77</xdr:row>
      <xdr:rowOff>64791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62262"/>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27191</xdr:rowOff>
    </xdr:from>
    <xdr:to>
      <xdr:col>50</xdr:col>
      <xdr:colOff>114300</xdr:colOff>
      <xdr:row>77</xdr:row>
      <xdr:rowOff>60612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28841"/>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151343</xdr:rowOff>
    </xdr:from>
    <xdr:to>
      <xdr:col>45</xdr:col>
      <xdr:colOff>177800</xdr:colOff>
      <xdr:row>77</xdr:row>
      <xdr:rowOff>27191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81543"/>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151343</xdr:rowOff>
    </xdr:from>
    <xdr:to>
      <xdr:col>41</xdr:col>
      <xdr:colOff>50800</xdr:colOff>
      <xdr:row>77</xdr:row>
      <xdr:rowOff>142863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81543"/>
          <a:ext cx="889000" cy="1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13991</xdr:rowOff>
    </xdr:from>
    <xdr:to>
      <xdr:col>55</xdr:col>
      <xdr:colOff>50800</xdr:colOff>
      <xdr:row>77</xdr:row>
      <xdr:rowOff>115591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36868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9812</xdr:rowOff>
    </xdr:from>
    <xdr:to>
      <xdr:col>50</xdr:col>
      <xdr:colOff>165100</xdr:colOff>
      <xdr:row>77</xdr:row>
      <xdr:rowOff>111412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127939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147841</xdr:rowOff>
    </xdr:from>
    <xdr:to>
      <xdr:col>46</xdr:col>
      <xdr:colOff>38100</xdr:colOff>
      <xdr:row>77</xdr:row>
      <xdr:rowOff>77991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94518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100543</xdr:rowOff>
    </xdr:from>
    <xdr:to>
      <xdr:col>41</xdr:col>
      <xdr:colOff>101600</xdr:colOff>
      <xdr:row>77</xdr:row>
      <xdr:rowOff>30693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47220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90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92063</xdr:rowOff>
    </xdr:from>
    <xdr:to>
      <xdr:col>36</xdr:col>
      <xdr:colOff>165100</xdr:colOff>
      <xdr:row>78</xdr:row>
      <xdr:rowOff>22213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49746</xdr:rowOff>
    </xdr:from>
    <xdr:to>
      <xdr:col>55</xdr:col>
      <xdr:colOff>0</xdr:colOff>
      <xdr:row>98</xdr:row>
      <xdr:rowOff>60742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51846"/>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33069</xdr:rowOff>
    </xdr:from>
    <xdr:to>
      <xdr:col>50</xdr:col>
      <xdr:colOff>114300</xdr:colOff>
      <xdr:row>98</xdr:row>
      <xdr:rowOff>49746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35169"/>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171140</xdr:rowOff>
    </xdr:from>
    <xdr:to>
      <xdr:col>45</xdr:col>
      <xdr:colOff>177800</xdr:colOff>
      <xdr:row>98</xdr:row>
      <xdr:rowOff>33069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01790"/>
          <a:ext cx="889000" cy="3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171140</xdr:rowOff>
    </xdr:from>
    <xdr:to>
      <xdr:col>41</xdr:col>
      <xdr:colOff>50800</xdr:colOff>
      <xdr:row>98</xdr:row>
      <xdr:rowOff>35607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01790"/>
          <a:ext cx="889000" cy="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9942</xdr:rowOff>
    </xdr:from>
    <xdr:to>
      <xdr:col>55</xdr:col>
      <xdr:colOff>50800</xdr:colOff>
      <xdr:row>98</xdr:row>
      <xdr:rowOff>111542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159819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9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170396</xdr:rowOff>
    </xdr:from>
    <xdr:to>
      <xdr:col>50</xdr:col>
      <xdr:colOff>165100</xdr:colOff>
      <xdr:row>98</xdr:row>
      <xdr:rowOff>100546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91673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9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153719</xdr:rowOff>
    </xdr:from>
    <xdr:to>
      <xdr:col>46</xdr:col>
      <xdr:colOff>38100</xdr:colOff>
      <xdr:row>98</xdr:row>
      <xdr:rowOff>83869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74996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7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120340</xdr:rowOff>
    </xdr:from>
    <xdr:to>
      <xdr:col>41</xdr:col>
      <xdr:colOff>101600</xdr:colOff>
      <xdr:row>98</xdr:row>
      <xdr:rowOff>50490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67017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2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156257</xdr:rowOff>
    </xdr:from>
    <xdr:to>
      <xdr:col>36</xdr:col>
      <xdr:colOff>165100</xdr:colOff>
      <xdr:row>98</xdr:row>
      <xdr:rowOff>86407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77534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89038</xdr:rowOff>
    </xdr:from>
    <xdr:to>
      <xdr:col>85</xdr:col>
      <xdr:colOff>127000</xdr:colOff>
      <xdr:row>37</xdr:row>
      <xdr:rowOff>106549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32688"/>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106549</xdr:rowOff>
    </xdr:from>
    <xdr:to>
      <xdr:col>81</xdr:col>
      <xdr:colOff>50800</xdr:colOff>
      <xdr:row>37</xdr:row>
      <xdr:rowOff>120457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50199"/>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106567</xdr:rowOff>
    </xdr:from>
    <xdr:to>
      <xdr:col>76</xdr:col>
      <xdr:colOff>114300</xdr:colOff>
      <xdr:row>37</xdr:row>
      <xdr:rowOff>120457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50217"/>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106567</xdr:rowOff>
    </xdr:from>
    <xdr:to>
      <xdr:col>71</xdr:col>
      <xdr:colOff>177800</xdr:colOff>
      <xdr:row>37</xdr:row>
      <xdr:rowOff>142745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50217"/>
          <a:ext cx="889000" cy="3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38238</xdr:rowOff>
    </xdr:from>
    <xdr:to>
      <xdr:col>85</xdr:col>
      <xdr:colOff>177800</xdr:colOff>
      <xdr:row>37</xdr:row>
      <xdr:rowOff>139838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16665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6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55749</xdr:rowOff>
    </xdr:from>
    <xdr:to>
      <xdr:col>81</xdr:col>
      <xdr:colOff>101600</xdr:colOff>
      <xdr:row>37</xdr:row>
      <xdr:rowOff>157349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148476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9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69657</xdr:rowOff>
    </xdr:from>
    <xdr:to>
      <xdr:col>76</xdr:col>
      <xdr:colOff>165100</xdr:colOff>
      <xdr:row>37</xdr:row>
      <xdr:rowOff>171256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133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162383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0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55767</xdr:rowOff>
    </xdr:from>
    <xdr:to>
      <xdr:col>72</xdr:col>
      <xdr:colOff>38100</xdr:colOff>
      <xdr:row>37</xdr:row>
      <xdr:rowOff>157367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148493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91945</xdr:rowOff>
    </xdr:from>
    <xdr:to>
      <xdr:col>67</xdr:col>
      <xdr:colOff>101600</xdr:colOff>
      <xdr:row>38</xdr:row>
      <xdr:rowOff>22095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1875</xdr:rowOff>
    </xdr:from>
    <xdr:to>
      <xdr:col>85</xdr:col>
      <xdr:colOff>127000</xdr:colOff>
      <xdr:row>58</xdr:row>
      <xdr:rowOff>65984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45975"/>
          <a:ext cx="838200" cy="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1875</xdr:rowOff>
    </xdr:from>
    <xdr:to>
      <xdr:col>81</xdr:col>
      <xdr:colOff>50800</xdr:colOff>
      <xdr:row>58</xdr:row>
      <xdr:rowOff>29105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45975"/>
          <a:ext cx="889000" cy="2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164882</xdr:rowOff>
    </xdr:from>
    <xdr:to>
      <xdr:col>76</xdr:col>
      <xdr:colOff>114300</xdr:colOff>
      <xdr:row>58</xdr:row>
      <xdr:rowOff>29105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37532"/>
          <a:ext cx="889000" cy="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164882</xdr:rowOff>
    </xdr:from>
    <xdr:to>
      <xdr:col>71</xdr:col>
      <xdr:colOff>177800</xdr:colOff>
      <xdr:row>58</xdr:row>
      <xdr:rowOff>60212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37532"/>
          <a:ext cx="889000" cy="6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15184</xdr:rowOff>
    </xdr:from>
    <xdr:to>
      <xdr:col>85</xdr:col>
      <xdr:colOff>177800</xdr:colOff>
      <xdr:row>58</xdr:row>
      <xdr:rowOff>116784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101561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122525</xdr:rowOff>
    </xdr:from>
    <xdr:to>
      <xdr:col>81</xdr:col>
      <xdr:colOff>101600</xdr:colOff>
      <xdr:row>58</xdr:row>
      <xdr:rowOff>52675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43802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8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149755</xdr:rowOff>
    </xdr:from>
    <xdr:to>
      <xdr:col>76</xdr:col>
      <xdr:colOff>165100</xdr:colOff>
      <xdr:row>58</xdr:row>
      <xdr:rowOff>79905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71032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1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114082</xdr:rowOff>
    </xdr:from>
    <xdr:to>
      <xdr:col>72</xdr:col>
      <xdr:colOff>38100</xdr:colOff>
      <xdr:row>58</xdr:row>
      <xdr:rowOff>44232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35359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7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9412</xdr:rowOff>
    </xdr:from>
    <xdr:to>
      <xdr:col>67</xdr:col>
      <xdr:colOff>101600</xdr:colOff>
      <xdr:row>58</xdr:row>
      <xdr:rowOff>111012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102139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26197</xdr:rowOff>
    </xdr:from>
    <xdr:to>
      <xdr:col>85</xdr:col>
      <xdr:colOff>127000</xdr:colOff>
      <xdr:row>79</xdr:row>
      <xdr:rowOff>28848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70747"/>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28848</xdr:rowOff>
    </xdr:from>
    <xdr:to>
      <xdr:col>81</xdr:col>
      <xdr:colOff>50800</xdr:colOff>
      <xdr:row>79</xdr:row>
      <xdr:rowOff>39472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3398"/>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32871</xdr:rowOff>
    </xdr:from>
    <xdr:to>
      <xdr:col>76</xdr:col>
      <xdr:colOff>114300</xdr:colOff>
      <xdr:row>79</xdr:row>
      <xdr:rowOff>39472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7421"/>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32871</xdr:rowOff>
    </xdr:from>
    <xdr:to>
      <xdr:col>71</xdr:col>
      <xdr:colOff>177800</xdr:colOff>
      <xdr:row>79</xdr:row>
      <xdr:rowOff>40067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77421"/>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146847</xdr:rowOff>
    </xdr:from>
    <xdr:to>
      <xdr:col>85</xdr:col>
      <xdr:colOff>177800</xdr:colOff>
      <xdr:row>79</xdr:row>
      <xdr:rowOff>76997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149498</xdr:rowOff>
    </xdr:from>
    <xdr:to>
      <xdr:col>81</xdr:col>
      <xdr:colOff>101600</xdr:colOff>
      <xdr:row>79</xdr:row>
      <xdr:rowOff>79648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70775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160122</xdr:rowOff>
    </xdr:from>
    <xdr:to>
      <xdr:col>76</xdr:col>
      <xdr:colOff>165100</xdr:colOff>
      <xdr:row>79</xdr:row>
      <xdr:rowOff>90272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81399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153521</xdr:rowOff>
    </xdr:from>
    <xdr:to>
      <xdr:col>72</xdr:col>
      <xdr:colOff>38100</xdr:colOff>
      <xdr:row>79</xdr:row>
      <xdr:rowOff>83671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74798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160717</xdr:rowOff>
    </xdr:from>
    <xdr:to>
      <xdr:col>67</xdr:col>
      <xdr:colOff>101600</xdr:colOff>
      <xdr:row>79</xdr:row>
      <xdr:rowOff>90867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81994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133282</xdr:rowOff>
    </xdr:from>
    <xdr:to>
      <xdr:col>85</xdr:col>
      <xdr:colOff>127000</xdr:colOff>
      <xdr:row>97</xdr:row>
      <xdr:rowOff>153183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63932"/>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153183</xdr:rowOff>
    </xdr:from>
    <xdr:to>
      <xdr:col>81</xdr:col>
      <xdr:colOff>50800</xdr:colOff>
      <xdr:row>97</xdr:row>
      <xdr:rowOff>163410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83833"/>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163410</xdr:rowOff>
    </xdr:from>
    <xdr:to>
      <xdr:col>76</xdr:col>
      <xdr:colOff>114300</xdr:colOff>
      <xdr:row>98</xdr:row>
      <xdr:rowOff>4017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94060"/>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1581</xdr:rowOff>
    </xdr:from>
    <xdr:to>
      <xdr:col>71</xdr:col>
      <xdr:colOff>177800</xdr:colOff>
      <xdr:row>98</xdr:row>
      <xdr:rowOff>4017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0368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82482</xdr:rowOff>
    </xdr:from>
    <xdr:to>
      <xdr:col>85</xdr:col>
      <xdr:colOff>177800</xdr:colOff>
      <xdr:row>98</xdr:row>
      <xdr:rowOff>12632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60909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9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102383</xdr:rowOff>
    </xdr:from>
    <xdr:to>
      <xdr:col>81</xdr:col>
      <xdr:colOff>101600</xdr:colOff>
      <xdr:row>98</xdr:row>
      <xdr:rowOff>32533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23660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2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112610</xdr:rowOff>
    </xdr:from>
    <xdr:to>
      <xdr:col>76</xdr:col>
      <xdr:colOff>165100</xdr:colOff>
      <xdr:row>98</xdr:row>
      <xdr:rowOff>42760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33887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3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124667</xdr:rowOff>
    </xdr:from>
    <xdr:to>
      <xdr:col>72</xdr:col>
      <xdr:colOff>38100</xdr:colOff>
      <xdr:row>98</xdr:row>
      <xdr:rowOff>54817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45944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4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122231</xdr:rowOff>
    </xdr:from>
    <xdr:to>
      <xdr:col>67</xdr:col>
      <xdr:colOff>101600</xdr:colOff>
      <xdr:row>98</xdr:row>
      <xdr:rowOff>52381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43508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4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人口が少なく分母が小さいため、全国平均や県の平均と比べて全体的に高いコストとなる傾向にある。各項目を類似団体と比較して議会費と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が上位に位置している。議会費については、人口が少ないことが、類似団体と比べ住民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人当たりのコストを押し上げる要因となっている。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観光施設のトイレ棟の改修に係る工事費が大幅に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えたことが要因と考えられる。一方、類似団体と比較して下位に位置している項目は、衛生費が挙げられる。衛生費は人件費が少ないことが要因と考えられる。今後は公共施設の改修工事等により、施設を多く保有する民生費、土木費、教育費、消防費のコストが上昇し、これらの施設改修等に伴う地方債の発行により、公債費が増加していくことが考えられる。人口減少に歯止めが効かない中で、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人あたりのコストを抑えることは難しいが、事業の精査・見直しにより歳出の抑制に努め健全な財政運営に努めていきたい。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財政調整基金の残高は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33.07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％で対前年度比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％上昇した。理由としては積立額大幅増、取崩額の大幅減となったことが要因と考えられる。実質収支額は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8.55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％で対前年度比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財政調整基金の残高は、類似団体と比較して多いわけではないが、老朽化した公共施設の修繕・改修による公債費の増や、地方交付税の減少、災害等の不測の事態に備え、適切な基金残高を維持していきたい。また、歳入の確保と歳出の抑制に努め、健全な財政運営を目指し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赤字比率は全会計において黒字であり、赤字比率はないが、簡易水道、下水道、農業集落排水といった公営企業会計においては、使用料収入で施設等の維持管理経費を賄うことができず、一般会計からの繰入金に大きく依存している。使用料収入の確保の検討や取組を進めつつ、施設等の維持管理費の削減に努め、独立採算制の原則に近づけていきたい。また、国民健康保険特別会計、介護保険特別会計等については、健康維持・増進事業、医療費等の抑制に向けた取組と、徴収対策の強化を図り持続的、安定的な財政運営を心掛けていきた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実質公債費比率は早期健全化基準</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％に対して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％であり前年度比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ポイント改善された。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元利償還金については、対前年度比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近年地方債の発行額が高止まりしていたことに加え、平成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年度に五戸消防署西分遣所整備にかかった発行額が大きく、今後も元利償還金は増加に転じていくことが見込まれ、令和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ピークを迎える。また、簡易水道の統合事業が控えており、元利償還金に対する繰入金も高止まりが続くと考えられる。地方交付税措置の高い地方債を活用しつつ、地方債の新規発行を抑え、実質公債比率改善に努めていき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該当数値なし</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将来負担比率は、早期健全化基準</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％に対して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り、前年と同数値であった。近年、道路・橋梁等の改修事業や、中山間地域総合整備事業、消防施設整備等の事業に係る地方債発行額が大きかったことに加え、今後役場庁舎や老朽化した施設改修のため発行した分も加わり地方債残高が増加す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地方債の新規発行の抑制と基金への積立増に努め、適正な比率の維持と健全な財政運営に努めていきたい。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百万円の増であった。前年度と比較し繰入金の減や、歳計剰余金により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脆弱な財政基盤を補い、不測の事態に備えるためにも一定水準の基金残高を維持する必要がある。将来的な公債費の増大、老朽化が進んでいる公共施設の修繕や改修工事、災害等の不測の事態に備え、現状の基金残高を極力維持しつつ、今後も積立額を増やしていけ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・いきいき新郷むらづくり基金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地域ぐるみのむらづくり、地域発展の気運を醸成し、地域の創意工夫に基づいた快適な生活環境の実現と地域及び地域経済の活性化のための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村内における高齢者の福祉増進に関する事業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増の理由としては、いきいき新郷むらづくり基金である。この基金は地域づくりや地域経済活性化を主目的とした基金であるが、今後の老朽化した公共施設の改修事業等に対応するための財源も兼ねており、歳計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百万円積立たことや、基金の取崩しが減ったことが理由である。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に、老朽化した公共施設の修繕・改修工事にかかる負担は大きく、公債費の増が見込まれる中で、地方債の発行は最小限にとどめていきたい。その為にも「いきいき新郷むらづくり基金」への積立が重要であり、優先的に積立てていきたいと考え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・財政調整基金取崩し額の減、及び歳計剰余金により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百万円積立てによる増である。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・将来的な公債費の増大、老朽化が進んだ公共施設の改修工事や災害等の不測の事態に備え、基金残高を維持しつつ、今後も積立額を増やしていけるよう努める。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・減債基金取崩し額の減、及び歳計剰余金により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百万円積立てによる増である。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年度に元利償還金のピークを迎えることから、当面は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百万円を積立てていけるよう努める。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A38E4F-0491-4EC9-82C0-C3A175036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4615087-7080-437B-9D76-815688FDB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5E3F0D4D-7E8B-41BF-8642-56293AD1FD0B}"/>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CFF8E77-51E9-4912-943D-ECEAD2B212D4}"/>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D275488-51C9-47BA-BF7D-2B855FAD4317}"/>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5184BEA-C449-4381-991C-220DEF8ABECE}"/>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59360878-1B65-471B-B790-467A151D4479}"/>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0EEAF09-1A26-4F28-B102-0A09550BBC0D}"/>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A4B1E134-FD34-4E04-8610-3AAD41028999}"/>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C704F37B-3F35-46D9-B0F6-E4894732CB0F}"/>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9DE6AE15-B35C-4C17-A3E8-A98A0388511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2E46DA40-7E46-4D42-B05A-4B5C6DD45E5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E09C635F-FBF2-479A-B1DE-F3CBF91817A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518D72FB-02CB-4E86-A46D-3683E238E6C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25B418F5-DD5D-44A5-B1A8-B6C2C6E95F5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51D3400-DC4B-49CD-BD48-B41256D2548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8474FE6-2C6C-4011-9ECD-D35C6FC2265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14DC1DC2-35A6-47F9-9D51-F506F76ECED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5EE2A9AF-37A0-4593-93D1-27E2A57E2A7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265A3602-EBD6-4E93-8564-1BA1B420AD7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AA05F4A-0DBF-446B-9942-D12E377D39D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1F95E5C0-69E2-45B9-A1CF-0F31E28AB1F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53BAE2B-968D-42AC-8EF9-E0EB5108528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6CD6BDED-5308-4B95-9480-122AB73E9F9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78E5500-1A78-4107-B933-F832796A809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92379F16-B71C-460F-BF4D-DE7CEFF4F3E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E8249160-7917-438A-B87D-F54E1F5A955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EEFD9EC-18EC-478D-AA36-3B30CA9E241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C0A12095-3419-4A8C-8F2A-CF972DA4B77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10328545-E164-477B-8188-FB5287C6B23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AA22B893-B7D5-4F86-BD7D-4782B5ECC4C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D2C4C9A-E6F6-4269-8FEE-CE7F97B1F1C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3B18E63B-2EDC-4C77-A822-3BA70338DFA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F63EAB8-93CB-4A65-B24B-1C48A790117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F7695CB9-9E28-40AE-8ACA-13FE269DFD6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A7F810D-F447-4E85-9331-9140765CA49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224E998-39ED-47EC-8E3E-FB45717AFCE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8A1872D3-1E66-4724-809D-F7ED4D0FD7B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C7CD4A42-9B35-4581-9E4F-99727F80910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84C8526-0036-4D89-9073-5EEC051E24BC}"/>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2" name="テキスト ボックス 41">
          <a:extLst>
            <a:ext uri="{FF2B5EF4-FFF2-40B4-BE49-F238E27FC236}">
              <a16:creationId xmlns:a16="http://schemas.microsoft.com/office/drawing/2014/main" id="{11127E10-C196-4BEE-A340-3BF2885668A7}"/>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3" name="テキスト ボックス 42">
          <a:extLst>
            <a:ext uri="{FF2B5EF4-FFF2-40B4-BE49-F238E27FC236}">
              <a16:creationId xmlns:a16="http://schemas.microsoft.com/office/drawing/2014/main" id="{97D9CAE1-8E83-4F7F-9955-9115BF24D0A3}"/>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B881FE6A-5715-4E81-8C73-8313F43E1D0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2838EEFC-39A8-413D-8CE3-E57DDAEC2BF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C8208D46-DD3F-4F42-880B-51B7567BDFA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3A576EF5-F899-4EE9-A189-FAB49BBB956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2D88D4D-7A1D-4D7A-819A-4C27AE27FA6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D5E25D27-FD7D-488B-805D-DC984E1FAA7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9E1CF718-EB23-4EEB-AF80-871F62CCD17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F60EAB8A-BBD8-4318-828E-594281A8F5B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2E76FE0-6C98-4B69-BC59-50F97F2BEEA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0E89B31-4D23-46B4-A81E-6024B10096E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CF09A52-3611-45E7-B25C-CCC8EB589CA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52D052F2-AD4B-4AC6-91A0-27F3D3C7481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41A1B2F-B911-44E2-BAE3-4AB1653A6F1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ポイント上回っている。築４０年以上経過している役場庁舎や、築２０年以上経過している学校施設、福祉施設、消防施設等の経年劣化により、固定資産減価償却率を押し上げている。</a:t>
          </a:r>
        </a:p>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平成２８年度に策定した公共施設等総合管理計画に基づき個別施設計画を策定し、その計画に基づき各施設の状況や村の財政状況を踏まえ適切に維持管理を進めていく必要がある。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5DC246E-DEBF-46F9-A468-00B1918D29A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C76FF7B-60ED-48EA-A2CD-53F51614E14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3F94D6FC-FD6D-407A-8F46-0DA223FCD8E6}"/>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A7BBDF9F-0B94-48A8-9AB2-A2C4233E17A6}"/>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a:extLst>
            <a:ext uri="{FF2B5EF4-FFF2-40B4-BE49-F238E27FC236}">
              <a16:creationId xmlns:a16="http://schemas.microsoft.com/office/drawing/2014/main" id="{250A9C62-C5A5-47F4-ACBA-107DF1B11B2C}"/>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5BB85BB-072F-4855-A5FE-8242230D826D}"/>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69B0D7-40E7-41AA-AA23-5951B7D96FB8}"/>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D125D9E1-5B6E-417D-90FC-6B6D49DDAAA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AB48226A-AC38-472C-AFD6-9C4AFC8FEE9C}"/>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A120AA2E-7A55-4BF7-8531-A6DC021211D6}"/>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2FE06351-ACA0-4978-BC0D-ADB932BF5183}"/>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47D27C93-10F9-47CE-A9ED-840DB178AE8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C41A62FE-3F85-4CBA-B43C-A62C0355EF1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8F0A54C7-4F96-4E70-8C6E-CD48129A1EA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32</xdr:row>
      <xdr:rowOff>143764</xdr:rowOff>
    </xdr:to>
    <xdr:cxnSp macro="">
      <xdr:nvCxnSpPr>
        <xdr:cNvPr id="71" name="直線コネクタ 70">
          <a:extLst>
            <a:ext uri="{FF2B5EF4-FFF2-40B4-BE49-F238E27FC236}">
              <a16:creationId xmlns:a16="http://schemas.microsoft.com/office/drawing/2014/main" id="{EEDB385D-8333-4740-9D14-DD281C5C013B}"/>
            </a:ext>
          </a:extLst>
        </xdr:cNvPr>
        <xdr:cNvCxnSpPr/>
      </xdr:nvCxnSpPr>
      <xdr:spPr>
        <a:xfrm flipV="1">
          <a:off x="4760595" y="4505325"/>
          <a:ext cx="1270" cy="11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2" name="有形固定資産減価償却率最小値テキスト">
          <a:extLst>
            <a:ext uri="{FF2B5EF4-FFF2-40B4-BE49-F238E27FC236}">
              <a16:creationId xmlns:a16="http://schemas.microsoft.com/office/drawing/2014/main" id="{7AB4D122-18D4-4076-9FD0-CD2B2965CE7B}"/>
            </a:ext>
          </a:extLst>
        </xdr:cNvPr>
        <xdr:cNvSpPr txBox="1"/>
      </xdr:nvSpPr>
      <xdr:spPr>
        <a:xfrm>
          <a:off x="4813300" y="563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3" name="直線コネクタ 72">
          <a:extLst>
            <a:ext uri="{FF2B5EF4-FFF2-40B4-BE49-F238E27FC236}">
              <a16:creationId xmlns:a16="http://schemas.microsoft.com/office/drawing/2014/main" id="{2431AC0B-1367-4FEE-BAEA-9C80630476C4}"/>
            </a:ext>
          </a:extLst>
        </xdr:cNvPr>
        <xdr:cNvCxnSpPr/>
      </xdr:nvCxnSpPr>
      <xdr:spPr>
        <a:xfrm>
          <a:off x="4673600" y="563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74" name="有形固定資産減価償却率最大値テキスト">
          <a:extLst>
            <a:ext uri="{FF2B5EF4-FFF2-40B4-BE49-F238E27FC236}">
              <a16:creationId xmlns:a16="http://schemas.microsoft.com/office/drawing/2014/main" id="{8A60FA36-891C-4752-BB33-F3C73F217D30}"/>
            </a:ext>
          </a:extLst>
        </xdr:cNvPr>
        <xdr:cNvSpPr txBox="1"/>
      </xdr:nvSpPr>
      <xdr:spPr>
        <a:xfrm>
          <a:off x="4813300" y="428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75" name="直線コネクタ 74">
          <a:extLst>
            <a:ext uri="{FF2B5EF4-FFF2-40B4-BE49-F238E27FC236}">
              <a16:creationId xmlns:a16="http://schemas.microsoft.com/office/drawing/2014/main" id="{4E5345B0-A5B9-4AD7-96A8-F8696D7EA199}"/>
            </a:ext>
          </a:extLst>
        </xdr:cNvPr>
        <xdr:cNvCxnSpPr/>
      </xdr:nvCxnSpPr>
      <xdr:spPr>
        <a:xfrm>
          <a:off x="4673600" y="45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1033</xdr:rowOff>
    </xdr:from>
    <xdr:ext cx="405111" cy="259045"/>
    <xdr:sp macro="" textlink="">
      <xdr:nvSpPr>
        <xdr:cNvPr id="76" name="有形固定資産減価償却率平均値テキスト">
          <a:extLst>
            <a:ext uri="{FF2B5EF4-FFF2-40B4-BE49-F238E27FC236}">
              <a16:creationId xmlns:a16="http://schemas.microsoft.com/office/drawing/2014/main" id="{F8E0E055-2820-443E-8F42-9B9EE8FEB508}"/>
            </a:ext>
          </a:extLst>
        </xdr:cNvPr>
        <xdr:cNvSpPr txBox="1"/>
      </xdr:nvSpPr>
      <xdr:spPr>
        <a:xfrm>
          <a:off x="4813300" y="4973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77" name="フローチャート: 判断 76">
          <a:extLst>
            <a:ext uri="{FF2B5EF4-FFF2-40B4-BE49-F238E27FC236}">
              <a16:creationId xmlns:a16="http://schemas.microsoft.com/office/drawing/2014/main" id="{989DC7F3-4966-4428-A41A-C3302FDCB833}"/>
            </a:ext>
          </a:extLst>
        </xdr:cNvPr>
        <xdr:cNvSpPr/>
      </xdr:nvSpPr>
      <xdr:spPr>
        <a:xfrm>
          <a:off x="4711700" y="51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99949</xdr:rowOff>
    </xdr:from>
    <xdr:to>
      <xdr:col>19</xdr:col>
      <xdr:colOff>187325</xdr:colOff>
      <xdr:row>30</xdr:row>
      <xdr:rowOff>30099</xdr:rowOff>
    </xdr:to>
    <xdr:sp macro="" textlink="">
      <xdr:nvSpPr>
        <xdr:cNvPr id="78" name="フローチャート: 判断 77">
          <a:extLst>
            <a:ext uri="{FF2B5EF4-FFF2-40B4-BE49-F238E27FC236}">
              <a16:creationId xmlns:a16="http://schemas.microsoft.com/office/drawing/2014/main" id="{76BFEE13-95EE-45F8-99C8-0532946AECB1}"/>
            </a:ext>
          </a:extLst>
        </xdr:cNvPr>
        <xdr:cNvSpPr/>
      </xdr:nvSpPr>
      <xdr:spPr>
        <a:xfrm>
          <a:off x="4000500" y="507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69723</xdr:rowOff>
    </xdr:from>
    <xdr:to>
      <xdr:col>15</xdr:col>
      <xdr:colOff>187325</xdr:colOff>
      <xdr:row>29</xdr:row>
      <xdr:rowOff>171323</xdr:rowOff>
    </xdr:to>
    <xdr:sp macro="" textlink="">
      <xdr:nvSpPr>
        <xdr:cNvPr id="79" name="フローチャート: 判断 78">
          <a:extLst>
            <a:ext uri="{FF2B5EF4-FFF2-40B4-BE49-F238E27FC236}">
              <a16:creationId xmlns:a16="http://schemas.microsoft.com/office/drawing/2014/main" id="{B71E81BC-F542-448A-A520-CA9F04C06A3C}"/>
            </a:ext>
          </a:extLst>
        </xdr:cNvPr>
        <xdr:cNvSpPr/>
      </xdr:nvSpPr>
      <xdr:spPr>
        <a:xfrm>
          <a:off x="3238500" y="504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0" name="フローチャート: 判断 79">
          <a:extLst>
            <a:ext uri="{FF2B5EF4-FFF2-40B4-BE49-F238E27FC236}">
              <a16:creationId xmlns:a16="http://schemas.microsoft.com/office/drawing/2014/main" id="{64DC20A1-B214-4615-9F42-7F05DE7D2627}"/>
            </a:ext>
          </a:extLst>
        </xdr:cNvPr>
        <xdr:cNvSpPr/>
      </xdr:nvSpPr>
      <xdr:spPr>
        <a:xfrm>
          <a:off x="2476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1" name="フローチャート: 判断 80">
          <a:extLst>
            <a:ext uri="{FF2B5EF4-FFF2-40B4-BE49-F238E27FC236}">
              <a16:creationId xmlns:a16="http://schemas.microsoft.com/office/drawing/2014/main" id="{6127E0B7-B9E3-4A14-97BF-6DA982489E8C}"/>
            </a:ext>
          </a:extLst>
        </xdr:cNvPr>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24D4132-BBF6-4AAD-B84E-154F037E21F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B75BF3B-AA81-4BCF-AADE-5CCCD4CDA88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9906589-E8AE-4251-9C36-A2B4B5FB71A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0072857-D2A4-4E3F-98FC-9C6B93AC8F4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13D59A3-4971-43ED-9FAD-22031CA7B50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90424</xdr:rowOff>
    </xdr:from>
    <xdr:to>
      <xdr:col>23</xdr:col>
      <xdr:colOff>136525</xdr:colOff>
      <xdr:row>31</xdr:row>
      <xdr:rowOff>20574</xdr:rowOff>
    </xdr:to>
    <xdr:sp macro="" textlink="">
      <xdr:nvSpPr>
        <xdr:cNvPr id="87" name="楕円 86">
          <a:extLst>
            <a:ext uri="{FF2B5EF4-FFF2-40B4-BE49-F238E27FC236}">
              <a16:creationId xmlns:a16="http://schemas.microsoft.com/office/drawing/2014/main" id="{09F6DCDE-17DC-40C9-9343-03B5A7B8DC3E}"/>
            </a:ext>
          </a:extLst>
        </xdr:cNvPr>
        <xdr:cNvSpPr/>
      </xdr:nvSpPr>
      <xdr:spPr>
        <a:xfrm>
          <a:off x="4711700" y="52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68851</xdr:rowOff>
    </xdr:from>
    <xdr:ext cx="405111" cy="259045"/>
    <xdr:sp macro="" textlink="">
      <xdr:nvSpPr>
        <xdr:cNvPr id="88" name="有形固定資産減価償却率該当値テキスト">
          <a:extLst>
            <a:ext uri="{FF2B5EF4-FFF2-40B4-BE49-F238E27FC236}">
              <a16:creationId xmlns:a16="http://schemas.microsoft.com/office/drawing/2014/main" id="{F1B0F279-29FB-4F24-9B23-D3C3DCFF63A1}"/>
            </a:ext>
          </a:extLst>
        </xdr:cNvPr>
        <xdr:cNvSpPr txBox="1"/>
      </xdr:nvSpPr>
      <xdr:spPr>
        <a:xfrm>
          <a:off x="4813300" y="52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32131</xdr:rowOff>
    </xdr:from>
    <xdr:to>
      <xdr:col>19</xdr:col>
      <xdr:colOff>187325</xdr:colOff>
      <xdr:row>30</xdr:row>
      <xdr:rowOff>133731</xdr:rowOff>
    </xdr:to>
    <xdr:sp macro="" textlink="">
      <xdr:nvSpPr>
        <xdr:cNvPr id="89" name="楕円 88">
          <a:extLst>
            <a:ext uri="{FF2B5EF4-FFF2-40B4-BE49-F238E27FC236}">
              <a16:creationId xmlns:a16="http://schemas.microsoft.com/office/drawing/2014/main" id="{DC2B3B02-5367-411B-9A16-3F6DD939C5A9}"/>
            </a:ext>
          </a:extLst>
        </xdr:cNvPr>
        <xdr:cNvSpPr/>
      </xdr:nvSpPr>
      <xdr:spPr>
        <a:xfrm>
          <a:off x="4000500" y="51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82931</xdr:rowOff>
    </xdr:from>
    <xdr:to>
      <xdr:col>23</xdr:col>
      <xdr:colOff>85725</xdr:colOff>
      <xdr:row>30</xdr:row>
      <xdr:rowOff>141224</xdr:rowOff>
    </xdr:to>
    <xdr:cxnSp macro="">
      <xdr:nvCxnSpPr>
        <xdr:cNvPr id="90" name="直線コネクタ 89">
          <a:extLst>
            <a:ext uri="{FF2B5EF4-FFF2-40B4-BE49-F238E27FC236}">
              <a16:creationId xmlns:a16="http://schemas.microsoft.com/office/drawing/2014/main" id="{9DF83181-AAF6-4F70-B4A4-998C7F829795}"/>
            </a:ext>
          </a:extLst>
        </xdr:cNvPr>
        <xdr:cNvCxnSpPr/>
      </xdr:nvCxnSpPr>
      <xdr:spPr>
        <a:xfrm>
          <a:off x="4051300" y="5226431"/>
          <a:ext cx="711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21336</xdr:rowOff>
    </xdr:from>
    <xdr:to>
      <xdr:col>15</xdr:col>
      <xdr:colOff>187325</xdr:colOff>
      <xdr:row>30</xdr:row>
      <xdr:rowOff>122936</xdr:rowOff>
    </xdr:to>
    <xdr:sp macro="" textlink="">
      <xdr:nvSpPr>
        <xdr:cNvPr id="91" name="楕円 90">
          <a:extLst>
            <a:ext uri="{FF2B5EF4-FFF2-40B4-BE49-F238E27FC236}">
              <a16:creationId xmlns:a16="http://schemas.microsoft.com/office/drawing/2014/main" id="{C28A67ED-9049-4985-AB5F-728B488D851C}"/>
            </a:ext>
          </a:extLst>
        </xdr:cNvPr>
        <xdr:cNvSpPr/>
      </xdr:nvSpPr>
      <xdr:spPr>
        <a:xfrm>
          <a:off x="3238500" y="51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72136</xdr:rowOff>
    </xdr:from>
    <xdr:to>
      <xdr:col>19</xdr:col>
      <xdr:colOff>136525</xdr:colOff>
      <xdr:row>30</xdr:row>
      <xdr:rowOff>82931</xdr:rowOff>
    </xdr:to>
    <xdr:cxnSp macro="">
      <xdr:nvCxnSpPr>
        <xdr:cNvPr id="92" name="直線コネクタ 91">
          <a:extLst>
            <a:ext uri="{FF2B5EF4-FFF2-40B4-BE49-F238E27FC236}">
              <a16:creationId xmlns:a16="http://schemas.microsoft.com/office/drawing/2014/main" id="{9AE6180C-97C4-4C49-8F03-854FCBDDEBF9}"/>
            </a:ext>
          </a:extLst>
        </xdr:cNvPr>
        <xdr:cNvCxnSpPr/>
      </xdr:nvCxnSpPr>
      <xdr:spPr>
        <a:xfrm>
          <a:off x="3289300" y="521563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10541</xdr:rowOff>
    </xdr:from>
    <xdr:to>
      <xdr:col>11</xdr:col>
      <xdr:colOff>187325</xdr:colOff>
      <xdr:row>30</xdr:row>
      <xdr:rowOff>112141</xdr:rowOff>
    </xdr:to>
    <xdr:sp macro="" textlink="">
      <xdr:nvSpPr>
        <xdr:cNvPr id="93" name="楕円 92">
          <a:extLst>
            <a:ext uri="{FF2B5EF4-FFF2-40B4-BE49-F238E27FC236}">
              <a16:creationId xmlns:a16="http://schemas.microsoft.com/office/drawing/2014/main" id="{138F4BD1-0141-4165-A1FD-93E8F7340F9A}"/>
            </a:ext>
          </a:extLst>
        </xdr:cNvPr>
        <xdr:cNvSpPr/>
      </xdr:nvSpPr>
      <xdr:spPr>
        <a:xfrm>
          <a:off x="2476500" y="515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61341</xdr:rowOff>
    </xdr:from>
    <xdr:to>
      <xdr:col>15</xdr:col>
      <xdr:colOff>136525</xdr:colOff>
      <xdr:row>30</xdr:row>
      <xdr:rowOff>72136</xdr:rowOff>
    </xdr:to>
    <xdr:cxnSp macro="">
      <xdr:nvCxnSpPr>
        <xdr:cNvPr id="94" name="直線コネクタ 93">
          <a:extLst>
            <a:ext uri="{FF2B5EF4-FFF2-40B4-BE49-F238E27FC236}">
              <a16:creationId xmlns:a16="http://schemas.microsoft.com/office/drawing/2014/main" id="{9B5DB3DE-D103-4F4F-895B-B8CE7C75C748}"/>
            </a:ext>
          </a:extLst>
        </xdr:cNvPr>
        <xdr:cNvCxnSpPr/>
      </xdr:nvCxnSpPr>
      <xdr:spPr>
        <a:xfrm>
          <a:off x="2527300" y="520484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95" name="楕円 94">
          <a:extLst>
            <a:ext uri="{FF2B5EF4-FFF2-40B4-BE49-F238E27FC236}">
              <a16:creationId xmlns:a16="http://schemas.microsoft.com/office/drawing/2014/main" id="{EDB53C8C-ECE2-4C62-8AD7-4CC3FCA03659}"/>
            </a:ext>
          </a:extLst>
        </xdr:cNvPr>
        <xdr:cNvSpPr/>
      </xdr:nvSpPr>
      <xdr:spPr>
        <a:xfrm>
          <a:off x="1714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61341</xdr:rowOff>
    </xdr:to>
    <xdr:cxnSp macro="">
      <xdr:nvCxnSpPr>
        <xdr:cNvPr id="96" name="直線コネクタ 95">
          <a:extLst>
            <a:ext uri="{FF2B5EF4-FFF2-40B4-BE49-F238E27FC236}">
              <a16:creationId xmlns:a16="http://schemas.microsoft.com/office/drawing/2014/main" id="{8EE39840-8E91-4B27-A0A9-4275C18494BD}"/>
            </a:ext>
          </a:extLst>
        </xdr:cNvPr>
        <xdr:cNvCxnSpPr/>
      </xdr:nvCxnSpPr>
      <xdr:spPr>
        <a:xfrm>
          <a:off x="1765300" y="517461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46626</xdr:rowOff>
    </xdr:from>
    <xdr:ext cx="405111" cy="259045"/>
    <xdr:sp macro="" textlink="">
      <xdr:nvSpPr>
        <xdr:cNvPr id="97" name="n_1aveValue有形固定資産減価償却率">
          <a:extLst>
            <a:ext uri="{FF2B5EF4-FFF2-40B4-BE49-F238E27FC236}">
              <a16:creationId xmlns:a16="http://schemas.microsoft.com/office/drawing/2014/main" id="{5FF81972-0A34-4EF5-94F8-6753535C55B4}"/>
            </a:ext>
          </a:extLst>
        </xdr:cNvPr>
        <xdr:cNvSpPr txBox="1"/>
      </xdr:nvSpPr>
      <xdr:spPr>
        <a:xfrm>
          <a:off x="3836044" y="484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16400</xdr:rowOff>
    </xdr:from>
    <xdr:ext cx="405111" cy="259045"/>
    <xdr:sp macro="" textlink="">
      <xdr:nvSpPr>
        <xdr:cNvPr id="98" name="n_2aveValue有形固定資産減価償却率">
          <a:extLst>
            <a:ext uri="{FF2B5EF4-FFF2-40B4-BE49-F238E27FC236}">
              <a16:creationId xmlns:a16="http://schemas.microsoft.com/office/drawing/2014/main" id="{51EF6E7E-A878-4713-8C7C-75151382E140}"/>
            </a:ext>
          </a:extLst>
        </xdr:cNvPr>
        <xdr:cNvSpPr txBox="1"/>
      </xdr:nvSpPr>
      <xdr:spPr>
        <a:xfrm>
          <a:off x="3086744" y="4817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9" name="n_3aveValue有形固定資産減価償却率">
          <a:extLst>
            <a:ext uri="{FF2B5EF4-FFF2-40B4-BE49-F238E27FC236}">
              <a16:creationId xmlns:a16="http://schemas.microsoft.com/office/drawing/2014/main" id="{0DC6C2B3-CEE6-4DC1-82C6-C82B77861D8E}"/>
            </a:ext>
          </a:extLst>
        </xdr:cNvPr>
        <xdr:cNvSpPr txBox="1"/>
      </xdr:nvSpPr>
      <xdr:spPr>
        <a:xfrm>
          <a:off x="2324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100" name="n_4aveValue有形固定資産減価償却率">
          <a:extLst>
            <a:ext uri="{FF2B5EF4-FFF2-40B4-BE49-F238E27FC236}">
              <a16:creationId xmlns:a16="http://schemas.microsoft.com/office/drawing/2014/main" id="{6E595B2E-0771-455D-8066-9C62D1F1580C}"/>
            </a:ext>
          </a:extLst>
        </xdr:cNvPr>
        <xdr:cNvSpPr txBox="1"/>
      </xdr:nvSpPr>
      <xdr:spPr>
        <a:xfrm>
          <a:off x="1562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124858</xdr:rowOff>
    </xdr:from>
    <xdr:ext cx="405111" cy="259045"/>
    <xdr:sp macro="" textlink="">
      <xdr:nvSpPr>
        <xdr:cNvPr id="101" name="n_1mainValue有形固定資産減価償却率">
          <a:extLst>
            <a:ext uri="{FF2B5EF4-FFF2-40B4-BE49-F238E27FC236}">
              <a16:creationId xmlns:a16="http://schemas.microsoft.com/office/drawing/2014/main" id="{A02AF249-3A57-4A11-BA5C-ACF75A850AF4}"/>
            </a:ext>
          </a:extLst>
        </xdr:cNvPr>
        <xdr:cNvSpPr txBox="1"/>
      </xdr:nvSpPr>
      <xdr:spPr>
        <a:xfrm>
          <a:off x="3836044" y="52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114063</xdr:rowOff>
    </xdr:from>
    <xdr:ext cx="405111" cy="259045"/>
    <xdr:sp macro="" textlink="">
      <xdr:nvSpPr>
        <xdr:cNvPr id="102" name="n_2mainValue有形固定資産減価償却率">
          <a:extLst>
            <a:ext uri="{FF2B5EF4-FFF2-40B4-BE49-F238E27FC236}">
              <a16:creationId xmlns:a16="http://schemas.microsoft.com/office/drawing/2014/main" id="{9034B99F-A521-46CE-8A3D-BF551C360DD8}"/>
            </a:ext>
          </a:extLst>
        </xdr:cNvPr>
        <xdr:cNvSpPr txBox="1"/>
      </xdr:nvSpPr>
      <xdr:spPr>
        <a:xfrm>
          <a:off x="3086744" y="52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103268</xdr:rowOff>
    </xdr:from>
    <xdr:ext cx="405111" cy="259045"/>
    <xdr:sp macro="" textlink="">
      <xdr:nvSpPr>
        <xdr:cNvPr id="103" name="n_3mainValue有形固定資産減価償却率">
          <a:extLst>
            <a:ext uri="{FF2B5EF4-FFF2-40B4-BE49-F238E27FC236}">
              <a16:creationId xmlns:a16="http://schemas.microsoft.com/office/drawing/2014/main" id="{8559125A-0E20-4217-9797-E2F50D9FE01F}"/>
            </a:ext>
          </a:extLst>
        </xdr:cNvPr>
        <xdr:cNvSpPr txBox="1"/>
      </xdr:nvSpPr>
      <xdr:spPr>
        <a:xfrm>
          <a:off x="2324744" y="5246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73042</xdr:rowOff>
    </xdr:from>
    <xdr:ext cx="405111" cy="259045"/>
    <xdr:sp macro="" textlink="">
      <xdr:nvSpPr>
        <xdr:cNvPr id="104" name="n_4mainValue有形固定資産減価償却率">
          <a:extLst>
            <a:ext uri="{FF2B5EF4-FFF2-40B4-BE49-F238E27FC236}">
              <a16:creationId xmlns:a16="http://schemas.microsoft.com/office/drawing/2014/main" id="{371D52FE-1C73-4F53-9F05-E91E2A2D85C5}"/>
            </a:ext>
          </a:extLst>
        </xdr:cNvPr>
        <xdr:cNvSpPr txBox="1"/>
      </xdr:nvSpPr>
      <xdr:spPr>
        <a:xfrm>
          <a:off x="15627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1E432988-2647-45B2-8D29-7A2EB47A8C5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90921AE5-B1FA-45B4-B89A-AE55B75A629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1FBBAEA0-0D04-41AC-BDDE-0697E0E4434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77C8666D-7EBB-426D-AD69-44DAEC8ECDE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238A2ACC-7137-4705-A061-B06CD21F8D1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11E78F39-7BBF-4A9C-9735-755E443866E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A857CAAD-15E8-4822-9CF8-785C8E26E4E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D4309AA6-4E8E-4D9F-BBB6-FE2F7370F66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9940FE32-26C5-4C73-8CDB-66D56EFAE61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E853DA5A-3034-417C-8126-63064E7D12F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5A25761B-960E-4ABC-AB4C-517045DBFFB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FC67E2B0-80D4-43BC-96E9-BE6F55B6AA4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A477B4AD-809B-4EE0-AA04-FD23505D5BD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債務償還比率は類似団体平均値を</a:t>
          </a:r>
          <a:r>
            <a:rPr kumimoji="1" lang="en-US" altLang="ja-JP" sz="1100">
              <a:latin typeface="ＭＳ Ｐゴシック" panose="020B0600070205080204" pitchFamily="50" charset="-128"/>
              <a:ea typeface="ＭＳ Ｐゴシック" panose="020B0600070205080204" pitchFamily="50" charset="-128"/>
            </a:rPr>
            <a:t>43.9</a:t>
          </a:r>
          <a:r>
            <a:rPr kumimoji="1" lang="ja-JP" altLang="en-US" sz="1100">
              <a:latin typeface="ＭＳ Ｐゴシック" panose="020B0600070205080204" pitchFamily="50" charset="-128"/>
              <a:ea typeface="ＭＳ Ｐゴシック" panose="020B0600070205080204" pitchFamily="50" charset="-128"/>
            </a:rPr>
            <a:t>ポイント下回っており、前年度から</a:t>
          </a:r>
          <a:r>
            <a:rPr kumimoji="1" lang="en-US" altLang="ja-JP" sz="1100">
              <a:latin typeface="ＭＳ Ｐゴシック" panose="020B0600070205080204" pitchFamily="50" charset="-128"/>
              <a:ea typeface="ＭＳ Ｐゴシック" panose="020B0600070205080204" pitchFamily="50" charset="-128"/>
            </a:rPr>
            <a:t>66.9</a:t>
          </a:r>
          <a:r>
            <a:rPr kumimoji="1" lang="ja-JP" altLang="en-US" sz="1100">
              <a:latin typeface="ＭＳ Ｐゴシック" panose="020B0600070205080204" pitchFamily="50" charset="-128"/>
              <a:ea typeface="ＭＳ Ｐゴシック" panose="020B0600070205080204" pitchFamily="50" charset="-128"/>
            </a:rPr>
            <a:t>ポイントの減となった。近年は、地方債新規発行額の抑制に努め、償還額を下回る年度が多いため、減少傾向が続いている。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公債費のピークは令和９年になる見込みであり、今後はより一層の事業の見直し、合理化、効率化を図り、きめ細やかな検証と創意工夫によって事業の「選択と集中」を図り地方債の新規発行抑制に取り組んでいく必要があ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2C67530C-B963-46B2-BE4F-0173BD6E43F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9470B2EA-4229-4653-ADEA-7C30BD1D048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F9596B3-F15F-4376-9963-6238F67943D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35A2C20-344C-4149-801F-A55D4D92BFAD}"/>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90565AC5-88E4-42E2-9AEA-0252EEDD738C}"/>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AB6770F5-1814-4798-99C7-6A76053C737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77601A98-DB51-4747-986D-D96F31D8AA7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F262E64D-3DEB-4CFD-A5C0-44DB1FF31FB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530BFB87-FB20-4C88-926E-42D7FB1762C2}"/>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A955338B-8F9F-41DC-AA3E-7B8C73B9B2CA}"/>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870ABF15-6660-4924-9057-A65815C4241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D430EF7B-F3A3-4B08-8237-D79FD3A583DE}"/>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7A676F86-E25D-4F17-9E97-1C55A282DCAB}"/>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A0F655C-B967-4F69-8AF4-A7F72BB3711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AB841927-49C6-4926-BC92-8B9918A4037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32057</xdr:rowOff>
    </xdr:to>
    <xdr:cxnSp macro="">
      <xdr:nvCxnSpPr>
        <xdr:cNvPr id="133" name="直線コネクタ 132">
          <a:extLst>
            <a:ext uri="{FF2B5EF4-FFF2-40B4-BE49-F238E27FC236}">
              <a16:creationId xmlns:a16="http://schemas.microsoft.com/office/drawing/2014/main" id="{D5F64EFE-1911-445E-9179-0F9FF8415834}"/>
            </a:ext>
          </a:extLst>
        </xdr:cNvPr>
        <xdr:cNvCxnSpPr/>
      </xdr:nvCxnSpPr>
      <xdr:spPr>
        <a:xfrm flipV="1">
          <a:off x="14793595" y="4541308"/>
          <a:ext cx="1269" cy="13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35884</xdr:rowOff>
    </xdr:from>
    <xdr:ext cx="469744" cy="259045"/>
    <xdr:sp macro="" textlink="">
      <xdr:nvSpPr>
        <xdr:cNvPr id="134" name="債務償還比率最小値テキスト">
          <a:extLst>
            <a:ext uri="{FF2B5EF4-FFF2-40B4-BE49-F238E27FC236}">
              <a16:creationId xmlns:a16="http://schemas.microsoft.com/office/drawing/2014/main" id="{C9A0FCA6-59B6-4C00-83C4-153E100FF030}"/>
            </a:ext>
          </a:extLst>
        </xdr:cNvPr>
        <xdr:cNvSpPr txBox="1"/>
      </xdr:nvSpPr>
      <xdr:spPr>
        <a:xfrm>
          <a:off x="14846300" y="586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32057</xdr:rowOff>
    </xdr:from>
    <xdr:to>
      <xdr:col>76</xdr:col>
      <xdr:colOff>111125</xdr:colOff>
      <xdr:row>34</xdr:row>
      <xdr:rowOff>32057</xdr:rowOff>
    </xdr:to>
    <xdr:cxnSp macro="">
      <xdr:nvCxnSpPr>
        <xdr:cNvPr id="135" name="直線コネクタ 134">
          <a:extLst>
            <a:ext uri="{FF2B5EF4-FFF2-40B4-BE49-F238E27FC236}">
              <a16:creationId xmlns:a16="http://schemas.microsoft.com/office/drawing/2014/main" id="{85677AA3-D9DE-4796-995F-DAA203EFBF63}"/>
            </a:ext>
          </a:extLst>
        </xdr:cNvPr>
        <xdr:cNvCxnSpPr/>
      </xdr:nvCxnSpPr>
      <xdr:spPr>
        <a:xfrm>
          <a:off x="14706600" y="586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F6AE7C3B-3486-43CB-A3CF-EA1C17F30DE2}"/>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2F4FC1A4-2412-409B-A1B2-FBBE248EF90E}"/>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35186</xdr:rowOff>
    </xdr:from>
    <xdr:ext cx="469744" cy="259045"/>
    <xdr:sp macro="" textlink="">
      <xdr:nvSpPr>
        <xdr:cNvPr id="138" name="債務償還比率平均値テキスト">
          <a:extLst>
            <a:ext uri="{FF2B5EF4-FFF2-40B4-BE49-F238E27FC236}">
              <a16:creationId xmlns:a16="http://schemas.microsoft.com/office/drawing/2014/main" id="{9652A77F-7CFC-489D-9460-BC04442C6EF2}"/>
            </a:ext>
          </a:extLst>
        </xdr:cNvPr>
        <xdr:cNvSpPr txBox="1"/>
      </xdr:nvSpPr>
      <xdr:spPr>
        <a:xfrm>
          <a:off x="14846300" y="483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56759</xdr:rowOff>
    </xdr:from>
    <xdr:to>
      <xdr:col>76</xdr:col>
      <xdr:colOff>73025</xdr:colOff>
      <xdr:row>28</xdr:row>
      <xdr:rowOff>158359</xdr:rowOff>
    </xdr:to>
    <xdr:sp macro="" textlink="">
      <xdr:nvSpPr>
        <xdr:cNvPr id="139" name="フローチャート: 判断 138">
          <a:extLst>
            <a:ext uri="{FF2B5EF4-FFF2-40B4-BE49-F238E27FC236}">
              <a16:creationId xmlns:a16="http://schemas.microsoft.com/office/drawing/2014/main" id="{26BB9D43-458D-46C2-A6AF-ACAE46F0F447}"/>
            </a:ext>
          </a:extLst>
        </xdr:cNvPr>
        <xdr:cNvSpPr/>
      </xdr:nvSpPr>
      <xdr:spPr>
        <a:xfrm>
          <a:off x="14744700" y="485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49922</xdr:rowOff>
    </xdr:from>
    <xdr:to>
      <xdr:col>72</xdr:col>
      <xdr:colOff>123825</xdr:colOff>
      <xdr:row>28</xdr:row>
      <xdr:rowOff>151522</xdr:rowOff>
    </xdr:to>
    <xdr:sp macro="" textlink="">
      <xdr:nvSpPr>
        <xdr:cNvPr id="140" name="フローチャート: 判断 139">
          <a:extLst>
            <a:ext uri="{FF2B5EF4-FFF2-40B4-BE49-F238E27FC236}">
              <a16:creationId xmlns:a16="http://schemas.microsoft.com/office/drawing/2014/main" id="{60F8F6E1-2177-4C9D-B7AF-9CCD77648771}"/>
            </a:ext>
          </a:extLst>
        </xdr:cNvPr>
        <xdr:cNvSpPr/>
      </xdr:nvSpPr>
      <xdr:spPr>
        <a:xfrm>
          <a:off x="140335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71152</xdr:rowOff>
    </xdr:from>
    <xdr:to>
      <xdr:col>68</xdr:col>
      <xdr:colOff>123825</xdr:colOff>
      <xdr:row>29</xdr:row>
      <xdr:rowOff>1302</xdr:rowOff>
    </xdr:to>
    <xdr:sp macro="" textlink="">
      <xdr:nvSpPr>
        <xdr:cNvPr id="141" name="フローチャート: 判断 140">
          <a:extLst>
            <a:ext uri="{FF2B5EF4-FFF2-40B4-BE49-F238E27FC236}">
              <a16:creationId xmlns:a16="http://schemas.microsoft.com/office/drawing/2014/main" id="{2DB1E180-92E7-4CD8-8D7A-D874393AD3B4}"/>
            </a:ext>
          </a:extLst>
        </xdr:cNvPr>
        <xdr:cNvSpPr/>
      </xdr:nvSpPr>
      <xdr:spPr>
        <a:xfrm>
          <a:off x="13271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42" name="フローチャート: 判断 141">
          <a:extLst>
            <a:ext uri="{FF2B5EF4-FFF2-40B4-BE49-F238E27FC236}">
              <a16:creationId xmlns:a16="http://schemas.microsoft.com/office/drawing/2014/main" id="{AA4A4E18-7229-442F-BBE8-C5F963F1BC4C}"/>
            </a:ext>
          </a:extLst>
        </xdr:cNvPr>
        <xdr:cNvSpPr/>
      </xdr:nvSpPr>
      <xdr:spPr>
        <a:xfrm>
          <a:off x="12509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43" name="フローチャート: 判断 142">
          <a:extLst>
            <a:ext uri="{FF2B5EF4-FFF2-40B4-BE49-F238E27FC236}">
              <a16:creationId xmlns:a16="http://schemas.microsoft.com/office/drawing/2014/main" id="{96D6B1AF-B658-401E-A6BB-4EC78719E813}"/>
            </a:ext>
          </a:extLst>
        </xdr:cNvPr>
        <xdr:cNvSpPr/>
      </xdr:nvSpPr>
      <xdr:spPr>
        <a:xfrm>
          <a:off x="11747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7FE2D74-5A2F-4170-B179-686B297AA9D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224A7F3-7F70-45BC-9081-AE3A898A1D1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2DF5FCA-7186-430E-A06E-E81635FE487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E3058A1-B53C-4B30-A111-3EBE5D655AE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83CDFF4-8BFA-4151-9B22-C03DBFE7FBF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149225</xdr:rowOff>
    </xdr:from>
    <xdr:to>
      <xdr:col>76</xdr:col>
      <xdr:colOff>73025</xdr:colOff>
      <xdr:row>28</xdr:row>
      <xdr:rowOff>79375</xdr:rowOff>
    </xdr:to>
    <xdr:sp macro="" textlink="">
      <xdr:nvSpPr>
        <xdr:cNvPr id="149" name="楕円 148">
          <a:extLst>
            <a:ext uri="{FF2B5EF4-FFF2-40B4-BE49-F238E27FC236}">
              <a16:creationId xmlns:a16="http://schemas.microsoft.com/office/drawing/2014/main" id="{376CA18B-9D57-4CC2-B901-BFC109F4B398}"/>
            </a:ext>
          </a:extLst>
        </xdr:cNvPr>
        <xdr:cNvSpPr/>
      </xdr:nvSpPr>
      <xdr:spPr>
        <a:xfrm>
          <a:off x="147447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652</xdr:rowOff>
    </xdr:from>
    <xdr:ext cx="469744" cy="259045"/>
    <xdr:sp macro="" textlink="">
      <xdr:nvSpPr>
        <xdr:cNvPr id="150" name="債務償還比率該当値テキスト">
          <a:extLst>
            <a:ext uri="{FF2B5EF4-FFF2-40B4-BE49-F238E27FC236}">
              <a16:creationId xmlns:a16="http://schemas.microsoft.com/office/drawing/2014/main" id="{90FFCF5D-F8D6-4D69-B140-6018849B20F3}"/>
            </a:ext>
          </a:extLst>
        </xdr:cNvPr>
        <xdr:cNvSpPr txBox="1"/>
      </xdr:nvSpPr>
      <xdr:spPr>
        <a:xfrm>
          <a:off x="14846300" y="462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98139</xdr:rowOff>
    </xdr:from>
    <xdr:to>
      <xdr:col>72</xdr:col>
      <xdr:colOff>123825</xdr:colOff>
      <xdr:row>29</xdr:row>
      <xdr:rowOff>28289</xdr:rowOff>
    </xdr:to>
    <xdr:sp macro="" textlink="">
      <xdr:nvSpPr>
        <xdr:cNvPr id="151" name="楕円 150">
          <a:extLst>
            <a:ext uri="{FF2B5EF4-FFF2-40B4-BE49-F238E27FC236}">
              <a16:creationId xmlns:a16="http://schemas.microsoft.com/office/drawing/2014/main" id="{AAE0B376-04F6-476C-9F73-EB265FA8722F}"/>
            </a:ext>
          </a:extLst>
        </xdr:cNvPr>
        <xdr:cNvSpPr/>
      </xdr:nvSpPr>
      <xdr:spPr>
        <a:xfrm>
          <a:off x="14033500" y="48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28575</xdr:rowOff>
    </xdr:from>
    <xdr:to>
      <xdr:col>76</xdr:col>
      <xdr:colOff>22225</xdr:colOff>
      <xdr:row>28</xdr:row>
      <xdr:rowOff>148939</xdr:rowOff>
    </xdr:to>
    <xdr:cxnSp macro="">
      <xdr:nvCxnSpPr>
        <xdr:cNvPr id="152" name="直線コネクタ 151">
          <a:extLst>
            <a:ext uri="{FF2B5EF4-FFF2-40B4-BE49-F238E27FC236}">
              <a16:creationId xmlns:a16="http://schemas.microsoft.com/office/drawing/2014/main" id="{DE470093-14EA-48FA-8DEC-5637585754FA}"/>
            </a:ext>
          </a:extLst>
        </xdr:cNvPr>
        <xdr:cNvCxnSpPr/>
      </xdr:nvCxnSpPr>
      <xdr:spPr>
        <a:xfrm flipV="1">
          <a:off x="14084300" y="4829175"/>
          <a:ext cx="711200" cy="1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137541</xdr:rowOff>
    </xdr:from>
    <xdr:to>
      <xdr:col>68</xdr:col>
      <xdr:colOff>123825</xdr:colOff>
      <xdr:row>29</xdr:row>
      <xdr:rowOff>67691</xdr:rowOff>
    </xdr:to>
    <xdr:sp macro="" textlink="">
      <xdr:nvSpPr>
        <xdr:cNvPr id="153" name="楕円 152">
          <a:extLst>
            <a:ext uri="{FF2B5EF4-FFF2-40B4-BE49-F238E27FC236}">
              <a16:creationId xmlns:a16="http://schemas.microsoft.com/office/drawing/2014/main" id="{F8E89F57-C2B9-4A55-A791-2A909BF79CCB}"/>
            </a:ext>
          </a:extLst>
        </xdr:cNvPr>
        <xdr:cNvSpPr/>
      </xdr:nvSpPr>
      <xdr:spPr>
        <a:xfrm>
          <a:off x="13271500" y="49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148939</xdr:rowOff>
    </xdr:from>
    <xdr:to>
      <xdr:col>72</xdr:col>
      <xdr:colOff>73025</xdr:colOff>
      <xdr:row>29</xdr:row>
      <xdr:rowOff>16891</xdr:rowOff>
    </xdr:to>
    <xdr:cxnSp macro="">
      <xdr:nvCxnSpPr>
        <xdr:cNvPr id="154" name="直線コネクタ 153">
          <a:extLst>
            <a:ext uri="{FF2B5EF4-FFF2-40B4-BE49-F238E27FC236}">
              <a16:creationId xmlns:a16="http://schemas.microsoft.com/office/drawing/2014/main" id="{B15609DF-5F2D-4A14-B6B7-3FB5D9945F9E}"/>
            </a:ext>
          </a:extLst>
        </xdr:cNvPr>
        <xdr:cNvCxnSpPr/>
      </xdr:nvCxnSpPr>
      <xdr:spPr>
        <a:xfrm flipV="1">
          <a:off x="13322300" y="4949539"/>
          <a:ext cx="762000" cy="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16838</xdr:rowOff>
    </xdr:from>
    <xdr:to>
      <xdr:col>64</xdr:col>
      <xdr:colOff>123825</xdr:colOff>
      <xdr:row>30</xdr:row>
      <xdr:rowOff>118438</xdr:rowOff>
    </xdr:to>
    <xdr:sp macro="" textlink="">
      <xdr:nvSpPr>
        <xdr:cNvPr id="155" name="楕円 154">
          <a:extLst>
            <a:ext uri="{FF2B5EF4-FFF2-40B4-BE49-F238E27FC236}">
              <a16:creationId xmlns:a16="http://schemas.microsoft.com/office/drawing/2014/main" id="{1AF91D5F-26BD-4A4A-B8D3-45D05AC1520B}"/>
            </a:ext>
          </a:extLst>
        </xdr:cNvPr>
        <xdr:cNvSpPr/>
      </xdr:nvSpPr>
      <xdr:spPr>
        <a:xfrm>
          <a:off x="12509500" y="51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16891</xdr:rowOff>
    </xdr:from>
    <xdr:to>
      <xdr:col>68</xdr:col>
      <xdr:colOff>73025</xdr:colOff>
      <xdr:row>30</xdr:row>
      <xdr:rowOff>67638</xdr:rowOff>
    </xdr:to>
    <xdr:cxnSp macro="">
      <xdr:nvCxnSpPr>
        <xdr:cNvPr id="156" name="直線コネクタ 155">
          <a:extLst>
            <a:ext uri="{FF2B5EF4-FFF2-40B4-BE49-F238E27FC236}">
              <a16:creationId xmlns:a16="http://schemas.microsoft.com/office/drawing/2014/main" id="{32274BCE-B83A-447A-8A88-B3BAA6DDB391}"/>
            </a:ext>
          </a:extLst>
        </xdr:cNvPr>
        <xdr:cNvCxnSpPr/>
      </xdr:nvCxnSpPr>
      <xdr:spPr>
        <a:xfrm flipV="1">
          <a:off x="12560300" y="4988941"/>
          <a:ext cx="762000" cy="2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164190</xdr:rowOff>
    </xdr:from>
    <xdr:to>
      <xdr:col>60</xdr:col>
      <xdr:colOff>123825</xdr:colOff>
      <xdr:row>31</xdr:row>
      <xdr:rowOff>94340</xdr:rowOff>
    </xdr:to>
    <xdr:sp macro="" textlink="">
      <xdr:nvSpPr>
        <xdr:cNvPr id="157" name="楕円 156">
          <a:extLst>
            <a:ext uri="{FF2B5EF4-FFF2-40B4-BE49-F238E27FC236}">
              <a16:creationId xmlns:a16="http://schemas.microsoft.com/office/drawing/2014/main" id="{D0669C0B-60F9-4232-8FF6-BB4B2BEA7EBB}"/>
            </a:ext>
          </a:extLst>
        </xdr:cNvPr>
        <xdr:cNvSpPr/>
      </xdr:nvSpPr>
      <xdr:spPr>
        <a:xfrm>
          <a:off x="11747500" y="53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67638</xdr:rowOff>
    </xdr:from>
    <xdr:to>
      <xdr:col>64</xdr:col>
      <xdr:colOff>73025</xdr:colOff>
      <xdr:row>31</xdr:row>
      <xdr:rowOff>43540</xdr:rowOff>
    </xdr:to>
    <xdr:cxnSp macro="">
      <xdr:nvCxnSpPr>
        <xdr:cNvPr id="158" name="直線コネクタ 157">
          <a:extLst>
            <a:ext uri="{FF2B5EF4-FFF2-40B4-BE49-F238E27FC236}">
              <a16:creationId xmlns:a16="http://schemas.microsoft.com/office/drawing/2014/main" id="{FFC5B095-6131-47D6-9283-1223934493AE}"/>
            </a:ext>
          </a:extLst>
        </xdr:cNvPr>
        <xdr:cNvCxnSpPr/>
      </xdr:nvCxnSpPr>
      <xdr:spPr>
        <a:xfrm flipV="1">
          <a:off x="11798300" y="5211138"/>
          <a:ext cx="762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168049</xdr:rowOff>
    </xdr:from>
    <xdr:ext cx="469744" cy="259045"/>
    <xdr:sp macro="" textlink="">
      <xdr:nvSpPr>
        <xdr:cNvPr id="159" name="n_1aveValue債務償還比率">
          <a:extLst>
            <a:ext uri="{FF2B5EF4-FFF2-40B4-BE49-F238E27FC236}">
              <a16:creationId xmlns:a16="http://schemas.microsoft.com/office/drawing/2014/main" id="{7B3E5CCE-29BD-4808-B554-8E380608DCBA}"/>
            </a:ext>
          </a:extLst>
        </xdr:cNvPr>
        <xdr:cNvSpPr txBox="1"/>
      </xdr:nvSpPr>
      <xdr:spPr>
        <a:xfrm>
          <a:off x="13836727" y="462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17829</xdr:rowOff>
    </xdr:from>
    <xdr:ext cx="469744" cy="259045"/>
    <xdr:sp macro="" textlink="">
      <xdr:nvSpPr>
        <xdr:cNvPr id="160" name="n_2aveValue債務償還比率">
          <a:extLst>
            <a:ext uri="{FF2B5EF4-FFF2-40B4-BE49-F238E27FC236}">
              <a16:creationId xmlns:a16="http://schemas.microsoft.com/office/drawing/2014/main" id="{BF84A080-D811-492A-B170-7A889557CE72}"/>
            </a:ext>
          </a:extLst>
        </xdr:cNvPr>
        <xdr:cNvSpPr txBox="1"/>
      </xdr:nvSpPr>
      <xdr:spPr>
        <a:xfrm>
          <a:off x="13087427" y="46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158344</xdr:rowOff>
    </xdr:from>
    <xdr:ext cx="469744" cy="259045"/>
    <xdr:sp macro="" textlink="">
      <xdr:nvSpPr>
        <xdr:cNvPr id="161" name="n_3aveValue債務償還比率">
          <a:extLst>
            <a:ext uri="{FF2B5EF4-FFF2-40B4-BE49-F238E27FC236}">
              <a16:creationId xmlns:a16="http://schemas.microsoft.com/office/drawing/2014/main" id="{DD993872-E98B-4DB8-805E-969750EF32C1}"/>
            </a:ext>
          </a:extLst>
        </xdr:cNvPr>
        <xdr:cNvSpPr txBox="1"/>
      </xdr:nvSpPr>
      <xdr:spPr>
        <a:xfrm>
          <a:off x="123254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62" name="n_4aveValue債務償還比率">
          <a:extLst>
            <a:ext uri="{FF2B5EF4-FFF2-40B4-BE49-F238E27FC236}">
              <a16:creationId xmlns:a16="http://schemas.microsoft.com/office/drawing/2014/main" id="{C243B484-A8A7-41CC-B36B-C67CD0F7D066}"/>
            </a:ext>
          </a:extLst>
        </xdr:cNvPr>
        <xdr:cNvSpPr txBox="1"/>
      </xdr:nvSpPr>
      <xdr:spPr>
        <a:xfrm>
          <a:off x="11563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19416</xdr:rowOff>
    </xdr:from>
    <xdr:ext cx="469744" cy="259045"/>
    <xdr:sp macro="" textlink="">
      <xdr:nvSpPr>
        <xdr:cNvPr id="163" name="n_1mainValue債務償還比率">
          <a:extLst>
            <a:ext uri="{FF2B5EF4-FFF2-40B4-BE49-F238E27FC236}">
              <a16:creationId xmlns:a16="http://schemas.microsoft.com/office/drawing/2014/main" id="{E2E7BD8D-E69A-4C3D-9E88-6DF4A2C09B7C}"/>
            </a:ext>
          </a:extLst>
        </xdr:cNvPr>
        <xdr:cNvSpPr txBox="1"/>
      </xdr:nvSpPr>
      <xdr:spPr>
        <a:xfrm>
          <a:off x="13836727" y="499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58818</xdr:rowOff>
    </xdr:from>
    <xdr:ext cx="469744" cy="259045"/>
    <xdr:sp macro="" textlink="">
      <xdr:nvSpPr>
        <xdr:cNvPr id="164" name="n_2mainValue債務償還比率">
          <a:extLst>
            <a:ext uri="{FF2B5EF4-FFF2-40B4-BE49-F238E27FC236}">
              <a16:creationId xmlns:a16="http://schemas.microsoft.com/office/drawing/2014/main" id="{0E477EEB-4B31-40E3-AD0D-083E303C054E}"/>
            </a:ext>
          </a:extLst>
        </xdr:cNvPr>
        <xdr:cNvSpPr txBox="1"/>
      </xdr:nvSpPr>
      <xdr:spPr>
        <a:xfrm>
          <a:off x="13087427" y="50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109565</xdr:rowOff>
    </xdr:from>
    <xdr:ext cx="469744" cy="259045"/>
    <xdr:sp macro="" textlink="">
      <xdr:nvSpPr>
        <xdr:cNvPr id="165" name="n_3mainValue債務償還比率">
          <a:extLst>
            <a:ext uri="{FF2B5EF4-FFF2-40B4-BE49-F238E27FC236}">
              <a16:creationId xmlns:a16="http://schemas.microsoft.com/office/drawing/2014/main" id="{AD33F0DE-CA40-42F4-8A21-8C8EB4FD9633}"/>
            </a:ext>
          </a:extLst>
        </xdr:cNvPr>
        <xdr:cNvSpPr txBox="1"/>
      </xdr:nvSpPr>
      <xdr:spPr>
        <a:xfrm>
          <a:off x="12325427" y="52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85467</xdr:rowOff>
    </xdr:from>
    <xdr:ext cx="469744" cy="259045"/>
    <xdr:sp macro="" textlink="">
      <xdr:nvSpPr>
        <xdr:cNvPr id="166" name="n_4mainValue債務償還比率">
          <a:extLst>
            <a:ext uri="{FF2B5EF4-FFF2-40B4-BE49-F238E27FC236}">
              <a16:creationId xmlns:a16="http://schemas.microsoft.com/office/drawing/2014/main" id="{7635E606-09EF-49B1-9C7C-B16601B20978}"/>
            </a:ext>
          </a:extLst>
        </xdr:cNvPr>
        <xdr:cNvSpPr txBox="1"/>
      </xdr:nvSpPr>
      <xdr:spPr>
        <a:xfrm>
          <a:off x="11563427" y="54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26198630-EE1F-49E4-8248-0716D515BC4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99B5F47E-4B26-4402-B49C-540EC98CDAC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706AA424-5479-48D9-BF44-73EC0F43A71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961E2F44-9BB0-41B4-9FD2-85D1A281D36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8173DDCA-B635-43BC-9BB0-FF3290FC12C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B8F29DB-16AC-45D0-AC60-C9871238994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F26FAE-AE52-4A9B-91E8-DD56F960E5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8F1673-0D50-4527-AFAD-FEEF981CB7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194396-1F72-41DC-8E4D-FAE8371E0E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D90B27-108F-4F03-A359-92E6067703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613052-9271-4872-941F-59CE2154E0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A7D15C-05A8-4E90-ADD1-0A7D62D83A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FB98CE-5CE8-4A5C-8791-B888DDB3EC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89173C-577A-4F88-B375-07F7A444C1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EB077A-09C8-4FE3-8DC3-520B88F1F9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81EBCB-245A-48BD-B65E-644902CE16E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F24C82-99E8-436E-A0EA-B4AE9794A8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0E802C-6220-46DB-8D4F-61587E3F61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9C636F-05C3-4A0E-91D7-68DF38BD8A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0E1297-9FD5-4A5F-AA33-7A79371AE5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21E780-A830-4A1E-A493-C41AAB41A8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E341D04-A13A-4C2E-8FD4-D2B1D6107AC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5F7866-9536-4A05-8D25-0B3104FD28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38D29E-B06B-45D5-8A14-BCDAB2803B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D22058-7E99-4D37-BFD6-C22184DD64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EEEB19-4F05-4774-AF3A-2805E43697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C478A6-48A4-4C48-B405-7B2FB02F81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2E28AC-FEDF-4AE7-9DE3-66AC1F532EA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454C58-598F-42C2-9B71-F863AD9FAE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0A7F6D-5C0E-465C-B6A9-E09B32E480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A1DC12-15C4-47CF-9103-2D611D0400A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3EFAE2-EF6C-4EA0-847D-AE0C8E6D1C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F4DA39-D211-4B42-967C-4C7DB6745E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D7A693-BE60-4F7C-8484-880090CFBA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24365A-CD94-45BD-8A83-AC9A8D60CF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9AAC38-6050-4464-AAF1-4AF351DA8D9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2615D6-34CD-423A-B261-F93FDE54A00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C6E2B1A-1489-48DA-9A7E-3DA0F0DCA9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71D777-3BD0-4A73-AAF9-138C963A8E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25986A-5F11-4DBB-BFED-2A3286FA13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919AFA-9D79-401E-B3BB-CF2DC8529D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C83F01-7280-4F83-8FFE-19C850FA2B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9776E1-54A8-4841-865F-6D7A35C99D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117FCA-0F5F-49FF-83CE-398E4012A4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B0B6E9-C206-49C6-9E30-F38D6AAA3F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8B87F21-CDB8-4986-AC20-B1CB87F2FF3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55FE72D-7FE6-4689-887B-F87C96356CD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8A6A0C7-91A5-422A-B576-ABFC6E63A59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C0FAE77-9D13-4B79-99B6-4CB616F10F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FA643A2-4099-4BD0-B587-019F2BD921C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CCEF9E8-1498-4EA8-A716-02D14CDEBDD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FBDD976-8D39-40C9-BAA0-342989F972C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B41A2D3-5A37-4416-A45E-C3E4535BF69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34B2C42-2D5A-484B-A3E4-2F7434DE2F2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DFED2E2-CEA9-43DF-8495-E85AB2292E8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360446C-92F4-467C-AD44-0B1856769ED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07351AA-6EA3-4E30-AC8D-218A56E590A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D286E0B-AF75-4ED5-A103-60875A601FA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5962DD4-B4D8-465B-B457-C5AEE07C14A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CE510AD-513E-4900-B915-CB3A0CA32C7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74A8E0F-D4AB-409F-B116-260D10FDC2E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6287E69-21FF-421E-94AB-5767AADB5C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0B78B15B-A295-4331-A7C8-DD517FD1C240}"/>
            </a:ext>
          </a:extLst>
        </xdr:cNvPr>
        <xdr:cNvCxnSpPr/>
      </xdr:nvCxnSpPr>
      <xdr:spPr>
        <a:xfrm flipV="1">
          <a:off x="4634865" y="5660572"/>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8EF463FB-9296-474E-9549-FA2C505ACE72}"/>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78CF61DC-B37A-4D90-BEC4-C8F4C6A413D3}"/>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D1C1CA0-B127-4618-AEF2-7CB5754E336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57555AC-5EE3-4ABC-A1D1-52CFEFC917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93997</xdr:rowOff>
    </xdr:from>
    <xdr:ext cx="405111" cy="259045"/>
    <xdr:sp macro="" textlink="">
      <xdr:nvSpPr>
        <xdr:cNvPr id="63" name="【道路】&#10;有形固定資産減価償却率平均値テキスト">
          <a:extLst>
            <a:ext uri="{FF2B5EF4-FFF2-40B4-BE49-F238E27FC236}">
              <a16:creationId xmlns:a16="http://schemas.microsoft.com/office/drawing/2014/main" id="{331E071E-5481-4ED1-A024-755D8DED0756}"/>
            </a:ext>
          </a:extLst>
        </xdr:cNvPr>
        <xdr:cNvSpPr txBox="1"/>
      </xdr:nvSpPr>
      <xdr:spPr>
        <a:xfrm>
          <a:off x="4673600" y="660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64" name="フローチャート: 判断 63">
          <a:extLst>
            <a:ext uri="{FF2B5EF4-FFF2-40B4-BE49-F238E27FC236}">
              <a16:creationId xmlns:a16="http://schemas.microsoft.com/office/drawing/2014/main" id="{A5FD287A-5040-4C65-8C50-09048F37B8F4}"/>
            </a:ext>
          </a:extLst>
        </xdr:cNvPr>
        <xdr:cNvSpPr/>
      </xdr:nvSpPr>
      <xdr:spPr>
        <a:xfrm>
          <a:off x="4584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a:extLst>
            <a:ext uri="{FF2B5EF4-FFF2-40B4-BE49-F238E27FC236}">
              <a16:creationId xmlns:a16="http://schemas.microsoft.com/office/drawing/2014/main" id="{E4C389A2-49E9-4B3D-AD68-DF089061947A}"/>
            </a:ext>
          </a:extLst>
        </xdr:cNvPr>
        <xdr:cNvSpPr/>
      </xdr:nvSpPr>
      <xdr:spPr>
        <a:xfrm>
          <a:off x="37465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id="{1B948150-54CC-4CC8-B93B-13FCA7A96CB7}"/>
            </a:ext>
          </a:extLst>
        </xdr:cNvPr>
        <xdr:cNvSpPr/>
      </xdr:nvSpPr>
      <xdr:spPr>
        <a:xfrm>
          <a:off x="2857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123372</xdr:rowOff>
    </xdr:from>
    <xdr:to>
      <xdr:col>10</xdr:col>
      <xdr:colOff>165100</xdr:colOff>
      <xdr:row>39</xdr:row>
      <xdr:rowOff>53522</xdr:rowOff>
    </xdr:to>
    <xdr:sp macro="" textlink="">
      <xdr:nvSpPr>
        <xdr:cNvPr id="67" name="フローチャート: 判断 66">
          <a:extLst>
            <a:ext uri="{FF2B5EF4-FFF2-40B4-BE49-F238E27FC236}">
              <a16:creationId xmlns:a16="http://schemas.microsoft.com/office/drawing/2014/main" id="{ECE86FE3-0F6F-45E3-9F17-591D6552E409}"/>
            </a:ext>
          </a:extLst>
        </xdr:cNvPr>
        <xdr:cNvSpPr/>
      </xdr:nvSpPr>
      <xdr:spPr>
        <a:xfrm>
          <a:off x="196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68" name="フローチャート: 判断 67">
          <a:extLst>
            <a:ext uri="{FF2B5EF4-FFF2-40B4-BE49-F238E27FC236}">
              <a16:creationId xmlns:a16="http://schemas.microsoft.com/office/drawing/2014/main" id="{39EB87FF-ED0C-4C0D-89FB-0A0A01C788D1}"/>
            </a:ext>
          </a:extLst>
        </xdr:cNvPr>
        <xdr:cNvSpPr/>
      </xdr:nvSpPr>
      <xdr:spPr>
        <a:xfrm>
          <a:off x="107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56D9B8-7190-4972-AADF-9B84B3FB86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399C27-A142-4CE9-834E-0775247C74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F6754B-01A0-4048-B05E-BD375A75153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EF14D4-DFB3-44AA-8B85-BCBA2C2A90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249948-13AD-45B1-B0E7-F7A53A6FCEB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103777</xdr:rowOff>
    </xdr:from>
    <xdr:to>
      <xdr:col>24</xdr:col>
      <xdr:colOff>114300</xdr:colOff>
      <xdr:row>40</xdr:row>
      <xdr:rowOff>33927</xdr:rowOff>
    </xdr:to>
    <xdr:sp macro="" textlink="">
      <xdr:nvSpPr>
        <xdr:cNvPr id="74" name="楕円 73">
          <a:extLst>
            <a:ext uri="{FF2B5EF4-FFF2-40B4-BE49-F238E27FC236}">
              <a16:creationId xmlns:a16="http://schemas.microsoft.com/office/drawing/2014/main" id="{19A7A053-3D12-48CC-A291-AC3080C58CE8}"/>
            </a:ext>
          </a:extLst>
        </xdr:cNvPr>
        <xdr:cNvSpPr/>
      </xdr:nvSpPr>
      <xdr:spPr>
        <a:xfrm>
          <a:off x="45847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82204</xdr:rowOff>
    </xdr:from>
    <xdr:ext cx="405111" cy="259045"/>
    <xdr:sp macro="" textlink="">
      <xdr:nvSpPr>
        <xdr:cNvPr id="75" name="【道路】&#10;有形固定資産減価償却率該当値テキスト">
          <a:extLst>
            <a:ext uri="{FF2B5EF4-FFF2-40B4-BE49-F238E27FC236}">
              <a16:creationId xmlns:a16="http://schemas.microsoft.com/office/drawing/2014/main" id="{89CB145C-E6DC-41FA-877F-17DE095834EC}"/>
            </a:ext>
          </a:extLst>
        </xdr:cNvPr>
        <xdr:cNvSpPr txBox="1"/>
      </xdr:nvSpPr>
      <xdr:spPr>
        <a:xfrm>
          <a:off x="4673600"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6" name="楕円 75">
          <a:extLst>
            <a:ext uri="{FF2B5EF4-FFF2-40B4-BE49-F238E27FC236}">
              <a16:creationId xmlns:a16="http://schemas.microsoft.com/office/drawing/2014/main" id="{D2B010AD-375C-48A0-B162-3CEF967EB717}"/>
            </a:ext>
          </a:extLst>
        </xdr:cNvPr>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154577</xdr:rowOff>
    </xdr:to>
    <xdr:cxnSp macro="">
      <xdr:nvCxnSpPr>
        <xdr:cNvPr id="77" name="直線コネクタ 76">
          <a:extLst>
            <a:ext uri="{FF2B5EF4-FFF2-40B4-BE49-F238E27FC236}">
              <a16:creationId xmlns:a16="http://schemas.microsoft.com/office/drawing/2014/main" id="{4E93E4F3-121D-4E2F-8174-06735EEB3A0A}"/>
            </a:ext>
          </a:extLst>
        </xdr:cNvPr>
        <xdr:cNvCxnSpPr/>
      </xdr:nvCxnSpPr>
      <xdr:spPr>
        <a:xfrm>
          <a:off x="3797300" y="68084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38463</xdr:rowOff>
    </xdr:from>
    <xdr:to>
      <xdr:col>15</xdr:col>
      <xdr:colOff>101600</xdr:colOff>
      <xdr:row>39</xdr:row>
      <xdr:rowOff>140063</xdr:rowOff>
    </xdr:to>
    <xdr:sp macro="" textlink="">
      <xdr:nvSpPr>
        <xdr:cNvPr id="78" name="楕円 77">
          <a:extLst>
            <a:ext uri="{FF2B5EF4-FFF2-40B4-BE49-F238E27FC236}">
              <a16:creationId xmlns:a16="http://schemas.microsoft.com/office/drawing/2014/main" id="{6D1AB62C-2BBD-4238-B885-6F4761BA328A}"/>
            </a:ext>
          </a:extLst>
        </xdr:cNvPr>
        <xdr:cNvSpPr/>
      </xdr:nvSpPr>
      <xdr:spPr>
        <a:xfrm>
          <a:off x="2857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89263</xdr:rowOff>
    </xdr:from>
    <xdr:to>
      <xdr:col>19</xdr:col>
      <xdr:colOff>177800</xdr:colOff>
      <xdr:row>39</xdr:row>
      <xdr:rowOff>121920</xdr:rowOff>
    </xdr:to>
    <xdr:cxnSp macro="">
      <xdr:nvCxnSpPr>
        <xdr:cNvPr id="79" name="直線コネクタ 78">
          <a:extLst>
            <a:ext uri="{FF2B5EF4-FFF2-40B4-BE49-F238E27FC236}">
              <a16:creationId xmlns:a16="http://schemas.microsoft.com/office/drawing/2014/main" id="{892FD619-720D-498D-BA9E-83F0029F5BD1}"/>
            </a:ext>
          </a:extLst>
        </xdr:cNvPr>
        <xdr:cNvCxnSpPr/>
      </xdr:nvCxnSpPr>
      <xdr:spPr>
        <a:xfrm>
          <a:off x="2908300" y="67758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5806</xdr:rowOff>
    </xdr:from>
    <xdr:to>
      <xdr:col>10</xdr:col>
      <xdr:colOff>165100</xdr:colOff>
      <xdr:row>39</xdr:row>
      <xdr:rowOff>107406</xdr:rowOff>
    </xdr:to>
    <xdr:sp macro="" textlink="">
      <xdr:nvSpPr>
        <xdr:cNvPr id="80" name="楕円 79">
          <a:extLst>
            <a:ext uri="{FF2B5EF4-FFF2-40B4-BE49-F238E27FC236}">
              <a16:creationId xmlns:a16="http://schemas.microsoft.com/office/drawing/2014/main" id="{1D10C2B8-3217-4CCF-BA08-55C2C0680FB6}"/>
            </a:ext>
          </a:extLst>
        </xdr:cNvPr>
        <xdr:cNvSpPr/>
      </xdr:nvSpPr>
      <xdr:spPr>
        <a:xfrm>
          <a:off x="1968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56606</xdr:rowOff>
    </xdr:from>
    <xdr:to>
      <xdr:col>15</xdr:col>
      <xdr:colOff>50800</xdr:colOff>
      <xdr:row>39</xdr:row>
      <xdr:rowOff>89263</xdr:rowOff>
    </xdr:to>
    <xdr:cxnSp macro="">
      <xdr:nvCxnSpPr>
        <xdr:cNvPr id="81" name="直線コネクタ 80">
          <a:extLst>
            <a:ext uri="{FF2B5EF4-FFF2-40B4-BE49-F238E27FC236}">
              <a16:creationId xmlns:a16="http://schemas.microsoft.com/office/drawing/2014/main" id="{B37F150A-274D-4FD6-B148-8DE652AD16A5}"/>
            </a:ext>
          </a:extLst>
        </xdr:cNvPr>
        <xdr:cNvCxnSpPr/>
      </xdr:nvCxnSpPr>
      <xdr:spPr>
        <a:xfrm>
          <a:off x="2019300" y="67431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2" name="楕円 81">
          <a:extLst>
            <a:ext uri="{FF2B5EF4-FFF2-40B4-BE49-F238E27FC236}">
              <a16:creationId xmlns:a16="http://schemas.microsoft.com/office/drawing/2014/main" id="{2AD0BA38-E1AE-44C5-9293-4F14A669007D}"/>
            </a:ext>
          </a:extLst>
        </xdr:cNvPr>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56606</xdr:rowOff>
    </xdr:to>
    <xdr:cxnSp macro="">
      <xdr:nvCxnSpPr>
        <xdr:cNvPr id="83" name="直線コネクタ 82">
          <a:extLst>
            <a:ext uri="{FF2B5EF4-FFF2-40B4-BE49-F238E27FC236}">
              <a16:creationId xmlns:a16="http://schemas.microsoft.com/office/drawing/2014/main" id="{B873CFEF-E2B6-4D5B-BD13-CA5E82730C50}"/>
            </a:ext>
          </a:extLst>
        </xdr:cNvPr>
        <xdr:cNvCxnSpPr/>
      </xdr:nvCxnSpPr>
      <xdr:spPr>
        <a:xfrm>
          <a:off x="1130300" y="67170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128831</xdr:rowOff>
    </xdr:from>
    <xdr:ext cx="405111" cy="259045"/>
    <xdr:sp macro="" textlink="">
      <xdr:nvSpPr>
        <xdr:cNvPr id="84" name="n_1aveValue【道路】&#10;有形固定資産減価償却率">
          <a:extLst>
            <a:ext uri="{FF2B5EF4-FFF2-40B4-BE49-F238E27FC236}">
              <a16:creationId xmlns:a16="http://schemas.microsoft.com/office/drawing/2014/main" id="{D45911C6-B7E6-4AE7-A78F-71A8402D9BFA}"/>
            </a:ext>
          </a:extLst>
        </xdr:cNvPr>
        <xdr:cNvSpPr txBox="1"/>
      </xdr:nvSpPr>
      <xdr:spPr>
        <a:xfrm>
          <a:off x="3582044" y="647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104338</xdr:rowOff>
    </xdr:from>
    <xdr:ext cx="405111" cy="259045"/>
    <xdr:sp macro="" textlink="">
      <xdr:nvSpPr>
        <xdr:cNvPr id="85" name="n_2aveValue【道路】&#10;有形固定資産減価償却率">
          <a:extLst>
            <a:ext uri="{FF2B5EF4-FFF2-40B4-BE49-F238E27FC236}">
              <a16:creationId xmlns:a16="http://schemas.microsoft.com/office/drawing/2014/main" id="{44EFB26E-9574-4E76-B722-B4E60447A0D5}"/>
            </a:ext>
          </a:extLst>
        </xdr:cNvPr>
        <xdr:cNvSpPr txBox="1"/>
      </xdr:nvSpPr>
      <xdr:spPr>
        <a:xfrm>
          <a:off x="2705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70049</xdr:rowOff>
    </xdr:from>
    <xdr:ext cx="405111" cy="259045"/>
    <xdr:sp macro="" textlink="">
      <xdr:nvSpPr>
        <xdr:cNvPr id="86" name="n_3aveValue【道路】&#10;有形固定資産減価償却率">
          <a:extLst>
            <a:ext uri="{FF2B5EF4-FFF2-40B4-BE49-F238E27FC236}">
              <a16:creationId xmlns:a16="http://schemas.microsoft.com/office/drawing/2014/main" id="{FD806CCD-5926-4F65-875A-5C6787DA50B1}"/>
            </a:ext>
          </a:extLst>
        </xdr:cNvPr>
        <xdr:cNvSpPr txBox="1"/>
      </xdr:nvSpPr>
      <xdr:spPr>
        <a:xfrm>
          <a:off x="1816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63517</xdr:rowOff>
    </xdr:from>
    <xdr:ext cx="405111" cy="259045"/>
    <xdr:sp macro="" textlink="">
      <xdr:nvSpPr>
        <xdr:cNvPr id="87" name="n_4aveValue【道路】&#10;有形固定資産減価償却率">
          <a:extLst>
            <a:ext uri="{FF2B5EF4-FFF2-40B4-BE49-F238E27FC236}">
              <a16:creationId xmlns:a16="http://schemas.microsoft.com/office/drawing/2014/main" id="{3349B206-533A-47D0-BFE7-A4D0E26CDE82}"/>
            </a:ext>
          </a:extLst>
        </xdr:cNvPr>
        <xdr:cNvSpPr txBox="1"/>
      </xdr:nvSpPr>
      <xdr:spPr>
        <a:xfrm>
          <a:off x="927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8" name="n_1mainValue【道路】&#10;有形固定資産減価償却率">
          <a:extLst>
            <a:ext uri="{FF2B5EF4-FFF2-40B4-BE49-F238E27FC236}">
              <a16:creationId xmlns:a16="http://schemas.microsoft.com/office/drawing/2014/main" id="{18E92095-489E-4D53-B121-0C1C58EFA986}"/>
            </a:ext>
          </a:extLst>
        </xdr:cNvPr>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131190</xdr:rowOff>
    </xdr:from>
    <xdr:ext cx="405111" cy="259045"/>
    <xdr:sp macro="" textlink="">
      <xdr:nvSpPr>
        <xdr:cNvPr id="89" name="n_2mainValue【道路】&#10;有形固定資産減価償却率">
          <a:extLst>
            <a:ext uri="{FF2B5EF4-FFF2-40B4-BE49-F238E27FC236}">
              <a16:creationId xmlns:a16="http://schemas.microsoft.com/office/drawing/2014/main" id="{A321DB23-D81A-4551-BEF3-BAC1E81C3D48}"/>
            </a:ext>
          </a:extLst>
        </xdr:cNvPr>
        <xdr:cNvSpPr txBox="1"/>
      </xdr:nvSpPr>
      <xdr:spPr>
        <a:xfrm>
          <a:off x="2705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98533</xdr:rowOff>
    </xdr:from>
    <xdr:ext cx="405111" cy="259045"/>
    <xdr:sp macro="" textlink="">
      <xdr:nvSpPr>
        <xdr:cNvPr id="90" name="n_3mainValue【道路】&#10;有形固定資産減価償却率">
          <a:extLst>
            <a:ext uri="{FF2B5EF4-FFF2-40B4-BE49-F238E27FC236}">
              <a16:creationId xmlns:a16="http://schemas.microsoft.com/office/drawing/2014/main" id="{73565FF6-6443-4663-8026-FE28D02110C6}"/>
            </a:ext>
          </a:extLst>
        </xdr:cNvPr>
        <xdr:cNvSpPr txBox="1"/>
      </xdr:nvSpPr>
      <xdr:spPr>
        <a:xfrm>
          <a:off x="1816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1" name="n_4mainValue【道路】&#10;有形固定資産減価償却率">
          <a:extLst>
            <a:ext uri="{FF2B5EF4-FFF2-40B4-BE49-F238E27FC236}">
              <a16:creationId xmlns:a16="http://schemas.microsoft.com/office/drawing/2014/main" id="{D52EA72A-AD78-4006-9E3A-BAA4D7D6BD25}"/>
            </a:ext>
          </a:extLst>
        </xdr:cNvPr>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03483C0-2C87-4024-9526-8726EE10F5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44712E2-390B-488C-8F38-A780989214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7FB0AFB-A6BF-4B42-85A7-590A40A6DA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1BE32C2-89E7-4121-BFB3-3F0BA99AEE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8946B27-E634-41DF-8226-0EF1DFDB275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F743ACB-A890-4492-AD44-7BDDC1B84F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4AD8F6-DFB3-4836-88E3-D1D8A7F106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9DC977F-BC03-4BBB-85CA-C36EAAC5B3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51AA8D7-2C94-45E3-888C-BDD7BCEF7ED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E34A3A8-DDD1-46C4-8458-CE2A56AEE1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F78F6D0-32C3-4FE4-9A31-9A6D6E19861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1498BE6-D6F7-48D5-A2C6-DFF93BB9EC0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F7B5032-EA97-4F01-83A8-CDFD03EF43C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7D24A25-FD4C-4E63-ADFC-AAD19D8F3B3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FDE18FF-C92C-43B0-96F0-51E3CA16CF0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EDDBCFE-8E7D-4C40-AA91-9C4DEC11530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B7A309F-5D4C-47D8-AFB9-F4BB3F2A4F7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CB0A9A3E-0F19-46DD-9372-63C7F499119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EEAC71F-878B-45E1-B412-037F44653F6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240968FE-3606-4B1B-9E6E-A6B4D41DE65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840D27E-FBC6-49F6-AC95-466D03C36B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B99A2F6-4A32-4097-8EA5-89D2F29D539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6992278-4F36-4094-BEE3-D32592A2021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125238</xdr:rowOff>
    </xdr:from>
    <xdr:to>
      <xdr:col>54</xdr:col>
      <xdr:colOff>189865</xdr:colOff>
      <xdr:row>42</xdr:row>
      <xdr:rowOff>17858</xdr:rowOff>
    </xdr:to>
    <xdr:cxnSp macro="">
      <xdr:nvCxnSpPr>
        <xdr:cNvPr id="115" name="直線コネクタ 114">
          <a:extLst>
            <a:ext uri="{FF2B5EF4-FFF2-40B4-BE49-F238E27FC236}">
              <a16:creationId xmlns:a16="http://schemas.microsoft.com/office/drawing/2014/main" id="{6FEDC05A-D489-4564-9017-8E1836DA75E4}"/>
            </a:ext>
          </a:extLst>
        </xdr:cNvPr>
        <xdr:cNvCxnSpPr/>
      </xdr:nvCxnSpPr>
      <xdr:spPr>
        <a:xfrm flipV="1">
          <a:off x="10476865" y="5954538"/>
          <a:ext cx="0" cy="1264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21685</xdr:rowOff>
    </xdr:from>
    <xdr:ext cx="534377" cy="259045"/>
    <xdr:sp macro="" textlink="">
      <xdr:nvSpPr>
        <xdr:cNvPr id="116" name="【道路】&#10;一人当たり延長最小値テキスト">
          <a:extLst>
            <a:ext uri="{FF2B5EF4-FFF2-40B4-BE49-F238E27FC236}">
              <a16:creationId xmlns:a16="http://schemas.microsoft.com/office/drawing/2014/main" id="{B164336E-8FCA-4AC1-812C-E9CF7C9D6CE2}"/>
            </a:ext>
          </a:extLst>
        </xdr:cNvPr>
        <xdr:cNvSpPr txBox="1"/>
      </xdr:nvSpPr>
      <xdr:spPr>
        <a:xfrm>
          <a:off x="10515600" y="72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17858</xdr:rowOff>
    </xdr:from>
    <xdr:to>
      <xdr:col>55</xdr:col>
      <xdr:colOff>88900</xdr:colOff>
      <xdr:row>42</xdr:row>
      <xdr:rowOff>17858</xdr:rowOff>
    </xdr:to>
    <xdr:cxnSp macro="">
      <xdr:nvCxnSpPr>
        <xdr:cNvPr id="117" name="直線コネクタ 116">
          <a:extLst>
            <a:ext uri="{FF2B5EF4-FFF2-40B4-BE49-F238E27FC236}">
              <a16:creationId xmlns:a16="http://schemas.microsoft.com/office/drawing/2014/main" id="{C329FA73-C0FB-4EDC-BEBC-24CF3F3321C8}"/>
            </a:ext>
          </a:extLst>
        </xdr:cNvPr>
        <xdr:cNvCxnSpPr/>
      </xdr:nvCxnSpPr>
      <xdr:spPr>
        <a:xfrm>
          <a:off x="10388600" y="721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71915</xdr:rowOff>
    </xdr:from>
    <xdr:ext cx="599010" cy="259045"/>
    <xdr:sp macro="" textlink="">
      <xdr:nvSpPr>
        <xdr:cNvPr id="118" name="【道路】&#10;一人当たり延長最大値テキスト">
          <a:extLst>
            <a:ext uri="{FF2B5EF4-FFF2-40B4-BE49-F238E27FC236}">
              <a16:creationId xmlns:a16="http://schemas.microsoft.com/office/drawing/2014/main" id="{691A097E-161E-4DCE-B909-79FF2C7136FA}"/>
            </a:ext>
          </a:extLst>
        </xdr:cNvPr>
        <xdr:cNvSpPr txBox="1"/>
      </xdr:nvSpPr>
      <xdr:spPr>
        <a:xfrm>
          <a:off x="10515600" y="57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125238</xdr:rowOff>
    </xdr:from>
    <xdr:to>
      <xdr:col>55</xdr:col>
      <xdr:colOff>88900</xdr:colOff>
      <xdr:row>34</xdr:row>
      <xdr:rowOff>125238</xdr:rowOff>
    </xdr:to>
    <xdr:cxnSp macro="">
      <xdr:nvCxnSpPr>
        <xdr:cNvPr id="119" name="直線コネクタ 118">
          <a:extLst>
            <a:ext uri="{FF2B5EF4-FFF2-40B4-BE49-F238E27FC236}">
              <a16:creationId xmlns:a16="http://schemas.microsoft.com/office/drawing/2014/main" id="{85263272-F1AA-409A-9AAF-5891A0B9148E}"/>
            </a:ext>
          </a:extLst>
        </xdr:cNvPr>
        <xdr:cNvCxnSpPr/>
      </xdr:nvCxnSpPr>
      <xdr:spPr>
        <a:xfrm>
          <a:off x="10388600" y="595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14243</xdr:rowOff>
    </xdr:from>
    <xdr:ext cx="534377" cy="259045"/>
    <xdr:sp macro="" textlink="">
      <xdr:nvSpPr>
        <xdr:cNvPr id="120" name="【道路】&#10;一人当たり延長平均値テキスト">
          <a:extLst>
            <a:ext uri="{FF2B5EF4-FFF2-40B4-BE49-F238E27FC236}">
              <a16:creationId xmlns:a16="http://schemas.microsoft.com/office/drawing/2014/main" id="{C2107161-24FD-4F92-B2D1-0EB9F29134E9}"/>
            </a:ext>
          </a:extLst>
        </xdr:cNvPr>
        <xdr:cNvSpPr txBox="1"/>
      </xdr:nvSpPr>
      <xdr:spPr>
        <a:xfrm>
          <a:off x="10515600" y="687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162816</xdr:rowOff>
    </xdr:from>
    <xdr:to>
      <xdr:col>55</xdr:col>
      <xdr:colOff>50800</xdr:colOff>
      <xdr:row>41</xdr:row>
      <xdr:rowOff>92966</xdr:rowOff>
    </xdr:to>
    <xdr:sp macro="" textlink="">
      <xdr:nvSpPr>
        <xdr:cNvPr id="121" name="フローチャート: 判断 120">
          <a:extLst>
            <a:ext uri="{FF2B5EF4-FFF2-40B4-BE49-F238E27FC236}">
              <a16:creationId xmlns:a16="http://schemas.microsoft.com/office/drawing/2014/main" id="{EF29E85E-82B8-4406-8A45-AC3BB91536AD}"/>
            </a:ext>
          </a:extLst>
        </xdr:cNvPr>
        <xdr:cNvSpPr/>
      </xdr:nvSpPr>
      <xdr:spPr>
        <a:xfrm>
          <a:off x="10426700" y="70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153919</xdr:rowOff>
    </xdr:from>
    <xdr:to>
      <xdr:col>50</xdr:col>
      <xdr:colOff>165100</xdr:colOff>
      <xdr:row>41</xdr:row>
      <xdr:rowOff>84069</xdr:rowOff>
    </xdr:to>
    <xdr:sp macro="" textlink="">
      <xdr:nvSpPr>
        <xdr:cNvPr id="122" name="フローチャート: 判断 121">
          <a:extLst>
            <a:ext uri="{FF2B5EF4-FFF2-40B4-BE49-F238E27FC236}">
              <a16:creationId xmlns:a16="http://schemas.microsoft.com/office/drawing/2014/main" id="{61B1E0D2-2FAB-41EC-9863-EE1AF02BDB76}"/>
            </a:ext>
          </a:extLst>
        </xdr:cNvPr>
        <xdr:cNvSpPr/>
      </xdr:nvSpPr>
      <xdr:spPr>
        <a:xfrm>
          <a:off x="9588500" y="701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160704</xdr:rowOff>
    </xdr:from>
    <xdr:to>
      <xdr:col>46</xdr:col>
      <xdr:colOff>38100</xdr:colOff>
      <xdr:row>41</xdr:row>
      <xdr:rowOff>90854</xdr:rowOff>
    </xdr:to>
    <xdr:sp macro="" textlink="">
      <xdr:nvSpPr>
        <xdr:cNvPr id="123" name="フローチャート: 判断 122">
          <a:extLst>
            <a:ext uri="{FF2B5EF4-FFF2-40B4-BE49-F238E27FC236}">
              <a16:creationId xmlns:a16="http://schemas.microsoft.com/office/drawing/2014/main" id="{182AB602-78A8-4555-B642-02DBD8F2A9E3}"/>
            </a:ext>
          </a:extLst>
        </xdr:cNvPr>
        <xdr:cNvSpPr/>
      </xdr:nvSpPr>
      <xdr:spPr>
        <a:xfrm>
          <a:off x="8699500" y="701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163206</xdr:rowOff>
    </xdr:from>
    <xdr:to>
      <xdr:col>41</xdr:col>
      <xdr:colOff>101600</xdr:colOff>
      <xdr:row>41</xdr:row>
      <xdr:rowOff>93356</xdr:rowOff>
    </xdr:to>
    <xdr:sp macro="" textlink="">
      <xdr:nvSpPr>
        <xdr:cNvPr id="124" name="フローチャート: 判断 123">
          <a:extLst>
            <a:ext uri="{FF2B5EF4-FFF2-40B4-BE49-F238E27FC236}">
              <a16:creationId xmlns:a16="http://schemas.microsoft.com/office/drawing/2014/main" id="{3D865FBC-D33D-481B-8FEE-15F00FF17397}"/>
            </a:ext>
          </a:extLst>
        </xdr:cNvPr>
        <xdr:cNvSpPr/>
      </xdr:nvSpPr>
      <xdr:spPr>
        <a:xfrm>
          <a:off x="7810500" y="70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168936</xdr:rowOff>
    </xdr:from>
    <xdr:to>
      <xdr:col>36</xdr:col>
      <xdr:colOff>165100</xdr:colOff>
      <xdr:row>41</xdr:row>
      <xdr:rowOff>99086</xdr:rowOff>
    </xdr:to>
    <xdr:sp macro="" textlink="">
      <xdr:nvSpPr>
        <xdr:cNvPr id="125" name="フローチャート: 判断 124">
          <a:extLst>
            <a:ext uri="{FF2B5EF4-FFF2-40B4-BE49-F238E27FC236}">
              <a16:creationId xmlns:a16="http://schemas.microsoft.com/office/drawing/2014/main" id="{BE36447D-3925-4D05-BB18-29D3B9CCB2D8}"/>
            </a:ext>
          </a:extLst>
        </xdr:cNvPr>
        <xdr:cNvSpPr/>
      </xdr:nvSpPr>
      <xdr:spPr>
        <a:xfrm>
          <a:off x="6921500" y="702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0DF934-CDE9-40D3-84BA-30677D37B5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6A36CD-71D1-482A-8CFC-5D50CF7040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74790B0-D2BE-4A53-999E-8B7130AE8A6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FDC049B-D3E8-4A8C-9434-B72C373A70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075B279-3A9E-48C7-A73D-0D71B7AB8F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166877</xdr:rowOff>
    </xdr:from>
    <xdr:to>
      <xdr:col>55</xdr:col>
      <xdr:colOff>50800</xdr:colOff>
      <xdr:row>41</xdr:row>
      <xdr:rowOff>97027</xdr:rowOff>
    </xdr:to>
    <xdr:sp macro="" textlink="">
      <xdr:nvSpPr>
        <xdr:cNvPr id="131" name="楕円 130">
          <a:extLst>
            <a:ext uri="{FF2B5EF4-FFF2-40B4-BE49-F238E27FC236}">
              <a16:creationId xmlns:a16="http://schemas.microsoft.com/office/drawing/2014/main" id="{5470B0D0-2AD4-46D8-A922-89FCCF6211B5}"/>
            </a:ext>
          </a:extLst>
        </xdr:cNvPr>
        <xdr:cNvSpPr/>
      </xdr:nvSpPr>
      <xdr:spPr>
        <a:xfrm>
          <a:off x="10426700" y="70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145304</xdr:rowOff>
    </xdr:from>
    <xdr:ext cx="534377" cy="259045"/>
    <xdr:sp macro="" textlink="">
      <xdr:nvSpPr>
        <xdr:cNvPr id="132" name="【道路】&#10;一人当たり延長該当値テキスト">
          <a:extLst>
            <a:ext uri="{FF2B5EF4-FFF2-40B4-BE49-F238E27FC236}">
              <a16:creationId xmlns:a16="http://schemas.microsoft.com/office/drawing/2014/main" id="{08E59AB1-CEB6-45C1-B7BC-005E832C765B}"/>
            </a:ext>
          </a:extLst>
        </xdr:cNvPr>
        <xdr:cNvSpPr txBox="1"/>
      </xdr:nvSpPr>
      <xdr:spPr>
        <a:xfrm>
          <a:off x="10515600" y="70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1508</xdr:rowOff>
    </xdr:from>
    <xdr:to>
      <xdr:col>50</xdr:col>
      <xdr:colOff>165100</xdr:colOff>
      <xdr:row>41</xdr:row>
      <xdr:rowOff>103108</xdr:rowOff>
    </xdr:to>
    <xdr:sp macro="" textlink="">
      <xdr:nvSpPr>
        <xdr:cNvPr id="133" name="楕円 132">
          <a:extLst>
            <a:ext uri="{FF2B5EF4-FFF2-40B4-BE49-F238E27FC236}">
              <a16:creationId xmlns:a16="http://schemas.microsoft.com/office/drawing/2014/main" id="{EBBD815A-E599-4425-889C-F403875C05C7}"/>
            </a:ext>
          </a:extLst>
        </xdr:cNvPr>
        <xdr:cNvSpPr/>
      </xdr:nvSpPr>
      <xdr:spPr>
        <a:xfrm>
          <a:off x="9588500" y="70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46227</xdr:rowOff>
    </xdr:from>
    <xdr:to>
      <xdr:col>55</xdr:col>
      <xdr:colOff>0</xdr:colOff>
      <xdr:row>41</xdr:row>
      <xdr:rowOff>52308</xdr:rowOff>
    </xdr:to>
    <xdr:cxnSp macro="">
      <xdr:nvCxnSpPr>
        <xdr:cNvPr id="134" name="直線コネクタ 133">
          <a:extLst>
            <a:ext uri="{FF2B5EF4-FFF2-40B4-BE49-F238E27FC236}">
              <a16:creationId xmlns:a16="http://schemas.microsoft.com/office/drawing/2014/main" id="{D17E4113-F4D2-4D85-AB08-033492CBB4D6}"/>
            </a:ext>
          </a:extLst>
        </xdr:cNvPr>
        <xdr:cNvCxnSpPr/>
      </xdr:nvCxnSpPr>
      <xdr:spPr>
        <a:xfrm flipV="1">
          <a:off x="9639300" y="7075677"/>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7592</xdr:rowOff>
    </xdr:from>
    <xdr:to>
      <xdr:col>46</xdr:col>
      <xdr:colOff>38100</xdr:colOff>
      <xdr:row>41</xdr:row>
      <xdr:rowOff>109192</xdr:rowOff>
    </xdr:to>
    <xdr:sp macro="" textlink="">
      <xdr:nvSpPr>
        <xdr:cNvPr id="135" name="楕円 134">
          <a:extLst>
            <a:ext uri="{FF2B5EF4-FFF2-40B4-BE49-F238E27FC236}">
              <a16:creationId xmlns:a16="http://schemas.microsoft.com/office/drawing/2014/main" id="{B7FE55E0-7D7B-437A-A86A-464726637D2C}"/>
            </a:ext>
          </a:extLst>
        </xdr:cNvPr>
        <xdr:cNvSpPr/>
      </xdr:nvSpPr>
      <xdr:spPr>
        <a:xfrm>
          <a:off x="8699500" y="70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52308</xdr:rowOff>
    </xdr:from>
    <xdr:to>
      <xdr:col>50</xdr:col>
      <xdr:colOff>114300</xdr:colOff>
      <xdr:row>41</xdr:row>
      <xdr:rowOff>58392</xdr:rowOff>
    </xdr:to>
    <xdr:cxnSp macro="">
      <xdr:nvCxnSpPr>
        <xdr:cNvPr id="136" name="直線コネクタ 135">
          <a:extLst>
            <a:ext uri="{FF2B5EF4-FFF2-40B4-BE49-F238E27FC236}">
              <a16:creationId xmlns:a16="http://schemas.microsoft.com/office/drawing/2014/main" id="{45E3356C-C47F-4AA0-94EB-38471E7B27AD}"/>
            </a:ext>
          </a:extLst>
        </xdr:cNvPr>
        <xdr:cNvCxnSpPr/>
      </xdr:nvCxnSpPr>
      <xdr:spPr>
        <a:xfrm flipV="1">
          <a:off x="8750300" y="7081758"/>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11374</xdr:rowOff>
    </xdr:from>
    <xdr:to>
      <xdr:col>41</xdr:col>
      <xdr:colOff>101600</xdr:colOff>
      <xdr:row>41</xdr:row>
      <xdr:rowOff>112974</xdr:rowOff>
    </xdr:to>
    <xdr:sp macro="" textlink="">
      <xdr:nvSpPr>
        <xdr:cNvPr id="137" name="楕円 136">
          <a:extLst>
            <a:ext uri="{FF2B5EF4-FFF2-40B4-BE49-F238E27FC236}">
              <a16:creationId xmlns:a16="http://schemas.microsoft.com/office/drawing/2014/main" id="{BAEEF436-C4A8-4193-81AB-9235B186C3CB}"/>
            </a:ext>
          </a:extLst>
        </xdr:cNvPr>
        <xdr:cNvSpPr/>
      </xdr:nvSpPr>
      <xdr:spPr>
        <a:xfrm>
          <a:off x="7810500" y="70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58392</xdr:rowOff>
    </xdr:from>
    <xdr:to>
      <xdr:col>45</xdr:col>
      <xdr:colOff>177800</xdr:colOff>
      <xdr:row>41</xdr:row>
      <xdr:rowOff>62174</xdr:rowOff>
    </xdr:to>
    <xdr:cxnSp macro="">
      <xdr:nvCxnSpPr>
        <xdr:cNvPr id="138" name="直線コネクタ 137">
          <a:extLst>
            <a:ext uri="{FF2B5EF4-FFF2-40B4-BE49-F238E27FC236}">
              <a16:creationId xmlns:a16="http://schemas.microsoft.com/office/drawing/2014/main" id="{3D00FF79-BE6C-45C6-8661-8D0F487731AE}"/>
            </a:ext>
          </a:extLst>
        </xdr:cNvPr>
        <xdr:cNvCxnSpPr/>
      </xdr:nvCxnSpPr>
      <xdr:spPr>
        <a:xfrm flipV="1">
          <a:off x="7861300" y="7087842"/>
          <a:ext cx="8890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15147</xdr:rowOff>
    </xdr:from>
    <xdr:to>
      <xdr:col>36</xdr:col>
      <xdr:colOff>165100</xdr:colOff>
      <xdr:row>41</xdr:row>
      <xdr:rowOff>116747</xdr:rowOff>
    </xdr:to>
    <xdr:sp macro="" textlink="">
      <xdr:nvSpPr>
        <xdr:cNvPr id="139" name="楕円 138">
          <a:extLst>
            <a:ext uri="{FF2B5EF4-FFF2-40B4-BE49-F238E27FC236}">
              <a16:creationId xmlns:a16="http://schemas.microsoft.com/office/drawing/2014/main" id="{9C5F0B4D-10C9-4CD4-8F35-3D6B1733E56D}"/>
            </a:ext>
          </a:extLst>
        </xdr:cNvPr>
        <xdr:cNvSpPr/>
      </xdr:nvSpPr>
      <xdr:spPr>
        <a:xfrm>
          <a:off x="6921500" y="70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62174</xdr:rowOff>
    </xdr:from>
    <xdr:to>
      <xdr:col>41</xdr:col>
      <xdr:colOff>50800</xdr:colOff>
      <xdr:row>41</xdr:row>
      <xdr:rowOff>65947</xdr:rowOff>
    </xdr:to>
    <xdr:cxnSp macro="">
      <xdr:nvCxnSpPr>
        <xdr:cNvPr id="140" name="直線コネクタ 139">
          <a:extLst>
            <a:ext uri="{FF2B5EF4-FFF2-40B4-BE49-F238E27FC236}">
              <a16:creationId xmlns:a16="http://schemas.microsoft.com/office/drawing/2014/main" id="{D3030195-AEA0-422B-A51B-8D07A9534B8A}"/>
            </a:ext>
          </a:extLst>
        </xdr:cNvPr>
        <xdr:cNvCxnSpPr/>
      </xdr:nvCxnSpPr>
      <xdr:spPr>
        <a:xfrm flipV="1">
          <a:off x="6972300" y="7091624"/>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100596</xdr:rowOff>
    </xdr:from>
    <xdr:ext cx="534377" cy="259045"/>
    <xdr:sp macro="" textlink="">
      <xdr:nvSpPr>
        <xdr:cNvPr id="141" name="n_1aveValue【道路】&#10;一人当たり延長">
          <a:extLst>
            <a:ext uri="{FF2B5EF4-FFF2-40B4-BE49-F238E27FC236}">
              <a16:creationId xmlns:a16="http://schemas.microsoft.com/office/drawing/2014/main" id="{DAAB5D58-6535-4D63-A800-05646C355A0D}"/>
            </a:ext>
          </a:extLst>
        </xdr:cNvPr>
        <xdr:cNvSpPr txBox="1"/>
      </xdr:nvSpPr>
      <xdr:spPr>
        <a:xfrm>
          <a:off x="9359411" y="67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107381</xdr:rowOff>
    </xdr:from>
    <xdr:ext cx="534377" cy="259045"/>
    <xdr:sp macro="" textlink="">
      <xdr:nvSpPr>
        <xdr:cNvPr id="142" name="n_2aveValue【道路】&#10;一人当たり延長">
          <a:extLst>
            <a:ext uri="{FF2B5EF4-FFF2-40B4-BE49-F238E27FC236}">
              <a16:creationId xmlns:a16="http://schemas.microsoft.com/office/drawing/2014/main" id="{62C4FF14-B1D3-4163-9D0B-9F13601A15EA}"/>
            </a:ext>
          </a:extLst>
        </xdr:cNvPr>
        <xdr:cNvSpPr txBox="1"/>
      </xdr:nvSpPr>
      <xdr:spPr>
        <a:xfrm>
          <a:off x="8483111" y="679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109883</xdr:rowOff>
    </xdr:from>
    <xdr:ext cx="534377" cy="259045"/>
    <xdr:sp macro="" textlink="">
      <xdr:nvSpPr>
        <xdr:cNvPr id="143" name="n_3aveValue【道路】&#10;一人当たり延長">
          <a:extLst>
            <a:ext uri="{FF2B5EF4-FFF2-40B4-BE49-F238E27FC236}">
              <a16:creationId xmlns:a16="http://schemas.microsoft.com/office/drawing/2014/main" id="{2311F104-64BC-4EAC-93BD-856721A10C65}"/>
            </a:ext>
          </a:extLst>
        </xdr:cNvPr>
        <xdr:cNvSpPr txBox="1"/>
      </xdr:nvSpPr>
      <xdr:spPr>
        <a:xfrm>
          <a:off x="7594111" y="67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115613</xdr:rowOff>
    </xdr:from>
    <xdr:ext cx="534377" cy="259045"/>
    <xdr:sp macro="" textlink="">
      <xdr:nvSpPr>
        <xdr:cNvPr id="144" name="n_4aveValue【道路】&#10;一人当たり延長">
          <a:extLst>
            <a:ext uri="{FF2B5EF4-FFF2-40B4-BE49-F238E27FC236}">
              <a16:creationId xmlns:a16="http://schemas.microsoft.com/office/drawing/2014/main" id="{EF7F8932-B18F-4B7B-94FF-84C9C409626B}"/>
            </a:ext>
          </a:extLst>
        </xdr:cNvPr>
        <xdr:cNvSpPr txBox="1"/>
      </xdr:nvSpPr>
      <xdr:spPr>
        <a:xfrm>
          <a:off x="6705111" y="68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94235</xdr:rowOff>
    </xdr:from>
    <xdr:ext cx="534377" cy="259045"/>
    <xdr:sp macro="" textlink="">
      <xdr:nvSpPr>
        <xdr:cNvPr id="145" name="n_1mainValue【道路】&#10;一人当たり延長">
          <a:extLst>
            <a:ext uri="{FF2B5EF4-FFF2-40B4-BE49-F238E27FC236}">
              <a16:creationId xmlns:a16="http://schemas.microsoft.com/office/drawing/2014/main" id="{82679F55-288B-4D91-87A4-E2F762657C32}"/>
            </a:ext>
          </a:extLst>
        </xdr:cNvPr>
        <xdr:cNvSpPr txBox="1"/>
      </xdr:nvSpPr>
      <xdr:spPr>
        <a:xfrm>
          <a:off x="9359411" y="71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100319</xdr:rowOff>
    </xdr:from>
    <xdr:ext cx="534377" cy="259045"/>
    <xdr:sp macro="" textlink="">
      <xdr:nvSpPr>
        <xdr:cNvPr id="146" name="n_2mainValue【道路】&#10;一人当たり延長">
          <a:extLst>
            <a:ext uri="{FF2B5EF4-FFF2-40B4-BE49-F238E27FC236}">
              <a16:creationId xmlns:a16="http://schemas.microsoft.com/office/drawing/2014/main" id="{783A741B-D09A-4CE1-B794-3B92BD8AB50C}"/>
            </a:ext>
          </a:extLst>
        </xdr:cNvPr>
        <xdr:cNvSpPr txBox="1"/>
      </xdr:nvSpPr>
      <xdr:spPr>
        <a:xfrm>
          <a:off x="8483111" y="712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104101</xdr:rowOff>
    </xdr:from>
    <xdr:ext cx="534377" cy="259045"/>
    <xdr:sp macro="" textlink="">
      <xdr:nvSpPr>
        <xdr:cNvPr id="147" name="n_3mainValue【道路】&#10;一人当たり延長">
          <a:extLst>
            <a:ext uri="{FF2B5EF4-FFF2-40B4-BE49-F238E27FC236}">
              <a16:creationId xmlns:a16="http://schemas.microsoft.com/office/drawing/2014/main" id="{43556909-4958-407F-B547-49A9AFA61C1C}"/>
            </a:ext>
          </a:extLst>
        </xdr:cNvPr>
        <xdr:cNvSpPr txBox="1"/>
      </xdr:nvSpPr>
      <xdr:spPr>
        <a:xfrm>
          <a:off x="7594111" y="71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107874</xdr:rowOff>
    </xdr:from>
    <xdr:ext cx="534377" cy="259045"/>
    <xdr:sp macro="" textlink="">
      <xdr:nvSpPr>
        <xdr:cNvPr id="148" name="n_4mainValue【道路】&#10;一人当たり延長">
          <a:extLst>
            <a:ext uri="{FF2B5EF4-FFF2-40B4-BE49-F238E27FC236}">
              <a16:creationId xmlns:a16="http://schemas.microsoft.com/office/drawing/2014/main" id="{ED023AB9-8815-4199-8802-D979C1F69E39}"/>
            </a:ext>
          </a:extLst>
        </xdr:cNvPr>
        <xdr:cNvSpPr txBox="1"/>
      </xdr:nvSpPr>
      <xdr:spPr>
        <a:xfrm>
          <a:off x="6705111" y="71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27C2A72-35A8-47E1-8665-5D9CE9BCED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ED4B2F3-FD41-4988-AC12-1CC377BBA76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2AB3DDC-23B8-4463-8FE8-54CCA023B9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4F86C0A-9A0A-451D-90D2-A8120275CE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2F04DE7-A557-42CE-B581-0792FCD95F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E6CEA1F-590D-4D45-BB82-8A9A8187F3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7B3FB95-F8E8-4E80-B51F-63D1B2882BD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D9C96D6-4578-4B64-83CF-B80709EF4C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5BEBF7A-8B14-4EFE-B7FB-4F1F92EDEB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84B6282-16ED-4EEA-84F9-BD1AC56FE4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161C590-FD47-4B8C-8E8B-AF7321C60E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0B338C0-FF4F-4AF2-BB7F-8D21361575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E36E8AA-E5A6-48D4-ABFF-E6D0C8EBCDE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EA396CD-3CAA-4151-802A-E98E3AF990D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D90FA22-E8D8-4574-8E11-6100A46E89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CBFA0C4-359A-4765-A5CF-6F061E38E5E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C2A411F-65EF-44FA-8453-86783EEE258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BC4E99C-4A01-4B6D-AE9D-A75993507CD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AB592FD-AADF-4CFC-85DB-A1E642C991A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D117489-305C-4D74-98AE-3AED6D29BA3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44F6307-7709-4E88-8FFF-A9FA5BD4770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AC70249-DF92-49BE-A042-CA761022DCE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9663FF7-21A7-41A1-B979-7ECBB06374E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038CFBB-6AA4-4E2F-BE93-5872D6B005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42259DA-5B8F-4BE8-93B4-8EAD6A24A5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65315</xdr:rowOff>
    </xdr:to>
    <xdr:cxnSp macro="">
      <xdr:nvCxnSpPr>
        <xdr:cNvPr id="174" name="直線コネクタ 173">
          <a:extLst>
            <a:ext uri="{FF2B5EF4-FFF2-40B4-BE49-F238E27FC236}">
              <a16:creationId xmlns:a16="http://schemas.microsoft.com/office/drawing/2014/main" id="{856EE9DE-7D6E-484F-B781-2CC5FF5989CC}"/>
            </a:ext>
          </a:extLst>
        </xdr:cNvPr>
        <xdr:cNvCxnSpPr/>
      </xdr:nvCxnSpPr>
      <xdr:spPr>
        <a:xfrm flipV="1">
          <a:off x="4634865" y="9602833"/>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30D6993-0B22-4E4B-8439-E420BD9789D3}"/>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6" name="直線コネクタ 175">
          <a:extLst>
            <a:ext uri="{FF2B5EF4-FFF2-40B4-BE49-F238E27FC236}">
              <a16:creationId xmlns:a16="http://schemas.microsoft.com/office/drawing/2014/main" id="{68F9A7AC-78BC-4E48-8A5B-E8F6751A5ACF}"/>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EF131DE-A2DC-47B3-89B7-21ADD6AF3C51}"/>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8" name="直線コネクタ 177">
          <a:extLst>
            <a:ext uri="{FF2B5EF4-FFF2-40B4-BE49-F238E27FC236}">
              <a16:creationId xmlns:a16="http://schemas.microsoft.com/office/drawing/2014/main" id="{EF40612F-4283-43E5-9CF0-503FBEF1CEDA}"/>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214919E-C33B-4AA2-B7EF-BABFB1CF535E}"/>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0" name="フローチャート: 判断 179">
          <a:extLst>
            <a:ext uri="{FF2B5EF4-FFF2-40B4-BE49-F238E27FC236}">
              <a16:creationId xmlns:a16="http://schemas.microsoft.com/office/drawing/2014/main" id="{D578D9B2-1D73-4919-B7D7-17CF308227F5}"/>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81" name="フローチャート: 判断 180">
          <a:extLst>
            <a:ext uri="{FF2B5EF4-FFF2-40B4-BE49-F238E27FC236}">
              <a16:creationId xmlns:a16="http://schemas.microsoft.com/office/drawing/2014/main" id="{F76D3F4E-5A5B-4D94-844E-FCE2662AA413}"/>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2" name="フローチャート: 判断 181">
          <a:extLst>
            <a:ext uri="{FF2B5EF4-FFF2-40B4-BE49-F238E27FC236}">
              <a16:creationId xmlns:a16="http://schemas.microsoft.com/office/drawing/2014/main" id="{71AF67FF-7360-4CEE-BB9D-2D433FC235D4}"/>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3" name="フローチャート: 判断 182">
          <a:extLst>
            <a:ext uri="{FF2B5EF4-FFF2-40B4-BE49-F238E27FC236}">
              <a16:creationId xmlns:a16="http://schemas.microsoft.com/office/drawing/2014/main" id="{3DF71E86-50B0-46A6-ABED-B3861737E77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4" name="フローチャート: 判断 183">
          <a:extLst>
            <a:ext uri="{FF2B5EF4-FFF2-40B4-BE49-F238E27FC236}">
              <a16:creationId xmlns:a16="http://schemas.microsoft.com/office/drawing/2014/main" id="{573A0FD9-EB3B-4E9A-8B54-8E692B3CB314}"/>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FCDC6F-A730-4C1D-BCDA-6A4CA5E491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77FA923-D28E-49E9-A4D1-97A0DAB875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F3D8496-455D-445B-9904-6DF85A9801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7A99798-F461-421A-B0E0-68F6E66959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A80FD7F-26BB-4E8A-BA3C-269CEF512A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90" name="楕円 189">
          <a:extLst>
            <a:ext uri="{FF2B5EF4-FFF2-40B4-BE49-F238E27FC236}">
              <a16:creationId xmlns:a16="http://schemas.microsoft.com/office/drawing/2014/main" id="{B77790DE-5045-4F0A-B6E9-6BFBAC2D4A2C}"/>
            </a:ext>
          </a:extLst>
        </xdr:cNvPr>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E216DCA-CA59-4D6D-AE04-323EE7305FBB}"/>
            </a:ext>
          </a:extLst>
        </xdr:cNvPr>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92" name="楕円 191">
          <a:extLst>
            <a:ext uri="{FF2B5EF4-FFF2-40B4-BE49-F238E27FC236}">
              <a16:creationId xmlns:a16="http://schemas.microsoft.com/office/drawing/2014/main" id="{624EDD9C-E657-4028-B8B7-6712731AA2FF}"/>
            </a:ext>
          </a:extLst>
        </xdr:cNvPr>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44087</xdr:rowOff>
    </xdr:to>
    <xdr:cxnSp macro="">
      <xdr:nvCxnSpPr>
        <xdr:cNvPr id="193" name="直線コネクタ 192">
          <a:extLst>
            <a:ext uri="{FF2B5EF4-FFF2-40B4-BE49-F238E27FC236}">
              <a16:creationId xmlns:a16="http://schemas.microsoft.com/office/drawing/2014/main" id="{B5D3D087-6741-4BD6-8A66-AD304657F766}"/>
            </a:ext>
          </a:extLst>
        </xdr:cNvPr>
        <xdr:cNvCxnSpPr/>
      </xdr:nvCxnSpPr>
      <xdr:spPr>
        <a:xfrm flipV="1">
          <a:off x="3797300" y="104960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4" name="楕円 193">
          <a:extLst>
            <a:ext uri="{FF2B5EF4-FFF2-40B4-BE49-F238E27FC236}">
              <a16:creationId xmlns:a16="http://schemas.microsoft.com/office/drawing/2014/main" id="{51B47CAB-D583-4DBB-B7F7-85176DEF9483}"/>
            </a:ext>
          </a:extLst>
        </xdr:cNvPr>
        <xdr:cNvSpPr/>
      </xdr:nvSpPr>
      <xdr:spPr>
        <a:xfrm>
          <a:off x="2857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44087</xdr:rowOff>
    </xdr:to>
    <xdr:cxnSp macro="">
      <xdr:nvCxnSpPr>
        <xdr:cNvPr id="195" name="直線コネクタ 194">
          <a:extLst>
            <a:ext uri="{FF2B5EF4-FFF2-40B4-BE49-F238E27FC236}">
              <a16:creationId xmlns:a16="http://schemas.microsoft.com/office/drawing/2014/main" id="{3B5E80BF-F1DF-4318-833F-6E5D7F4A0A4A}"/>
            </a:ext>
          </a:extLst>
        </xdr:cNvPr>
        <xdr:cNvCxnSpPr/>
      </xdr:nvCxnSpPr>
      <xdr:spPr>
        <a:xfrm>
          <a:off x="2908300" y="104911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6" name="楕円 195">
          <a:extLst>
            <a:ext uri="{FF2B5EF4-FFF2-40B4-BE49-F238E27FC236}">
              <a16:creationId xmlns:a16="http://schemas.microsoft.com/office/drawing/2014/main" id="{BFA2CDAF-34F6-4D6C-8C8F-89D72070B498}"/>
            </a:ext>
          </a:extLst>
        </xdr:cNvPr>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32657</xdr:rowOff>
    </xdr:to>
    <xdr:cxnSp macro="">
      <xdr:nvCxnSpPr>
        <xdr:cNvPr id="197" name="直線コネクタ 196">
          <a:extLst>
            <a:ext uri="{FF2B5EF4-FFF2-40B4-BE49-F238E27FC236}">
              <a16:creationId xmlns:a16="http://schemas.microsoft.com/office/drawing/2014/main" id="{809C4D67-4C12-4F11-84C2-499D9BE92DE0}"/>
            </a:ext>
          </a:extLst>
        </xdr:cNvPr>
        <xdr:cNvCxnSpPr/>
      </xdr:nvCxnSpPr>
      <xdr:spPr>
        <a:xfrm>
          <a:off x="2019300" y="104764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8" name="楕円 197">
          <a:extLst>
            <a:ext uri="{FF2B5EF4-FFF2-40B4-BE49-F238E27FC236}">
              <a16:creationId xmlns:a16="http://schemas.microsoft.com/office/drawing/2014/main" id="{904B7714-6B2E-44AA-8D73-6B5D1A647770}"/>
            </a:ext>
          </a:extLst>
        </xdr:cNvPr>
        <xdr:cNvSpPr/>
      </xdr:nvSpPr>
      <xdr:spPr>
        <a:xfrm>
          <a:off x="1079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35923</xdr:rowOff>
    </xdr:to>
    <xdr:cxnSp macro="">
      <xdr:nvCxnSpPr>
        <xdr:cNvPr id="199" name="直線コネクタ 198">
          <a:extLst>
            <a:ext uri="{FF2B5EF4-FFF2-40B4-BE49-F238E27FC236}">
              <a16:creationId xmlns:a16="http://schemas.microsoft.com/office/drawing/2014/main" id="{0E2312ED-EFC4-4671-97B6-22760BF3C97E}"/>
            </a:ext>
          </a:extLst>
        </xdr:cNvPr>
        <xdr:cNvCxnSpPr/>
      </xdr:nvCxnSpPr>
      <xdr:spPr>
        <a:xfrm flipV="1">
          <a:off x="1130300" y="104764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C87ECDD-26DF-42AA-9D46-D7388D89D12F}"/>
            </a:ext>
          </a:extLst>
        </xdr:cNvPr>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047A48A-3AA7-476C-BB55-0D84B9A13FC9}"/>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E0B90AB-7DCA-417B-A15D-6DD0D203A671}"/>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9603425-7ED9-4EDC-9C74-89E0DE213CF9}"/>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A2DDC73-0709-4F14-8666-029F87728F54}"/>
            </a:ext>
          </a:extLst>
        </xdr:cNvPr>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74584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E5045DE-DE87-4059-A27E-845F964DCBD6}"/>
            </a:ext>
          </a:extLst>
        </xdr:cNvPr>
        <xdr:cNvSpPr txBox="1"/>
      </xdr:nvSpPr>
      <xdr:spPr>
        <a:xfrm>
          <a:off x="2705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265A75C3-0C2A-4FB5-A0DA-E1BD68D99906}"/>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562D12E-DBB9-44C2-A429-B2EC2FB2CCF1}"/>
            </a:ext>
          </a:extLst>
        </xdr:cNvPr>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57982FC-CDA8-4200-8E99-B113D9B227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21FE6E7-B86B-4C1E-8304-BBD4242E920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134828A-19AD-4707-99F7-E8C017C377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542AA83-B9EE-47E1-8C19-7C51BC56B4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1EA34D6-06D0-4EF8-A818-2524CC06C47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3B6A02C-7F60-4027-85DF-E0BC3B8B791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668AE22-E35B-4439-A452-95E47F5075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AE6263A-F34A-4D5D-B3DE-9B6E7DFBC6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AA51293-3702-4512-9BA3-9BAE017961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CCB2586-AA78-469F-A3EF-CE68982679F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6B00DE9-C375-467C-B510-880CC6C1604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1A9B5F86-4E7D-48C0-AD07-A3C2072DA72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2632840F-52BD-4D7C-91B7-543E73BADEA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7776B2D5-0C74-4125-95AD-C5FE190C472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5AC62626-08BE-4D62-8AB9-F2038045F91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B71D0252-4B91-4F26-976A-A97492D50C0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E18E4341-0622-4E34-B5DB-0DF9B88155E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A9DF8F3F-B61A-437E-A340-6821C02E7E6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05C4667-61A7-49F3-A56A-EA57DA3A44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9BFF430-5E4B-4849-8C2D-493621DFBD2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C815CCF-C6F3-4524-BA01-5096B793A0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46193</xdr:rowOff>
    </xdr:from>
    <xdr:to>
      <xdr:col>54</xdr:col>
      <xdr:colOff>189865</xdr:colOff>
      <xdr:row>63</xdr:row>
      <xdr:rowOff>169890</xdr:rowOff>
    </xdr:to>
    <xdr:cxnSp macro="">
      <xdr:nvCxnSpPr>
        <xdr:cNvPr id="229" name="直線コネクタ 228">
          <a:extLst>
            <a:ext uri="{FF2B5EF4-FFF2-40B4-BE49-F238E27FC236}">
              <a16:creationId xmlns:a16="http://schemas.microsoft.com/office/drawing/2014/main" id="{C3E38193-F81E-486A-9091-3F4AB0F8575A}"/>
            </a:ext>
          </a:extLst>
        </xdr:cNvPr>
        <xdr:cNvCxnSpPr/>
      </xdr:nvCxnSpPr>
      <xdr:spPr>
        <a:xfrm flipV="1">
          <a:off x="10476865" y="9475943"/>
          <a:ext cx="0" cy="149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2267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51CA2D6D-AD63-4B19-A948-891595EC6065}"/>
            </a:ext>
          </a:extLst>
        </xdr:cNvPr>
        <xdr:cNvSpPr txBox="1"/>
      </xdr:nvSpPr>
      <xdr:spPr>
        <a:xfrm>
          <a:off x="10515600" y="109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169890</xdr:rowOff>
    </xdr:from>
    <xdr:to>
      <xdr:col>55</xdr:col>
      <xdr:colOff>88900</xdr:colOff>
      <xdr:row>63</xdr:row>
      <xdr:rowOff>169890</xdr:rowOff>
    </xdr:to>
    <xdr:cxnSp macro="">
      <xdr:nvCxnSpPr>
        <xdr:cNvPr id="231" name="直線コネクタ 230">
          <a:extLst>
            <a:ext uri="{FF2B5EF4-FFF2-40B4-BE49-F238E27FC236}">
              <a16:creationId xmlns:a16="http://schemas.microsoft.com/office/drawing/2014/main" id="{5AAE695B-D3E6-47B6-9ACF-AD063FBBB7FF}"/>
            </a:ext>
          </a:extLst>
        </xdr:cNvPr>
        <xdr:cNvCxnSpPr/>
      </xdr:nvCxnSpPr>
      <xdr:spPr>
        <a:xfrm>
          <a:off x="10388600" y="1097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164320</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660B221B-985E-4D56-B6F0-B16AEB4BB833}"/>
            </a:ext>
          </a:extLst>
        </xdr:cNvPr>
        <xdr:cNvSpPr txBox="1"/>
      </xdr:nvSpPr>
      <xdr:spPr>
        <a:xfrm>
          <a:off x="10515600" y="9251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6,547,929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46193</xdr:rowOff>
    </xdr:from>
    <xdr:to>
      <xdr:col>55</xdr:col>
      <xdr:colOff>88900</xdr:colOff>
      <xdr:row>55</xdr:row>
      <xdr:rowOff>46193</xdr:rowOff>
    </xdr:to>
    <xdr:cxnSp macro="">
      <xdr:nvCxnSpPr>
        <xdr:cNvPr id="233" name="直線コネクタ 232">
          <a:extLst>
            <a:ext uri="{FF2B5EF4-FFF2-40B4-BE49-F238E27FC236}">
              <a16:creationId xmlns:a16="http://schemas.microsoft.com/office/drawing/2014/main" id="{22F0D5F3-753E-4C41-8561-9CA443991F74}"/>
            </a:ext>
          </a:extLst>
        </xdr:cNvPr>
        <xdr:cNvCxnSpPr/>
      </xdr:nvCxnSpPr>
      <xdr:spPr>
        <a:xfrm>
          <a:off x="10388600" y="947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33317</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D48682E-F802-49B0-97D9-0F7653012659}"/>
            </a:ext>
          </a:extLst>
        </xdr:cNvPr>
        <xdr:cNvSpPr txBox="1"/>
      </xdr:nvSpPr>
      <xdr:spPr>
        <a:xfrm>
          <a:off x="10515600" y="1049176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10440</xdr:rowOff>
    </xdr:from>
    <xdr:to>
      <xdr:col>55</xdr:col>
      <xdr:colOff>50800</xdr:colOff>
      <xdr:row>62</xdr:row>
      <xdr:rowOff>112040</xdr:rowOff>
    </xdr:to>
    <xdr:sp macro="" textlink="">
      <xdr:nvSpPr>
        <xdr:cNvPr id="235" name="フローチャート: 判断 234">
          <a:extLst>
            <a:ext uri="{FF2B5EF4-FFF2-40B4-BE49-F238E27FC236}">
              <a16:creationId xmlns:a16="http://schemas.microsoft.com/office/drawing/2014/main" id="{66477D61-14CB-462E-8E85-F5DEB117CBAE}"/>
            </a:ext>
          </a:extLst>
        </xdr:cNvPr>
        <xdr:cNvSpPr/>
      </xdr:nvSpPr>
      <xdr:spPr>
        <a:xfrm>
          <a:off x="10426700" y="106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18297</xdr:rowOff>
    </xdr:from>
    <xdr:to>
      <xdr:col>50</xdr:col>
      <xdr:colOff>165100</xdr:colOff>
      <xdr:row>62</xdr:row>
      <xdr:rowOff>119897</xdr:rowOff>
    </xdr:to>
    <xdr:sp macro="" textlink="">
      <xdr:nvSpPr>
        <xdr:cNvPr id="236" name="フローチャート: 判断 235">
          <a:extLst>
            <a:ext uri="{FF2B5EF4-FFF2-40B4-BE49-F238E27FC236}">
              <a16:creationId xmlns:a16="http://schemas.microsoft.com/office/drawing/2014/main" id="{9CD5DCFF-257F-4822-957B-97196429B432}"/>
            </a:ext>
          </a:extLst>
        </xdr:cNvPr>
        <xdr:cNvSpPr/>
      </xdr:nvSpPr>
      <xdr:spPr>
        <a:xfrm>
          <a:off x="9588500" y="106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30001</xdr:rowOff>
    </xdr:from>
    <xdr:to>
      <xdr:col>46</xdr:col>
      <xdr:colOff>38100</xdr:colOff>
      <xdr:row>62</xdr:row>
      <xdr:rowOff>131601</xdr:rowOff>
    </xdr:to>
    <xdr:sp macro="" textlink="">
      <xdr:nvSpPr>
        <xdr:cNvPr id="237" name="フローチャート: 判断 236">
          <a:extLst>
            <a:ext uri="{FF2B5EF4-FFF2-40B4-BE49-F238E27FC236}">
              <a16:creationId xmlns:a16="http://schemas.microsoft.com/office/drawing/2014/main" id="{C99635D4-364E-4164-AA03-8AF68427AABA}"/>
            </a:ext>
          </a:extLst>
        </xdr:cNvPr>
        <xdr:cNvSpPr/>
      </xdr:nvSpPr>
      <xdr:spPr>
        <a:xfrm>
          <a:off x="8699500" y="106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38253</xdr:rowOff>
    </xdr:from>
    <xdr:to>
      <xdr:col>41</xdr:col>
      <xdr:colOff>101600</xdr:colOff>
      <xdr:row>62</xdr:row>
      <xdr:rowOff>139853</xdr:rowOff>
    </xdr:to>
    <xdr:sp macro="" textlink="">
      <xdr:nvSpPr>
        <xdr:cNvPr id="238" name="フローチャート: 判断 237">
          <a:extLst>
            <a:ext uri="{FF2B5EF4-FFF2-40B4-BE49-F238E27FC236}">
              <a16:creationId xmlns:a16="http://schemas.microsoft.com/office/drawing/2014/main" id="{30A9B21A-2494-429D-90D8-4918C088690F}"/>
            </a:ext>
          </a:extLst>
        </xdr:cNvPr>
        <xdr:cNvSpPr/>
      </xdr:nvSpPr>
      <xdr:spPr>
        <a:xfrm>
          <a:off x="7810500" y="106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8763</xdr:rowOff>
    </xdr:from>
    <xdr:to>
      <xdr:col>36</xdr:col>
      <xdr:colOff>165100</xdr:colOff>
      <xdr:row>62</xdr:row>
      <xdr:rowOff>110363</xdr:rowOff>
    </xdr:to>
    <xdr:sp macro="" textlink="">
      <xdr:nvSpPr>
        <xdr:cNvPr id="239" name="フローチャート: 判断 238">
          <a:extLst>
            <a:ext uri="{FF2B5EF4-FFF2-40B4-BE49-F238E27FC236}">
              <a16:creationId xmlns:a16="http://schemas.microsoft.com/office/drawing/2014/main" id="{BB7791D5-9295-468B-9691-2CFC8F0A0682}"/>
            </a:ext>
          </a:extLst>
        </xdr:cNvPr>
        <xdr:cNvSpPr/>
      </xdr:nvSpPr>
      <xdr:spPr>
        <a:xfrm>
          <a:off x="6921500" y="1063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01F367D-9593-45F0-AA60-B60D469BDC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7262507-D047-44E8-96FE-155C86EB6B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AE41EC-7FCA-424D-9948-0F8C047C9D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6A358BB-03EF-46BB-9CC0-649EFAAEF1B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E2B9941-DF31-4FCE-AB05-86DE93446F7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111858</xdr:rowOff>
    </xdr:from>
    <xdr:to>
      <xdr:col>55</xdr:col>
      <xdr:colOff>50800</xdr:colOff>
      <xdr:row>63</xdr:row>
      <xdr:rowOff>42008</xdr:rowOff>
    </xdr:to>
    <xdr:sp macro="" textlink="">
      <xdr:nvSpPr>
        <xdr:cNvPr id="245" name="楕円 244">
          <a:extLst>
            <a:ext uri="{FF2B5EF4-FFF2-40B4-BE49-F238E27FC236}">
              <a16:creationId xmlns:a16="http://schemas.microsoft.com/office/drawing/2014/main" id="{122F15E0-661F-44CD-9B74-F1B055738A21}"/>
            </a:ext>
          </a:extLst>
        </xdr:cNvPr>
        <xdr:cNvSpPr/>
      </xdr:nvSpPr>
      <xdr:spPr>
        <a:xfrm>
          <a:off x="10426700" y="107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90285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629DDCF-0547-49A9-85F1-4B5E6AD21E90}"/>
            </a:ext>
          </a:extLst>
        </xdr:cNvPr>
        <xdr:cNvSpPr txBox="1"/>
      </xdr:nvSpPr>
      <xdr:spPr>
        <a:xfrm>
          <a:off x="10515600" y="1072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124151</xdr:rowOff>
    </xdr:from>
    <xdr:to>
      <xdr:col>50</xdr:col>
      <xdr:colOff>165100</xdr:colOff>
      <xdr:row>63</xdr:row>
      <xdr:rowOff>54301</xdr:rowOff>
    </xdr:to>
    <xdr:sp macro="" textlink="">
      <xdr:nvSpPr>
        <xdr:cNvPr id="247" name="楕円 246">
          <a:extLst>
            <a:ext uri="{FF2B5EF4-FFF2-40B4-BE49-F238E27FC236}">
              <a16:creationId xmlns:a16="http://schemas.microsoft.com/office/drawing/2014/main" id="{C47A0106-96C0-4CF6-98DE-D076F157C99E}"/>
            </a:ext>
          </a:extLst>
        </xdr:cNvPr>
        <xdr:cNvSpPr/>
      </xdr:nvSpPr>
      <xdr:spPr>
        <a:xfrm>
          <a:off x="9588500" y="107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162658</xdr:rowOff>
    </xdr:from>
    <xdr:to>
      <xdr:col>55</xdr:col>
      <xdr:colOff>0</xdr:colOff>
      <xdr:row>63</xdr:row>
      <xdr:rowOff>3501</xdr:rowOff>
    </xdr:to>
    <xdr:cxnSp macro="">
      <xdr:nvCxnSpPr>
        <xdr:cNvPr id="248" name="直線コネクタ 247">
          <a:extLst>
            <a:ext uri="{FF2B5EF4-FFF2-40B4-BE49-F238E27FC236}">
              <a16:creationId xmlns:a16="http://schemas.microsoft.com/office/drawing/2014/main" id="{51DE7BDA-CE05-4C6A-A995-B53D2088D61E}"/>
            </a:ext>
          </a:extLst>
        </xdr:cNvPr>
        <xdr:cNvCxnSpPr/>
      </xdr:nvCxnSpPr>
      <xdr:spPr>
        <a:xfrm flipV="1">
          <a:off x="9639300" y="10792558"/>
          <a:ext cx="838200" cy="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133101</xdr:rowOff>
    </xdr:from>
    <xdr:to>
      <xdr:col>46</xdr:col>
      <xdr:colOff>38100</xdr:colOff>
      <xdr:row>63</xdr:row>
      <xdr:rowOff>63251</xdr:rowOff>
    </xdr:to>
    <xdr:sp macro="" textlink="">
      <xdr:nvSpPr>
        <xdr:cNvPr id="249" name="楕円 248">
          <a:extLst>
            <a:ext uri="{FF2B5EF4-FFF2-40B4-BE49-F238E27FC236}">
              <a16:creationId xmlns:a16="http://schemas.microsoft.com/office/drawing/2014/main" id="{0845C141-EB4F-4825-BFC1-1317984B5EEB}"/>
            </a:ext>
          </a:extLst>
        </xdr:cNvPr>
        <xdr:cNvSpPr/>
      </xdr:nvSpPr>
      <xdr:spPr>
        <a:xfrm>
          <a:off x="8699500" y="1076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3501</xdr:rowOff>
    </xdr:from>
    <xdr:to>
      <xdr:col>50</xdr:col>
      <xdr:colOff>114300</xdr:colOff>
      <xdr:row>63</xdr:row>
      <xdr:rowOff>12451</xdr:rowOff>
    </xdr:to>
    <xdr:cxnSp macro="">
      <xdr:nvCxnSpPr>
        <xdr:cNvPr id="250" name="直線コネクタ 249">
          <a:extLst>
            <a:ext uri="{FF2B5EF4-FFF2-40B4-BE49-F238E27FC236}">
              <a16:creationId xmlns:a16="http://schemas.microsoft.com/office/drawing/2014/main" id="{31A6AEF8-2301-4E89-8D84-57CE4D84429E}"/>
            </a:ext>
          </a:extLst>
        </xdr:cNvPr>
        <xdr:cNvCxnSpPr/>
      </xdr:nvCxnSpPr>
      <xdr:spPr>
        <a:xfrm flipV="1">
          <a:off x="8750300" y="10804851"/>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138981</xdr:rowOff>
    </xdr:from>
    <xdr:to>
      <xdr:col>41</xdr:col>
      <xdr:colOff>101600</xdr:colOff>
      <xdr:row>63</xdr:row>
      <xdr:rowOff>69131</xdr:rowOff>
    </xdr:to>
    <xdr:sp macro="" textlink="">
      <xdr:nvSpPr>
        <xdr:cNvPr id="251" name="楕円 250">
          <a:extLst>
            <a:ext uri="{FF2B5EF4-FFF2-40B4-BE49-F238E27FC236}">
              <a16:creationId xmlns:a16="http://schemas.microsoft.com/office/drawing/2014/main" id="{3AF4E2DC-5EB2-49AE-87D5-CABF7A2E5319}"/>
            </a:ext>
          </a:extLst>
        </xdr:cNvPr>
        <xdr:cNvSpPr/>
      </xdr:nvSpPr>
      <xdr:spPr>
        <a:xfrm>
          <a:off x="7810500" y="107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12451</xdr:rowOff>
    </xdr:from>
    <xdr:to>
      <xdr:col>45</xdr:col>
      <xdr:colOff>177800</xdr:colOff>
      <xdr:row>63</xdr:row>
      <xdr:rowOff>18331</xdr:rowOff>
    </xdr:to>
    <xdr:cxnSp macro="">
      <xdr:nvCxnSpPr>
        <xdr:cNvPr id="252" name="直線コネクタ 251">
          <a:extLst>
            <a:ext uri="{FF2B5EF4-FFF2-40B4-BE49-F238E27FC236}">
              <a16:creationId xmlns:a16="http://schemas.microsoft.com/office/drawing/2014/main" id="{E0C18FA1-9893-4A4D-A9E9-3FDDA35D2BA2}"/>
            </a:ext>
          </a:extLst>
        </xdr:cNvPr>
        <xdr:cNvCxnSpPr/>
      </xdr:nvCxnSpPr>
      <xdr:spPr>
        <a:xfrm flipV="1">
          <a:off x="7861300" y="10813801"/>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149351</xdr:rowOff>
    </xdr:from>
    <xdr:to>
      <xdr:col>36</xdr:col>
      <xdr:colOff>165100</xdr:colOff>
      <xdr:row>63</xdr:row>
      <xdr:rowOff>79501</xdr:rowOff>
    </xdr:to>
    <xdr:sp macro="" textlink="">
      <xdr:nvSpPr>
        <xdr:cNvPr id="253" name="楕円 252">
          <a:extLst>
            <a:ext uri="{FF2B5EF4-FFF2-40B4-BE49-F238E27FC236}">
              <a16:creationId xmlns:a16="http://schemas.microsoft.com/office/drawing/2014/main" id="{E79A6974-AC7A-4137-80FC-C856AA91052D}"/>
            </a:ext>
          </a:extLst>
        </xdr:cNvPr>
        <xdr:cNvSpPr/>
      </xdr:nvSpPr>
      <xdr:spPr>
        <a:xfrm>
          <a:off x="6921500" y="1077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18331</xdr:rowOff>
    </xdr:from>
    <xdr:to>
      <xdr:col>41</xdr:col>
      <xdr:colOff>50800</xdr:colOff>
      <xdr:row>63</xdr:row>
      <xdr:rowOff>28701</xdr:rowOff>
    </xdr:to>
    <xdr:cxnSp macro="">
      <xdr:nvCxnSpPr>
        <xdr:cNvPr id="254" name="直線コネクタ 253">
          <a:extLst>
            <a:ext uri="{FF2B5EF4-FFF2-40B4-BE49-F238E27FC236}">
              <a16:creationId xmlns:a16="http://schemas.microsoft.com/office/drawing/2014/main" id="{D6FF0770-F346-4B8C-8362-9EBB6D1F7F12}"/>
            </a:ext>
          </a:extLst>
        </xdr:cNvPr>
        <xdr:cNvCxnSpPr/>
      </xdr:nvCxnSpPr>
      <xdr:spPr>
        <a:xfrm flipV="1">
          <a:off x="6972300" y="10819681"/>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136424</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9F3EE1E3-01C6-4A07-85DB-84709FB051BB}"/>
            </a:ext>
          </a:extLst>
        </xdr:cNvPr>
        <xdr:cNvSpPr txBox="1"/>
      </xdr:nvSpPr>
      <xdr:spPr>
        <a:xfrm>
          <a:off x="9281505" y="10423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148128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49502A45-F050-494E-8127-8485ED38D556}"/>
            </a:ext>
          </a:extLst>
        </xdr:cNvPr>
        <xdr:cNvSpPr txBox="1"/>
      </xdr:nvSpPr>
      <xdr:spPr>
        <a:xfrm>
          <a:off x="8405205" y="10435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156380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4E786A9B-462F-4587-BAE3-9D03BFA11213}"/>
            </a:ext>
          </a:extLst>
        </xdr:cNvPr>
        <xdr:cNvSpPr txBox="1"/>
      </xdr:nvSpPr>
      <xdr:spPr>
        <a:xfrm>
          <a:off x="7516205" y="10443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126890</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835B47EE-557F-4476-8E07-7B063815EAA6}"/>
            </a:ext>
          </a:extLst>
        </xdr:cNvPr>
        <xdr:cNvSpPr txBox="1"/>
      </xdr:nvSpPr>
      <xdr:spPr>
        <a:xfrm>
          <a:off x="6627205" y="10413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45428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2F6D5149-70F4-4384-AFED-5E3BA17B903F}"/>
            </a:ext>
          </a:extLst>
        </xdr:cNvPr>
        <xdr:cNvSpPr txBox="1"/>
      </xdr:nvSpPr>
      <xdr:spPr>
        <a:xfrm>
          <a:off x="9327095" y="108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54378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1AB20935-C0A2-4FA5-81D1-BB625AD84CC2}"/>
            </a:ext>
          </a:extLst>
        </xdr:cNvPr>
        <xdr:cNvSpPr txBox="1"/>
      </xdr:nvSpPr>
      <xdr:spPr>
        <a:xfrm>
          <a:off x="8450795" y="1085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60258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D3B873EC-0222-4D74-9D34-8035EF6BC7AE}"/>
            </a:ext>
          </a:extLst>
        </xdr:cNvPr>
        <xdr:cNvSpPr txBox="1"/>
      </xdr:nvSpPr>
      <xdr:spPr>
        <a:xfrm>
          <a:off x="7561795" y="1086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70628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805926F-E8D8-47BE-96F5-5E8BBFE688DA}"/>
            </a:ext>
          </a:extLst>
        </xdr:cNvPr>
        <xdr:cNvSpPr txBox="1"/>
      </xdr:nvSpPr>
      <xdr:spPr>
        <a:xfrm>
          <a:off x="6672795" y="1087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046BBEF-F481-4488-BD38-4FFFA59E32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10A34DF-5618-4D87-958C-599BD35CB9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E4863A8-675F-426D-BF50-4305FB3348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E9E818B-6746-4480-A6BC-A4F6084CD8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A72C88C-737A-4F41-B852-E7CBA18CF3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99595F2-17AA-4390-B698-575DEFB0EC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74C27C9-AC2C-4AFA-AD43-F76450961D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93FA5B4-B1AB-4FA7-AD73-A310A5C43D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8F7E776-2D01-427A-B897-89DCA43AEE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E0A8499-7E9F-44D1-8F9C-6A212A8B3F2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30485E4-11EB-4D05-99DE-CC0CA81B8AC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942241A6-D293-41FF-A34B-08F63723CE4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7C17194-FE7E-4700-85BA-4F24E205D95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46865B4-E7B4-4C7A-B8CE-B55F49AE725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3BA9395-3033-4F14-B715-CE02230736D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2A99CF90-B5C6-48AF-82A6-2139D3705E6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069FF55-BB4B-4548-A4B2-04783871C09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ACCFA43-F9C1-410D-BDBA-D8171387784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25F0461-1D92-41D4-8665-EB5E18368D8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38E3669-64F9-4FFD-81BF-187EEBE6F47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A097DD8-A7F9-4FEC-B5D1-14BF108B06C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75BBCD7-C71B-4FAB-8017-2C2CFEAF05D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D0A5A0B5-C0BD-41D2-989D-FB2557FDFEE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5A71B4A-2D45-48B7-AA8C-C1E089F3CE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489A6B3-2576-4EF9-8AEA-2076CAC6B4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86</xdr:row>
      <xdr:rowOff>154032</xdr:rowOff>
    </xdr:to>
    <xdr:cxnSp macro="">
      <xdr:nvCxnSpPr>
        <xdr:cNvPr id="288" name="直線コネクタ 287">
          <a:extLst>
            <a:ext uri="{FF2B5EF4-FFF2-40B4-BE49-F238E27FC236}">
              <a16:creationId xmlns:a16="http://schemas.microsoft.com/office/drawing/2014/main" id="{A34C3D0D-500D-407C-918B-BE136FDD74AC}"/>
            </a:ext>
          </a:extLst>
        </xdr:cNvPr>
        <xdr:cNvCxnSpPr/>
      </xdr:nvCxnSpPr>
      <xdr:spPr>
        <a:xfrm flipV="1">
          <a:off x="4634865" y="13316494"/>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157859</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0B12991-8FF4-4B5D-8827-2B5AB86B4E58}"/>
            </a:ext>
          </a:extLst>
        </xdr:cNvPr>
        <xdr:cNvSpPr txBox="1"/>
      </xdr:nvSpPr>
      <xdr:spPr>
        <a:xfrm>
          <a:off x="4673600" y="1490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154032</xdr:rowOff>
    </xdr:from>
    <xdr:to>
      <xdr:col>24</xdr:col>
      <xdr:colOff>152400</xdr:colOff>
      <xdr:row>86</xdr:row>
      <xdr:rowOff>154032</xdr:rowOff>
    </xdr:to>
    <xdr:cxnSp macro="">
      <xdr:nvCxnSpPr>
        <xdr:cNvPr id="290" name="直線コネクタ 289">
          <a:extLst>
            <a:ext uri="{FF2B5EF4-FFF2-40B4-BE49-F238E27FC236}">
              <a16:creationId xmlns:a16="http://schemas.microsoft.com/office/drawing/2014/main" id="{E98876B5-DD52-402A-B410-97B4637E36D3}"/>
            </a:ext>
          </a:extLst>
        </xdr:cNvPr>
        <xdr:cNvCxnSpPr/>
      </xdr:nvCxnSpPr>
      <xdr:spPr>
        <a:xfrm>
          <a:off x="4546600" y="1489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FF170B79-B1E9-409C-AD6E-C5C558BFD794}"/>
            </a:ext>
          </a:extLst>
        </xdr:cNvPr>
        <xdr:cNvSpPr txBox="1"/>
      </xdr:nvSpPr>
      <xdr:spPr>
        <a:xfrm>
          <a:off x="4673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2" name="直線コネクタ 291">
          <a:extLst>
            <a:ext uri="{FF2B5EF4-FFF2-40B4-BE49-F238E27FC236}">
              <a16:creationId xmlns:a16="http://schemas.microsoft.com/office/drawing/2014/main" id="{3B11FF8E-E4C5-4174-A471-3E6B33148945}"/>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150240</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3995D93-A1B5-4E80-8317-14A45C463137}"/>
            </a:ext>
          </a:extLst>
        </xdr:cNvPr>
        <xdr:cNvSpPr txBox="1"/>
      </xdr:nvSpPr>
      <xdr:spPr>
        <a:xfrm>
          <a:off x="4673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94" name="フローチャート: 判断 293">
          <a:extLst>
            <a:ext uri="{FF2B5EF4-FFF2-40B4-BE49-F238E27FC236}">
              <a16:creationId xmlns:a16="http://schemas.microsoft.com/office/drawing/2014/main" id="{9D0EAE5A-CD0A-460B-A3C6-94F4F6B47876}"/>
            </a:ext>
          </a:extLst>
        </xdr:cNvPr>
        <xdr:cNvSpPr/>
      </xdr:nvSpPr>
      <xdr:spPr>
        <a:xfrm>
          <a:off x="4584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5" name="フローチャート: 判断 294">
          <a:extLst>
            <a:ext uri="{FF2B5EF4-FFF2-40B4-BE49-F238E27FC236}">
              <a16:creationId xmlns:a16="http://schemas.microsoft.com/office/drawing/2014/main" id="{9361516E-C7E3-4E30-813B-6B5F0A7C65BF}"/>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152219</xdr:rowOff>
    </xdr:from>
    <xdr:to>
      <xdr:col>15</xdr:col>
      <xdr:colOff>101600</xdr:colOff>
      <xdr:row>83</xdr:row>
      <xdr:rowOff>82369</xdr:rowOff>
    </xdr:to>
    <xdr:sp macro="" textlink="">
      <xdr:nvSpPr>
        <xdr:cNvPr id="296" name="フローチャート: 判断 295">
          <a:extLst>
            <a:ext uri="{FF2B5EF4-FFF2-40B4-BE49-F238E27FC236}">
              <a16:creationId xmlns:a16="http://schemas.microsoft.com/office/drawing/2014/main" id="{C15DC0ED-508B-4567-A559-79701D3B5BD6}"/>
            </a:ext>
          </a:extLst>
        </xdr:cNvPr>
        <xdr:cNvSpPr/>
      </xdr:nvSpPr>
      <xdr:spPr>
        <a:xfrm>
          <a:off x="2857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97" name="フローチャート: 判断 296">
          <a:extLst>
            <a:ext uri="{FF2B5EF4-FFF2-40B4-BE49-F238E27FC236}">
              <a16:creationId xmlns:a16="http://schemas.microsoft.com/office/drawing/2014/main" id="{17A8880E-5F69-4EF9-8B66-349D1DA5F5C2}"/>
            </a:ext>
          </a:extLst>
        </xdr:cNvPr>
        <xdr:cNvSpPr/>
      </xdr:nvSpPr>
      <xdr:spPr>
        <a:xfrm>
          <a:off x="196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129358</xdr:rowOff>
    </xdr:from>
    <xdr:to>
      <xdr:col>6</xdr:col>
      <xdr:colOff>38100</xdr:colOff>
      <xdr:row>83</xdr:row>
      <xdr:rowOff>59508</xdr:rowOff>
    </xdr:to>
    <xdr:sp macro="" textlink="">
      <xdr:nvSpPr>
        <xdr:cNvPr id="298" name="フローチャート: 判断 297">
          <a:extLst>
            <a:ext uri="{FF2B5EF4-FFF2-40B4-BE49-F238E27FC236}">
              <a16:creationId xmlns:a16="http://schemas.microsoft.com/office/drawing/2014/main" id="{D56A61D7-DA9B-4470-98BC-7FB90C2BDCF8}"/>
            </a:ext>
          </a:extLst>
        </xdr:cNvPr>
        <xdr:cNvSpPr/>
      </xdr:nvSpPr>
      <xdr:spPr>
        <a:xfrm>
          <a:off x="1079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7C3D9CF-412F-4876-94B7-C2CF2E7BC3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AB80189-6543-4C70-9C11-381705B23E2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2510949-7F5A-447D-B9A2-2BE27C3F7A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0D47880-2DD9-4E12-BD40-8563768C3D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224986E-C838-4FF2-94C5-093F3DA4FF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304" name="楕円 303">
          <a:extLst>
            <a:ext uri="{FF2B5EF4-FFF2-40B4-BE49-F238E27FC236}">
              <a16:creationId xmlns:a16="http://schemas.microsoft.com/office/drawing/2014/main" id="{888293E3-9404-4051-A5A7-17C446B287EC}"/>
            </a:ext>
          </a:extLst>
        </xdr:cNvPr>
        <xdr:cNvSpPr/>
      </xdr:nvSpPr>
      <xdr:spPr>
        <a:xfrm>
          <a:off x="4584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127743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6229B5F-D4DF-4603-A6E3-F39D46D57B94}"/>
            </a:ext>
          </a:extLst>
        </xdr:cNvPr>
        <xdr:cNvSpPr txBox="1"/>
      </xdr:nvSpPr>
      <xdr:spPr>
        <a:xfrm>
          <a:off x="4673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54248</xdr:rowOff>
    </xdr:from>
    <xdr:to>
      <xdr:col>20</xdr:col>
      <xdr:colOff>38100</xdr:colOff>
      <xdr:row>82</xdr:row>
      <xdr:rowOff>155848</xdr:rowOff>
    </xdr:to>
    <xdr:sp macro="" textlink="">
      <xdr:nvSpPr>
        <xdr:cNvPr id="306" name="楕円 305">
          <a:extLst>
            <a:ext uri="{FF2B5EF4-FFF2-40B4-BE49-F238E27FC236}">
              <a16:creationId xmlns:a16="http://schemas.microsoft.com/office/drawing/2014/main" id="{2C77F344-4B6E-49B8-A71C-78A6F71CD457}"/>
            </a:ext>
          </a:extLst>
        </xdr:cNvPr>
        <xdr:cNvSpPr/>
      </xdr:nvSpPr>
      <xdr:spPr>
        <a:xfrm>
          <a:off x="3746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105048</xdr:rowOff>
    </xdr:from>
    <xdr:to>
      <xdr:col>24</xdr:col>
      <xdr:colOff>63500</xdr:colOff>
      <xdr:row>82</xdr:row>
      <xdr:rowOff>155666</xdr:rowOff>
    </xdr:to>
    <xdr:cxnSp macro="">
      <xdr:nvCxnSpPr>
        <xdr:cNvPr id="307" name="直線コネクタ 306">
          <a:extLst>
            <a:ext uri="{FF2B5EF4-FFF2-40B4-BE49-F238E27FC236}">
              <a16:creationId xmlns:a16="http://schemas.microsoft.com/office/drawing/2014/main" id="{6332B86C-180A-49E9-8BF7-2E8E560E6178}"/>
            </a:ext>
          </a:extLst>
        </xdr:cNvPr>
        <xdr:cNvCxnSpPr/>
      </xdr:nvCxnSpPr>
      <xdr:spPr>
        <a:xfrm>
          <a:off x="3797300" y="14163948"/>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xdr:rowOff>
    </xdr:from>
    <xdr:to>
      <xdr:col>15</xdr:col>
      <xdr:colOff>101600</xdr:colOff>
      <xdr:row>82</xdr:row>
      <xdr:rowOff>103595</xdr:rowOff>
    </xdr:to>
    <xdr:sp macro="" textlink="">
      <xdr:nvSpPr>
        <xdr:cNvPr id="308" name="楕円 307">
          <a:extLst>
            <a:ext uri="{FF2B5EF4-FFF2-40B4-BE49-F238E27FC236}">
              <a16:creationId xmlns:a16="http://schemas.microsoft.com/office/drawing/2014/main" id="{A835D1FA-31CC-4238-B440-BF9272412F7D}"/>
            </a:ext>
          </a:extLst>
        </xdr:cNvPr>
        <xdr:cNvSpPr/>
      </xdr:nvSpPr>
      <xdr:spPr>
        <a:xfrm>
          <a:off x="2857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52795</xdr:rowOff>
    </xdr:from>
    <xdr:to>
      <xdr:col>19</xdr:col>
      <xdr:colOff>177800</xdr:colOff>
      <xdr:row>82</xdr:row>
      <xdr:rowOff>105048</xdr:rowOff>
    </xdr:to>
    <xdr:cxnSp macro="">
      <xdr:nvCxnSpPr>
        <xdr:cNvPr id="309" name="直線コネクタ 308">
          <a:extLst>
            <a:ext uri="{FF2B5EF4-FFF2-40B4-BE49-F238E27FC236}">
              <a16:creationId xmlns:a16="http://schemas.microsoft.com/office/drawing/2014/main" id="{73E54A35-7CBB-4985-929E-567DC6F5DED7}"/>
            </a:ext>
          </a:extLst>
        </xdr:cNvPr>
        <xdr:cNvCxnSpPr/>
      </xdr:nvCxnSpPr>
      <xdr:spPr>
        <a:xfrm>
          <a:off x="2908300" y="1411169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122827</xdr:rowOff>
    </xdr:from>
    <xdr:to>
      <xdr:col>10</xdr:col>
      <xdr:colOff>165100</xdr:colOff>
      <xdr:row>82</xdr:row>
      <xdr:rowOff>52977</xdr:rowOff>
    </xdr:to>
    <xdr:sp macro="" textlink="">
      <xdr:nvSpPr>
        <xdr:cNvPr id="310" name="楕円 309">
          <a:extLst>
            <a:ext uri="{FF2B5EF4-FFF2-40B4-BE49-F238E27FC236}">
              <a16:creationId xmlns:a16="http://schemas.microsoft.com/office/drawing/2014/main" id="{46217DAA-EF3F-4BCE-BFE8-F5F9E3D5DD0E}"/>
            </a:ext>
          </a:extLst>
        </xdr:cNvPr>
        <xdr:cNvSpPr/>
      </xdr:nvSpPr>
      <xdr:spPr>
        <a:xfrm>
          <a:off x="1968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2177</xdr:rowOff>
    </xdr:from>
    <xdr:to>
      <xdr:col>15</xdr:col>
      <xdr:colOff>50800</xdr:colOff>
      <xdr:row>82</xdr:row>
      <xdr:rowOff>52795</xdr:rowOff>
    </xdr:to>
    <xdr:cxnSp macro="">
      <xdr:nvCxnSpPr>
        <xdr:cNvPr id="311" name="直線コネクタ 310">
          <a:extLst>
            <a:ext uri="{FF2B5EF4-FFF2-40B4-BE49-F238E27FC236}">
              <a16:creationId xmlns:a16="http://schemas.microsoft.com/office/drawing/2014/main" id="{7B72FB91-38A4-42B8-86BE-4586778DA7B0}"/>
            </a:ext>
          </a:extLst>
        </xdr:cNvPr>
        <xdr:cNvCxnSpPr/>
      </xdr:nvCxnSpPr>
      <xdr:spPr>
        <a:xfrm>
          <a:off x="2019300" y="140610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39551</xdr:rowOff>
    </xdr:from>
    <xdr:to>
      <xdr:col>6</xdr:col>
      <xdr:colOff>38100</xdr:colOff>
      <xdr:row>81</xdr:row>
      <xdr:rowOff>141151</xdr:rowOff>
    </xdr:to>
    <xdr:sp macro="" textlink="">
      <xdr:nvSpPr>
        <xdr:cNvPr id="312" name="楕円 311">
          <a:extLst>
            <a:ext uri="{FF2B5EF4-FFF2-40B4-BE49-F238E27FC236}">
              <a16:creationId xmlns:a16="http://schemas.microsoft.com/office/drawing/2014/main" id="{28057D0D-A960-4531-8B07-5A73CD58C19F}"/>
            </a:ext>
          </a:extLst>
        </xdr:cNvPr>
        <xdr:cNvSpPr/>
      </xdr:nvSpPr>
      <xdr:spPr>
        <a:xfrm>
          <a:off x="1079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90351</xdr:rowOff>
    </xdr:from>
    <xdr:to>
      <xdr:col>10</xdr:col>
      <xdr:colOff>114300</xdr:colOff>
      <xdr:row>82</xdr:row>
      <xdr:rowOff>2177</xdr:rowOff>
    </xdr:to>
    <xdr:cxnSp macro="">
      <xdr:nvCxnSpPr>
        <xdr:cNvPr id="313" name="直線コネクタ 312">
          <a:extLst>
            <a:ext uri="{FF2B5EF4-FFF2-40B4-BE49-F238E27FC236}">
              <a16:creationId xmlns:a16="http://schemas.microsoft.com/office/drawing/2014/main" id="{24E35400-6A83-4BD6-9384-4843FB907CDC}"/>
            </a:ext>
          </a:extLst>
        </xdr:cNvPr>
        <xdr:cNvCxnSpPr/>
      </xdr:nvCxnSpPr>
      <xdr:spPr>
        <a:xfrm>
          <a:off x="1130300" y="1397780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4" name="n_1aveValue【公営住宅】&#10;有形固定資産減価償却率">
          <a:extLst>
            <a:ext uri="{FF2B5EF4-FFF2-40B4-BE49-F238E27FC236}">
              <a16:creationId xmlns:a16="http://schemas.microsoft.com/office/drawing/2014/main" id="{345382AD-B881-48CC-939D-7865F3E18F6C}"/>
            </a:ext>
          </a:extLst>
        </xdr:cNvPr>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73496</xdr:rowOff>
    </xdr:from>
    <xdr:ext cx="405111" cy="259045"/>
    <xdr:sp macro="" textlink="">
      <xdr:nvSpPr>
        <xdr:cNvPr id="315" name="n_2aveValue【公営住宅】&#10;有形固定資産減価償却率">
          <a:extLst>
            <a:ext uri="{FF2B5EF4-FFF2-40B4-BE49-F238E27FC236}">
              <a16:creationId xmlns:a16="http://schemas.microsoft.com/office/drawing/2014/main" id="{08CEB9D6-A4BE-437F-BDC8-8CC013724C73}"/>
            </a:ext>
          </a:extLst>
        </xdr:cNvPr>
        <xdr:cNvSpPr txBox="1"/>
      </xdr:nvSpPr>
      <xdr:spPr>
        <a:xfrm>
          <a:off x="2705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316" name="n_3aveValue【公営住宅】&#10;有形固定資産減価償却率">
          <a:extLst>
            <a:ext uri="{FF2B5EF4-FFF2-40B4-BE49-F238E27FC236}">
              <a16:creationId xmlns:a16="http://schemas.microsoft.com/office/drawing/2014/main" id="{1BF7C0ED-646A-4B21-8F7D-33304D9450AD}"/>
            </a:ext>
          </a:extLst>
        </xdr:cNvPr>
        <xdr:cNvSpPr txBox="1"/>
      </xdr:nvSpPr>
      <xdr:spPr>
        <a:xfrm>
          <a:off x="1816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50635</xdr:rowOff>
    </xdr:from>
    <xdr:ext cx="405111" cy="259045"/>
    <xdr:sp macro="" textlink="">
      <xdr:nvSpPr>
        <xdr:cNvPr id="317" name="n_4aveValue【公営住宅】&#10;有形固定資産減価償却率">
          <a:extLst>
            <a:ext uri="{FF2B5EF4-FFF2-40B4-BE49-F238E27FC236}">
              <a16:creationId xmlns:a16="http://schemas.microsoft.com/office/drawing/2014/main" id="{38CC7934-A4BD-4042-9CBE-14BB16868A57}"/>
            </a:ext>
          </a:extLst>
        </xdr:cNvPr>
        <xdr:cNvSpPr txBox="1"/>
      </xdr:nvSpPr>
      <xdr:spPr>
        <a:xfrm>
          <a:off x="927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925</xdr:rowOff>
    </xdr:from>
    <xdr:ext cx="405111" cy="259045"/>
    <xdr:sp macro="" textlink="">
      <xdr:nvSpPr>
        <xdr:cNvPr id="318" name="n_1mainValue【公営住宅】&#10;有形固定資産減価償却率">
          <a:extLst>
            <a:ext uri="{FF2B5EF4-FFF2-40B4-BE49-F238E27FC236}">
              <a16:creationId xmlns:a16="http://schemas.microsoft.com/office/drawing/2014/main" id="{7AD91F2F-7440-4E6D-A0C4-4737999C7826}"/>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120122</xdr:rowOff>
    </xdr:from>
    <xdr:ext cx="405111" cy="259045"/>
    <xdr:sp macro="" textlink="">
      <xdr:nvSpPr>
        <xdr:cNvPr id="319" name="n_2mainValue【公営住宅】&#10;有形固定資産減価償却率">
          <a:extLst>
            <a:ext uri="{FF2B5EF4-FFF2-40B4-BE49-F238E27FC236}">
              <a16:creationId xmlns:a16="http://schemas.microsoft.com/office/drawing/2014/main" id="{6B3D5BAF-9CA0-4434-BA71-9A0E99CF04BF}"/>
            </a:ext>
          </a:extLst>
        </xdr:cNvPr>
        <xdr:cNvSpPr txBox="1"/>
      </xdr:nvSpPr>
      <xdr:spPr>
        <a:xfrm>
          <a:off x="2705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320" name="n_3mainValue【公営住宅】&#10;有形固定資産減価償却率">
          <a:extLst>
            <a:ext uri="{FF2B5EF4-FFF2-40B4-BE49-F238E27FC236}">
              <a16:creationId xmlns:a16="http://schemas.microsoft.com/office/drawing/2014/main" id="{276A8673-6754-4763-B52D-086B54623A4E}"/>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157678</xdr:rowOff>
    </xdr:from>
    <xdr:ext cx="405111" cy="259045"/>
    <xdr:sp macro="" textlink="">
      <xdr:nvSpPr>
        <xdr:cNvPr id="321" name="n_4mainValue【公営住宅】&#10;有形固定資産減価償却率">
          <a:extLst>
            <a:ext uri="{FF2B5EF4-FFF2-40B4-BE49-F238E27FC236}">
              <a16:creationId xmlns:a16="http://schemas.microsoft.com/office/drawing/2014/main" id="{DE145ED7-B69D-40F0-B2A3-11A9B16FECFA}"/>
            </a:ext>
          </a:extLst>
        </xdr:cNvPr>
        <xdr:cNvSpPr txBox="1"/>
      </xdr:nvSpPr>
      <xdr:spPr>
        <a:xfrm>
          <a:off x="927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D2F1342-783A-45BD-B698-548D945FB5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89C5873-5E25-46F2-9445-53FD0C16B9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61A8F6E-5145-4E0C-81A5-312E77EFAE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BFFC7B8-6838-4B34-8242-5F313655FA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02272B6-0B22-496D-8618-5B7E842E70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497D2EE-F95E-4525-BB4D-24898D4DBA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55A372C-DF3B-4004-B75E-793E2D0EC8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84D563A-F21D-46D6-97E8-DA90BB39BFE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D4046AA-9F5F-4B8F-94A9-BE1DB62C2CF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4C1AEE3-B0B0-4CB6-B240-C9C89540D7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86DD9A34-3D08-44E1-A8CD-0F1F8F0316C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8AB29D06-53BE-4183-B9A3-E8A59E15CC7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49EE725-DD8E-4930-B1C8-0E8F34B9A35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AA4FF0C3-ECA0-4C9D-89EC-6A83E1B7F73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C0183E6-B01C-4DD5-B5F2-E98D479C24F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F354349B-660A-406A-AA2C-6EEBCE2E482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BD4452D8-8D6D-4906-8897-B45AA22656C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99175ECB-16FE-49D3-8B85-E3E28E26764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F29AA4CC-2E9A-4EEA-93DF-8350335A6CE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5DF9CDB2-4100-4CB4-8176-051B73372E41}"/>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26AFF9DE-29B3-4024-82A3-F3376FB8ACE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C82ED238-8031-44AD-B449-1174CDA47C76}"/>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30B54AE8-FC3B-4421-9795-08034DD657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91022890-98FB-43AD-8650-65882608C0E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1DD9F8D-23B9-48A6-96E5-0BEF648293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40821</xdr:rowOff>
    </xdr:from>
    <xdr:to>
      <xdr:col>54</xdr:col>
      <xdr:colOff>189865</xdr:colOff>
      <xdr:row>86</xdr:row>
      <xdr:rowOff>150005</xdr:rowOff>
    </xdr:to>
    <xdr:cxnSp macro="">
      <xdr:nvCxnSpPr>
        <xdr:cNvPr id="347" name="直線コネクタ 346">
          <a:extLst>
            <a:ext uri="{FF2B5EF4-FFF2-40B4-BE49-F238E27FC236}">
              <a16:creationId xmlns:a16="http://schemas.microsoft.com/office/drawing/2014/main" id="{29B2227D-3874-426F-B1D2-812BCEF63107}"/>
            </a:ext>
          </a:extLst>
        </xdr:cNvPr>
        <xdr:cNvCxnSpPr/>
      </xdr:nvCxnSpPr>
      <xdr:spPr>
        <a:xfrm flipV="1">
          <a:off x="10476865" y="13413921"/>
          <a:ext cx="0" cy="1480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153832</xdr:rowOff>
    </xdr:from>
    <xdr:ext cx="469744" cy="259045"/>
    <xdr:sp macro="" textlink="">
      <xdr:nvSpPr>
        <xdr:cNvPr id="348" name="【公営住宅】&#10;一人当たり面積最小値テキスト">
          <a:extLst>
            <a:ext uri="{FF2B5EF4-FFF2-40B4-BE49-F238E27FC236}">
              <a16:creationId xmlns:a16="http://schemas.microsoft.com/office/drawing/2014/main" id="{502A51DD-9A8A-485C-B274-4F22B48D8253}"/>
            </a:ext>
          </a:extLst>
        </xdr:cNvPr>
        <xdr:cNvSpPr txBox="1"/>
      </xdr:nvSpPr>
      <xdr:spPr>
        <a:xfrm>
          <a:off x="10515600" y="148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150005</xdr:rowOff>
    </xdr:from>
    <xdr:to>
      <xdr:col>55</xdr:col>
      <xdr:colOff>88900</xdr:colOff>
      <xdr:row>86</xdr:row>
      <xdr:rowOff>150005</xdr:rowOff>
    </xdr:to>
    <xdr:cxnSp macro="">
      <xdr:nvCxnSpPr>
        <xdr:cNvPr id="349" name="直線コネクタ 348">
          <a:extLst>
            <a:ext uri="{FF2B5EF4-FFF2-40B4-BE49-F238E27FC236}">
              <a16:creationId xmlns:a16="http://schemas.microsoft.com/office/drawing/2014/main" id="{3394F2FF-4620-4FD4-9900-D28E566E25F1}"/>
            </a:ext>
          </a:extLst>
        </xdr:cNvPr>
        <xdr:cNvCxnSpPr/>
      </xdr:nvCxnSpPr>
      <xdr:spPr>
        <a:xfrm>
          <a:off x="10388600" y="148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158948</xdr:rowOff>
    </xdr:from>
    <xdr:ext cx="534377" cy="259045"/>
    <xdr:sp macro="" textlink="">
      <xdr:nvSpPr>
        <xdr:cNvPr id="350" name="【公営住宅】&#10;一人当たり面積最大値テキスト">
          <a:extLst>
            <a:ext uri="{FF2B5EF4-FFF2-40B4-BE49-F238E27FC236}">
              <a16:creationId xmlns:a16="http://schemas.microsoft.com/office/drawing/2014/main" id="{3A95D487-1484-41D8-8D65-1AF666BADE40}"/>
            </a:ext>
          </a:extLst>
        </xdr:cNvPr>
        <xdr:cNvSpPr txBox="1"/>
      </xdr:nvSpPr>
      <xdr:spPr>
        <a:xfrm>
          <a:off x="10515600" y="131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40821</xdr:rowOff>
    </xdr:from>
    <xdr:to>
      <xdr:col>55</xdr:col>
      <xdr:colOff>88900</xdr:colOff>
      <xdr:row>78</xdr:row>
      <xdr:rowOff>40821</xdr:rowOff>
    </xdr:to>
    <xdr:cxnSp macro="">
      <xdr:nvCxnSpPr>
        <xdr:cNvPr id="351" name="直線コネクタ 350">
          <a:extLst>
            <a:ext uri="{FF2B5EF4-FFF2-40B4-BE49-F238E27FC236}">
              <a16:creationId xmlns:a16="http://schemas.microsoft.com/office/drawing/2014/main" id="{AD2B2D15-D2B4-45C9-A8FE-EF57826AE499}"/>
            </a:ext>
          </a:extLst>
        </xdr:cNvPr>
        <xdr:cNvCxnSpPr/>
      </xdr:nvCxnSpPr>
      <xdr:spPr>
        <a:xfrm>
          <a:off x="10388600" y="1341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132532</xdr:rowOff>
    </xdr:from>
    <xdr:ext cx="469744" cy="259045"/>
    <xdr:sp macro="" textlink="">
      <xdr:nvSpPr>
        <xdr:cNvPr id="352" name="【公営住宅】&#10;一人当たり面積平均値テキスト">
          <a:extLst>
            <a:ext uri="{FF2B5EF4-FFF2-40B4-BE49-F238E27FC236}">
              <a16:creationId xmlns:a16="http://schemas.microsoft.com/office/drawing/2014/main" id="{D5808EAE-144F-4ABD-80D6-B05550B27AE6}"/>
            </a:ext>
          </a:extLst>
        </xdr:cNvPr>
        <xdr:cNvSpPr txBox="1"/>
      </xdr:nvSpPr>
      <xdr:spPr>
        <a:xfrm>
          <a:off x="10515600" y="141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109655</xdr:rowOff>
    </xdr:from>
    <xdr:to>
      <xdr:col>55</xdr:col>
      <xdr:colOff>50800</xdr:colOff>
      <xdr:row>84</xdr:row>
      <xdr:rowOff>39805</xdr:rowOff>
    </xdr:to>
    <xdr:sp macro="" textlink="">
      <xdr:nvSpPr>
        <xdr:cNvPr id="353" name="フローチャート: 判断 352">
          <a:extLst>
            <a:ext uri="{FF2B5EF4-FFF2-40B4-BE49-F238E27FC236}">
              <a16:creationId xmlns:a16="http://schemas.microsoft.com/office/drawing/2014/main" id="{C90C7B2C-F9E9-47B9-9D82-EE3120623A31}"/>
            </a:ext>
          </a:extLst>
        </xdr:cNvPr>
        <xdr:cNvSpPr/>
      </xdr:nvSpPr>
      <xdr:spPr>
        <a:xfrm>
          <a:off x="10426700" y="143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121086</xdr:rowOff>
    </xdr:from>
    <xdr:to>
      <xdr:col>50</xdr:col>
      <xdr:colOff>165100</xdr:colOff>
      <xdr:row>84</xdr:row>
      <xdr:rowOff>51236</xdr:rowOff>
    </xdr:to>
    <xdr:sp macro="" textlink="">
      <xdr:nvSpPr>
        <xdr:cNvPr id="354" name="フローチャート: 判断 353">
          <a:extLst>
            <a:ext uri="{FF2B5EF4-FFF2-40B4-BE49-F238E27FC236}">
              <a16:creationId xmlns:a16="http://schemas.microsoft.com/office/drawing/2014/main" id="{701F28DD-A271-4234-9C37-9E5A015D65BC}"/>
            </a:ext>
          </a:extLst>
        </xdr:cNvPr>
        <xdr:cNvSpPr/>
      </xdr:nvSpPr>
      <xdr:spPr>
        <a:xfrm>
          <a:off x="9588500" y="1435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137632</xdr:rowOff>
    </xdr:from>
    <xdr:to>
      <xdr:col>46</xdr:col>
      <xdr:colOff>38100</xdr:colOff>
      <xdr:row>84</xdr:row>
      <xdr:rowOff>67782</xdr:rowOff>
    </xdr:to>
    <xdr:sp macro="" textlink="">
      <xdr:nvSpPr>
        <xdr:cNvPr id="355" name="フローチャート: 判断 354">
          <a:extLst>
            <a:ext uri="{FF2B5EF4-FFF2-40B4-BE49-F238E27FC236}">
              <a16:creationId xmlns:a16="http://schemas.microsoft.com/office/drawing/2014/main" id="{5BBDAE94-2840-4482-B3EF-E5BF5CC6D0F5}"/>
            </a:ext>
          </a:extLst>
        </xdr:cNvPr>
        <xdr:cNvSpPr/>
      </xdr:nvSpPr>
      <xdr:spPr>
        <a:xfrm>
          <a:off x="8699500" y="143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109438</xdr:rowOff>
    </xdr:from>
    <xdr:to>
      <xdr:col>41</xdr:col>
      <xdr:colOff>101600</xdr:colOff>
      <xdr:row>84</xdr:row>
      <xdr:rowOff>39588</xdr:rowOff>
    </xdr:to>
    <xdr:sp macro="" textlink="">
      <xdr:nvSpPr>
        <xdr:cNvPr id="356" name="フローチャート: 判断 355">
          <a:extLst>
            <a:ext uri="{FF2B5EF4-FFF2-40B4-BE49-F238E27FC236}">
              <a16:creationId xmlns:a16="http://schemas.microsoft.com/office/drawing/2014/main" id="{B121297A-9C67-434B-A6AE-92FB88CD17D3}"/>
            </a:ext>
          </a:extLst>
        </xdr:cNvPr>
        <xdr:cNvSpPr/>
      </xdr:nvSpPr>
      <xdr:spPr>
        <a:xfrm>
          <a:off x="7810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111288</xdr:rowOff>
    </xdr:from>
    <xdr:to>
      <xdr:col>36</xdr:col>
      <xdr:colOff>165100</xdr:colOff>
      <xdr:row>84</xdr:row>
      <xdr:rowOff>41438</xdr:rowOff>
    </xdr:to>
    <xdr:sp macro="" textlink="">
      <xdr:nvSpPr>
        <xdr:cNvPr id="357" name="フローチャート: 判断 356">
          <a:extLst>
            <a:ext uri="{FF2B5EF4-FFF2-40B4-BE49-F238E27FC236}">
              <a16:creationId xmlns:a16="http://schemas.microsoft.com/office/drawing/2014/main" id="{850816AC-10C3-4C46-B9D9-9CD9CFF4975B}"/>
            </a:ext>
          </a:extLst>
        </xdr:cNvPr>
        <xdr:cNvSpPr/>
      </xdr:nvSpPr>
      <xdr:spPr>
        <a:xfrm>
          <a:off x="6921500" y="14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57D1922-3F6B-474D-B981-3ECE02C350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D1B83E9-5A13-45D5-BD7C-596A0D3CD5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236E4F5-F585-4E9F-A026-492DD9CC48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8BC991E-3C0B-4387-9B64-80432C8C172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4A2D636-6E70-4A3C-B9BF-D428BA5316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7547</xdr:rowOff>
    </xdr:from>
    <xdr:to>
      <xdr:col>55</xdr:col>
      <xdr:colOff>50800</xdr:colOff>
      <xdr:row>86</xdr:row>
      <xdr:rowOff>109147</xdr:rowOff>
    </xdr:to>
    <xdr:sp macro="" textlink="">
      <xdr:nvSpPr>
        <xdr:cNvPr id="363" name="楕円 362">
          <a:extLst>
            <a:ext uri="{FF2B5EF4-FFF2-40B4-BE49-F238E27FC236}">
              <a16:creationId xmlns:a16="http://schemas.microsoft.com/office/drawing/2014/main" id="{1D1C1987-B214-458D-8866-D70C5F45A352}"/>
            </a:ext>
          </a:extLst>
        </xdr:cNvPr>
        <xdr:cNvSpPr/>
      </xdr:nvSpPr>
      <xdr:spPr>
        <a:xfrm>
          <a:off x="10426700" y="147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93924</xdr:rowOff>
    </xdr:from>
    <xdr:ext cx="469744" cy="259045"/>
    <xdr:sp macro="" textlink="">
      <xdr:nvSpPr>
        <xdr:cNvPr id="364" name="【公営住宅】&#10;一人当たり面積該当値テキスト">
          <a:extLst>
            <a:ext uri="{FF2B5EF4-FFF2-40B4-BE49-F238E27FC236}">
              <a16:creationId xmlns:a16="http://schemas.microsoft.com/office/drawing/2014/main" id="{4A6242A8-8B79-4010-9B25-F1F40B39C6FA}"/>
            </a:ext>
          </a:extLst>
        </xdr:cNvPr>
        <xdr:cNvSpPr txBox="1"/>
      </xdr:nvSpPr>
      <xdr:spPr>
        <a:xfrm>
          <a:off x="10515600" y="146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26924</xdr:rowOff>
    </xdr:from>
    <xdr:to>
      <xdr:col>50</xdr:col>
      <xdr:colOff>165100</xdr:colOff>
      <xdr:row>86</xdr:row>
      <xdr:rowOff>128524</xdr:rowOff>
    </xdr:to>
    <xdr:sp macro="" textlink="">
      <xdr:nvSpPr>
        <xdr:cNvPr id="365" name="楕円 364">
          <a:extLst>
            <a:ext uri="{FF2B5EF4-FFF2-40B4-BE49-F238E27FC236}">
              <a16:creationId xmlns:a16="http://schemas.microsoft.com/office/drawing/2014/main" id="{3F8B580B-3C1E-466A-9CDF-D82A8C8B2312}"/>
            </a:ext>
          </a:extLst>
        </xdr:cNvPr>
        <xdr:cNvSpPr/>
      </xdr:nvSpPr>
      <xdr:spPr>
        <a:xfrm>
          <a:off x="9588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58347</xdr:rowOff>
    </xdr:from>
    <xdr:to>
      <xdr:col>55</xdr:col>
      <xdr:colOff>0</xdr:colOff>
      <xdr:row>86</xdr:row>
      <xdr:rowOff>77724</xdr:rowOff>
    </xdr:to>
    <xdr:cxnSp macro="">
      <xdr:nvCxnSpPr>
        <xdr:cNvPr id="366" name="直線コネクタ 365">
          <a:extLst>
            <a:ext uri="{FF2B5EF4-FFF2-40B4-BE49-F238E27FC236}">
              <a16:creationId xmlns:a16="http://schemas.microsoft.com/office/drawing/2014/main" id="{51FF8B0F-4E3B-4627-A4C4-1B1C7CBD4DC4}"/>
            </a:ext>
          </a:extLst>
        </xdr:cNvPr>
        <xdr:cNvCxnSpPr/>
      </xdr:nvCxnSpPr>
      <xdr:spPr>
        <a:xfrm flipV="1">
          <a:off x="9639300" y="14803047"/>
          <a:ext cx="8382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30407</xdr:rowOff>
    </xdr:from>
    <xdr:to>
      <xdr:col>46</xdr:col>
      <xdr:colOff>38100</xdr:colOff>
      <xdr:row>86</xdr:row>
      <xdr:rowOff>132007</xdr:rowOff>
    </xdr:to>
    <xdr:sp macro="" textlink="">
      <xdr:nvSpPr>
        <xdr:cNvPr id="367" name="楕円 366">
          <a:extLst>
            <a:ext uri="{FF2B5EF4-FFF2-40B4-BE49-F238E27FC236}">
              <a16:creationId xmlns:a16="http://schemas.microsoft.com/office/drawing/2014/main" id="{FFAE8E83-6B0A-4C8C-8C6E-47CF66488663}"/>
            </a:ext>
          </a:extLst>
        </xdr:cNvPr>
        <xdr:cNvSpPr/>
      </xdr:nvSpPr>
      <xdr:spPr>
        <a:xfrm>
          <a:off x="8699500" y="147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77724</xdr:rowOff>
    </xdr:from>
    <xdr:to>
      <xdr:col>50</xdr:col>
      <xdr:colOff>114300</xdr:colOff>
      <xdr:row>86</xdr:row>
      <xdr:rowOff>81207</xdr:rowOff>
    </xdr:to>
    <xdr:cxnSp macro="">
      <xdr:nvCxnSpPr>
        <xdr:cNvPr id="368" name="直線コネクタ 367">
          <a:extLst>
            <a:ext uri="{FF2B5EF4-FFF2-40B4-BE49-F238E27FC236}">
              <a16:creationId xmlns:a16="http://schemas.microsoft.com/office/drawing/2014/main" id="{8AE70EA4-1F04-4B77-8FF9-FC2A06450BB7}"/>
            </a:ext>
          </a:extLst>
        </xdr:cNvPr>
        <xdr:cNvCxnSpPr/>
      </xdr:nvCxnSpPr>
      <xdr:spPr>
        <a:xfrm flipV="1">
          <a:off x="8750300" y="14822424"/>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32584</xdr:rowOff>
    </xdr:from>
    <xdr:to>
      <xdr:col>41</xdr:col>
      <xdr:colOff>101600</xdr:colOff>
      <xdr:row>86</xdr:row>
      <xdr:rowOff>134184</xdr:rowOff>
    </xdr:to>
    <xdr:sp macro="" textlink="">
      <xdr:nvSpPr>
        <xdr:cNvPr id="369" name="楕円 368">
          <a:extLst>
            <a:ext uri="{FF2B5EF4-FFF2-40B4-BE49-F238E27FC236}">
              <a16:creationId xmlns:a16="http://schemas.microsoft.com/office/drawing/2014/main" id="{614B267B-55EC-4321-A5D1-8ABA2EDDDE07}"/>
            </a:ext>
          </a:extLst>
        </xdr:cNvPr>
        <xdr:cNvSpPr/>
      </xdr:nvSpPr>
      <xdr:spPr>
        <a:xfrm>
          <a:off x="7810500" y="147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81207</xdr:rowOff>
    </xdr:from>
    <xdr:to>
      <xdr:col>45</xdr:col>
      <xdr:colOff>177800</xdr:colOff>
      <xdr:row>86</xdr:row>
      <xdr:rowOff>83384</xdr:rowOff>
    </xdr:to>
    <xdr:cxnSp macro="">
      <xdr:nvCxnSpPr>
        <xdr:cNvPr id="370" name="直線コネクタ 369">
          <a:extLst>
            <a:ext uri="{FF2B5EF4-FFF2-40B4-BE49-F238E27FC236}">
              <a16:creationId xmlns:a16="http://schemas.microsoft.com/office/drawing/2014/main" id="{EEA9424E-F358-4BDC-B82D-B7E41083A230}"/>
            </a:ext>
          </a:extLst>
        </xdr:cNvPr>
        <xdr:cNvCxnSpPr/>
      </xdr:nvCxnSpPr>
      <xdr:spPr>
        <a:xfrm flipV="1">
          <a:off x="7861300" y="1482590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169201</xdr:rowOff>
    </xdr:from>
    <xdr:to>
      <xdr:col>36</xdr:col>
      <xdr:colOff>165100</xdr:colOff>
      <xdr:row>86</xdr:row>
      <xdr:rowOff>99351</xdr:rowOff>
    </xdr:to>
    <xdr:sp macro="" textlink="">
      <xdr:nvSpPr>
        <xdr:cNvPr id="371" name="楕円 370">
          <a:extLst>
            <a:ext uri="{FF2B5EF4-FFF2-40B4-BE49-F238E27FC236}">
              <a16:creationId xmlns:a16="http://schemas.microsoft.com/office/drawing/2014/main" id="{FF6FAED5-C3AD-4943-9A54-F64DD82FE020}"/>
            </a:ext>
          </a:extLst>
        </xdr:cNvPr>
        <xdr:cNvSpPr/>
      </xdr:nvSpPr>
      <xdr:spPr>
        <a:xfrm>
          <a:off x="6921500" y="147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48551</xdr:rowOff>
    </xdr:from>
    <xdr:to>
      <xdr:col>41</xdr:col>
      <xdr:colOff>50800</xdr:colOff>
      <xdr:row>86</xdr:row>
      <xdr:rowOff>83384</xdr:rowOff>
    </xdr:to>
    <xdr:cxnSp macro="">
      <xdr:nvCxnSpPr>
        <xdr:cNvPr id="372" name="直線コネクタ 371">
          <a:extLst>
            <a:ext uri="{FF2B5EF4-FFF2-40B4-BE49-F238E27FC236}">
              <a16:creationId xmlns:a16="http://schemas.microsoft.com/office/drawing/2014/main" id="{DF663747-A028-4430-9CDE-A995934B1A94}"/>
            </a:ext>
          </a:extLst>
        </xdr:cNvPr>
        <xdr:cNvCxnSpPr/>
      </xdr:nvCxnSpPr>
      <xdr:spPr>
        <a:xfrm>
          <a:off x="6972300" y="14793251"/>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67763</xdr:rowOff>
    </xdr:from>
    <xdr:ext cx="469744" cy="259045"/>
    <xdr:sp macro="" textlink="">
      <xdr:nvSpPr>
        <xdr:cNvPr id="373" name="n_1aveValue【公営住宅】&#10;一人当たり面積">
          <a:extLst>
            <a:ext uri="{FF2B5EF4-FFF2-40B4-BE49-F238E27FC236}">
              <a16:creationId xmlns:a16="http://schemas.microsoft.com/office/drawing/2014/main" id="{3CFEB85E-8455-4B7C-815B-F22142076B5F}"/>
            </a:ext>
          </a:extLst>
        </xdr:cNvPr>
        <xdr:cNvSpPr txBox="1"/>
      </xdr:nvSpPr>
      <xdr:spPr>
        <a:xfrm>
          <a:off x="9391727" y="1412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84309</xdr:rowOff>
    </xdr:from>
    <xdr:ext cx="469744" cy="259045"/>
    <xdr:sp macro="" textlink="">
      <xdr:nvSpPr>
        <xdr:cNvPr id="374" name="n_2aveValue【公営住宅】&#10;一人当たり面積">
          <a:extLst>
            <a:ext uri="{FF2B5EF4-FFF2-40B4-BE49-F238E27FC236}">
              <a16:creationId xmlns:a16="http://schemas.microsoft.com/office/drawing/2014/main" id="{927AD858-4DD6-41BF-87FF-2CE9CE54237D}"/>
            </a:ext>
          </a:extLst>
        </xdr:cNvPr>
        <xdr:cNvSpPr txBox="1"/>
      </xdr:nvSpPr>
      <xdr:spPr>
        <a:xfrm>
          <a:off x="8515427" y="141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56115</xdr:rowOff>
    </xdr:from>
    <xdr:ext cx="469744" cy="259045"/>
    <xdr:sp macro="" textlink="">
      <xdr:nvSpPr>
        <xdr:cNvPr id="375" name="n_3aveValue【公営住宅】&#10;一人当たり面積">
          <a:extLst>
            <a:ext uri="{FF2B5EF4-FFF2-40B4-BE49-F238E27FC236}">
              <a16:creationId xmlns:a16="http://schemas.microsoft.com/office/drawing/2014/main" id="{89E7CB8C-6E8B-4F02-9E45-1F503D22498C}"/>
            </a:ext>
          </a:extLst>
        </xdr:cNvPr>
        <xdr:cNvSpPr txBox="1"/>
      </xdr:nvSpPr>
      <xdr:spPr>
        <a:xfrm>
          <a:off x="7626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57965</xdr:rowOff>
    </xdr:from>
    <xdr:ext cx="469744" cy="259045"/>
    <xdr:sp macro="" textlink="">
      <xdr:nvSpPr>
        <xdr:cNvPr id="376" name="n_4aveValue【公営住宅】&#10;一人当たり面積">
          <a:extLst>
            <a:ext uri="{FF2B5EF4-FFF2-40B4-BE49-F238E27FC236}">
              <a16:creationId xmlns:a16="http://schemas.microsoft.com/office/drawing/2014/main" id="{CE160F70-117D-4489-A826-4773EE110027}"/>
            </a:ext>
          </a:extLst>
        </xdr:cNvPr>
        <xdr:cNvSpPr txBox="1"/>
      </xdr:nvSpPr>
      <xdr:spPr>
        <a:xfrm>
          <a:off x="6737427" y="1411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119651</xdr:rowOff>
    </xdr:from>
    <xdr:ext cx="469744" cy="259045"/>
    <xdr:sp macro="" textlink="">
      <xdr:nvSpPr>
        <xdr:cNvPr id="377" name="n_1mainValue【公営住宅】&#10;一人当たり面積">
          <a:extLst>
            <a:ext uri="{FF2B5EF4-FFF2-40B4-BE49-F238E27FC236}">
              <a16:creationId xmlns:a16="http://schemas.microsoft.com/office/drawing/2014/main" id="{D2DE7055-39B9-4EBF-BF8A-2B70FABA22CE}"/>
            </a:ext>
          </a:extLst>
        </xdr:cNvPr>
        <xdr:cNvSpPr txBox="1"/>
      </xdr:nvSpPr>
      <xdr:spPr>
        <a:xfrm>
          <a:off x="93917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123134</xdr:rowOff>
    </xdr:from>
    <xdr:ext cx="469744" cy="259045"/>
    <xdr:sp macro="" textlink="">
      <xdr:nvSpPr>
        <xdr:cNvPr id="378" name="n_2mainValue【公営住宅】&#10;一人当たり面積">
          <a:extLst>
            <a:ext uri="{FF2B5EF4-FFF2-40B4-BE49-F238E27FC236}">
              <a16:creationId xmlns:a16="http://schemas.microsoft.com/office/drawing/2014/main" id="{DF31623E-280C-4075-ACD5-7418A63D8232}"/>
            </a:ext>
          </a:extLst>
        </xdr:cNvPr>
        <xdr:cNvSpPr txBox="1"/>
      </xdr:nvSpPr>
      <xdr:spPr>
        <a:xfrm>
          <a:off x="8515427" y="148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125311</xdr:rowOff>
    </xdr:from>
    <xdr:ext cx="469744" cy="259045"/>
    <xdr:sp macro="" textlink="">
      <xdr:nvSpPr>
        <xdr:cNvPr id="379" name="n_3mainValue【公営住宅】&#10;一人当たり面積">
          <a:extLst>
            <a:ext uri="{FF2B5EF4-FFF2-40B4-BE49-F238E27FC236}">
              <a16:creationId xmlns:a16="http://schemas.microsoft.com/office/drawing/2014/main" id="{E455B87D-E247-47DE-8E1B-0CC684C38118}"/>
            </a:ext>
          </a:extLst>
        </xdr:cNvPr>
        <xdr:cNvSpPr txBox="1"/>
      </xdr:nvSpPr>
      <xdr:spPr>
        <a:xfrm>
          <a:off x="7626427" y="1487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90478</xdr:rowOff>
    </xdr:from>
    <xdr:ext cx="469744" cy="259045"/>
    <xdr:sp macro="" textlink="">
      <xdr:nvSpPr>
        <xdr:cNvPr id="380" name="n_4mainValue【公営住宅】&#10;一人当たり面積">
          <a:extLst>
            <a:ext uri="{FF2B5EF4-FFF2-40B4-BE49-F238E27FC236}">
              <a16:creationId xmlns:a16="http://schemas.microsoft.com/office/drawing/2014/main" id="{05F429CD-54D5-4E05-9397-60AA83D9C4D2}"/>
            </a:ext>
          </a:extLst>
        </xdr:cNvPr>
        <xdr:cNvSpPr txBox="1"/>
      </xdr:nvSpPr>
      <xdr:spPr>
        <a:xfrm>
          <a:off x="6737427" y="148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1EA2E2A2-F466-4666-9E25-5A9CD1FCD1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6362EAE-CB57-456B-830A-A9EFEB8BB3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6F25951-6A84-49A6-9BC6-2C24D1561E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05D2F8C-AB0F-43FE-B309-D0A7BE427D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72380AB-06CA-4653-8F98-DFB2C170AD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42013BF-CD57-4650-913F-6A509CD4EE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C7892B3-3BD1-4EA1-B3F6-82BA64D7D2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348F044-604D-41EA-B31A-19838733FE4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D6B84ED8-42E4-4103-9654-41533D894B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DA6C98C6-A370-42EA-8407-93ED50FD1E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6D071A6-54F6-4677-A8E0-CC14FC7EF6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B0CE2573-F218-4CF7-8699-ADBF922124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BE622CC1-D23B-475F-9200-C07AAC9803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F25247A-0F21-4981-8F04-E187C70FA5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0AEA568-8032-41DB-B862-8CBABCA941E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DBA64CD1-5722-4D81-9A19-A57A7926290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2B63E7AA-3854-4F5F-B6FA-24D57572FE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42481E9-5219-4237-AC49-BD6824975F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76990B8B-A4AA-43D9-9C90-52B150EDF7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6EE5B145-287B-4AB6-8030-2113F889B8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E1420F48-C041-4504-8E6F-A602538CE65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58B5CBC5-78B9-4C66-BFF4-08F21B86D5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4DCE9677-76B4-46E0-B474-A55A81B3E37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A5DEC35-AEE4-4974-AA23-66E5D1ACFDF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200BDB1-4730-4C09-9B91-24B44B6C4A2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29F69B0-943E-4109-B03A-8406E34153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127E39E-C6EC-4ED3-8B15-5E8569822A5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8A14962E-E92F-40CC-B75C-D38425EEB52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4CC3880E-BA0B-42A9-B152-6F095CB5A25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FAAF88E7-615C-4225-8246-F1766D0E9C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224ACE67-E328-4D91-8287-08025C3EF08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F90F3811-A354-432B-8EF5-A16100E9DE3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80780B3B-B03A-4439-8061-FA803A83395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9417C82A-5345-45ED-8592-751CAE03A78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D27F7808-1F63-494A-95E9-6490C642B8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8AC0C47A-1544-4A8F-96B8-249815932D6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A1741474-743E-4F92-9369-5A777E88C7A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46E01B16-5AAD-45FA-8618-86754C8AF98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5AF58F97-9115-4C83-9630-CCD71EC587A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888319D-CEF7-4C2E-A78F-7E15A43DCE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2EFE6A97-7DBA-4569-B2F8-6DA0BDD1C35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935409CE-CD99-440C-A4E9-9D9DFA9F1E73}"/>
            </a:ext>
          </a:extLst>
        </xdr:cNvPr>
        <xdr:cNvCxnSpPr/>
      </xdr:nvCxnSpPr>
      <xdr:spPr>
        <a:xfrm flipV="1">
          <a:off x="16318864"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974670CC-873E-4310-8DBE-D780A5A24A5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9326E35F-F4CD-437A-9B99-4FA0828CA8A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22655D1-9C98-4784-8A54-F49AE28D23C3}"/>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26" name="直線コネクタ 425">
          <a:extLst>
            <a:ext uri="{FF2B5EF4-FFF2-40B4-BE49-F238E27FC236}">
              <a16:creationId xmlns:a16="http://schemas.microsoft.com/office/drawing/2014/main" id="{D756D57B-EB3B-44BB-9FDE-A344DB3284DB}"/>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169108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379C57F6-3475-4671-8084-FD48F1AF829F}"/>
            </a:ext>
          </a:extLst>
        </xdr:cNvPr>
        <xdr:cNvSpPr txBox="1"/>
      </xdr:nvSpPr>
      <xdr:spPr>
        <a:xfrm>
          <a:off x="16357600" y="634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28" name="フローチャート: 判断 427">
          <a:extLst>
            <a:ext uri="{FF2B5EF4-FFF2-40B4-BE49-F238E27FC236}">
              <a16:creationId xmlns:a16="http://schemas.microsoft.com/office/drawing/2014/main" id="{51C9D536-0D3F-47D5-863B-A66E848DE8C6}"/>
            </a:ext>
          </a:extLst>
        </xdr:cNvPr>
        <xdr:cNvSpPr/>
      </xdr:nvSpPr>
      <xdr:spPr>
        <a:xfrm>
          <a:off x="16268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144599</xdr:rowOff>
    </xdr:from>
    <xdr:to>
      <xdr:col>81</xdr:col>
      <xdr:colOff>101600</xdr:colOff>
      <xdr:row>38</xdr:row>
      <xdr:rowOff>74749</xdr:rowOff>
    </xdr:to>
    <xdr:sp macro="" textlink="">
      <xdr:nvSpPr>
        <xdr:cNvPr id="429" name="フローチャート: 判断 428">
          <a:extLst>
            <a:ext uri="{FF2B5EF4-FFF2-40B4-BE49-F238E27FC236}">
              <a16:creationId xmlns:a16="http://schemas.microsoft.com/office/drawing/2014/main" id="{A029F00A-1619-4CA1-ADC4-64D5BC1BFDDA}"/>
            </a:ext>
          </a:extLst>
        </xdr:cNvPr>
        <xdr:cNvSpPr/>
      </xdr:nvSpPr>
      <xdr:spPr>
        <a:xfrm>
          <a:off x="15430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30" name="フローチャート: 判断 429">
          <a:extLst>
            <a:ext uri="{FF2B5EF4-FFF2-40B4-BE49-F238E27FC236}">
              <a16:creationId xmlns:a16="http://schemas.microsoft.com/office/drawing/2014/main" id="{7E72EED5-B085-452E-8AD1-4DE583D4F138}"/>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100511</xdr:rowOff>
    </xdr:from>
    <xdr:to>
      <xdr:col>72</xdr:col>
      <xdr:colOff>38100</xdr:colOff>
      <xdr:row>38</xdr:row>
      <xdr:rowOff>30662</xdr:rowOff>
    </xdr:to>
    <xdr:sp macro="" textlink="">
      <xdr:nvSpPr>
        <xdr:cNvPr id="431" name="フローチャート: 判断 430">
          <a:extLst>
            <a:ext uri="{FF2B5EF4-FFF2-40B4-BE49-F238E27FC236}">
              <a16:creationId xmlns:a16="http://schemas.microsoft.com/office/drawing/2014/main" id="{A36828D0-DE6C-4749-8015-29684AA51758}"/>
            </a:ext>
          </a:extLst>
        </xdr:cNvPr>
        <xdr:cNvSpPr/>
      </xdr:nvSpPr>
      <xdr:spPr>
        <a:xfrm>
          <a:off x="13652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32" name="フローチャート: 判断 431">
          <a:extLst>
            <a:ext uri="{FF2B5EF4-FFF2-40B4-BE49-F238E27FC236}">
              <a16:creationId xmlns:a16="http://schemas.microsoft.com/office/drawing/2014/main" id="{D2E2738B-AD21-41C3-AF95-EFA423264DE9}"/>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823FD68-1CA6-4954-AF3E-7C0925DB245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F32C3DE-85F1-4CC6-93F3-60D46996AC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7D5501B-23B7-4929-95B2-20FE43E151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0D8FC0B-8218-40BA-978C-FF50E38BBF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5CB4E68-644C-4E2C-A1C1-EFA4AF0294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8" name="楕円 437">
          <a:extLst>
            <a:ext uri="{FF2B5EF4-FFF2-40B4-BE49-F238E27FC236}">
              <a16:creationId xmlns:a16="http://schemas.microsoft.com/office/drawing/2014/main" id="{3C65AD8E-55EA-48E5-BAE6-0DF12E5A9AE6}"/>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9" name="【認定こども園・幼稚園・保育所】&#10;有形固定資産減価償却率該当値テキスト">
          <a:extLst>
            <a:ext uri="{FF2B5EF4-FFF2-40B4-BE49-F238E27FC236}">
              <a16:creationId xmlns:a16="http://schemas.microsoft.com/office/drawing/2014/main" id="{7E713E3D-C658-4832-B255-1A1D7B303384}"/>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40" name="楕円 439">
          <a:extLst>
            <a:ext uri="{FF2B5EF4-FFF2-40B4-BE49-F238E27FC236}">
              <a16:creationId xmlns:a16="http://schemas.microsoft.com/office/drawing/2014/main" id="{450E409A-5670-4C18-9B7F-87BD27D54224}"/>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41" name="直線コネクタ 440">
          <a:extLst>
            <a:ext uri="{FF2B5EF4-FFF2-40B4-BE49-F238E27FC236}">
              <a16:creationId xmlns:a16="http://schemas.microsoft.com/office/drawing/2014/main" id="{5290C7DD-FD81-451A-A636-B5F9A53F5240}"/>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4173</xdr:rowOff>
    </xdr:from>
    <xdr:to>
      <xdr:col>76</xdr:col>
      <xdr:colOff>165100</xdr:colOff>
      <xdr:row>42</xdr:row>
      <xdr:rowOff>105773</xdr:rowOff>
    </xdr:to>
    <xdr:sp macro="" textlink="">
      <xdr:nvSpPr>
        <xdr:cNvPr id="442" name="楕円 441">
          <a:extLst>
            <a:ext uri="{FF2B5EF4-FFF2-40B4-BE49-F238E27FC236}">
              <a16:creationId xmlns:a16="http://schemas.microsoft.com/office/drawing/2014/main" id="{57811298-F0CD-43AB-9E4A-959BB2752F3A}"/>
            </a:ext>
          </a:extLst>
        </xdr:cNvPr>
        <xdr:cNvSpPr/>
      </xdr:nvSpPr>
      <xdr:spPr>
        <a:xfrm>
          <a:off x="14541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54973</xdr:rowOff>
    </xdr:from>
    <xdr:to>
      <xdr:col>81</xdr:col>
      <xdr:colOff>50800</xdr:colOff>
      <xdr:row>42</xdr:row>
      <xdr:rowOff>92528</xdr:rowOff>
    </xdr:to>
    <xdr:cxnSp macro="">
      <xdr:nvCxnSpPr>
        <xdr:cNvPr id="443" name="直線コネクタ 442">
          <a:extLst>
            <a:ext uri="{FF2B5EF4-FFF2-40B4-BE49-F238E27FC236}">
              <a16:creationId xmlns:a16="http://schemas.microsoft.com/office/drawing/2014/main" id="{E46C0EE9-E0B1-4019-B5E3-F75BA2B95692}"/>
            </a:ext>
          </a:extLst>
        </xdr:cNvPr>
        <xdr:cNvCxnSpPr/>
      </xdr:nvCxnSpPr>
      <xdr:spPr>
        <a:xfrm>
          <a:off x="14592300" y="72558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169092</xdr:rowOff>
    </xdr:from>
    <xdr:to>
      <xdr:col>72</xdr:col>
      <xdr:colOff>38100</xdr:colOff>
      <xdr:row>36</xdr:row>
      <xdr:rowOff>99242</xdr:rowOff>
    </xdr:to>
    <xdr:sp macro="" textlink="">
      <xdr:nvSpPr>
        <xdr:cNvPr id="444" name="楕円 443">
          <a:extLst>
            <a:ext uri="{FF2B5EF4-FFF2-40B4-BE49-F238E27FC236}">
              <a16:creationId xmlns:a16="http://schemas.microsoft.com/office/drawing/2014/main" id="{74AAE378-8E1B-4284-A45D-56D3E1F90865}"/>
            </a:ext>
          </a:extLst>
        </xdr:cNvPr>
        <xdr:cNvSpPr/>
      </xdr:nvSpPr>
      <xdr:spPr>
        <a:xfrm>
          <a:off x="13652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48442</xdr:rowOff>
    </xdr:from>
    <xdr:to>
      <xdr:col>76</xdr:col>
      <xdr:colOff>114300</xdr:colOff>
      <xdr:row>42</xdr:row>
      <xdr:rowOff>54973</xdr:rowOff>
    </xdr:to>
    <xdr:cxnSp macro="">
      <xdr:nvCxnSpPr>
        <xdr:cNvPr id="445" name="直線コネクタ 444">
          <a:extLst>
            <a:ext uri="{FF2B5EF4-FFF2-40B4-BE49-F238E27FC236}">
              <a16:creationId xmlns:a16="http://schemas.microsoft.com/office/drawing/2014/main" id="{CABDCFED-BF1C-4886-9747-47D4AF67D930}"/>
            </a:ext>
          </a:extLst>
        </xdr:cNvPr>
        <xdr:cNvCxnSpPr/>
      </xdr:nvCxnSpPr>
      <xdr:spPr>
        <a:xfrm>
          <a:off x="13703300" y="6220642"/>
          <a:ext cx="889000" cy="103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126637</xdr:rowOff>
    </xdr:from>
    <xdr:to>
      <xdr:col>67</xdr:col>
      <xdr:colOff>101600</xdr:colOff>
      <xdr:row>36</xdr:row>
      <xdr:rowOff>56787</xdr:rowOff>
    </xdr:to>
    <xdr:sp macro="" textlink="">
      <xdr:nvSpPr>
        <xdr:cNvPr id="446" name="楕円 445">
          <a:extLst>
            <a:ext uri="{FF2B5EF4-FFF2-40B4-BE49-F238E27FC236}">
              <a16:creationId xmlns:a16="http://schemas.microsoft.com/office/drawing/2014/main" id="{D53025F8-4425-4E48-A154-DD812C9FE711}"/>
            </a:ext>
          </a:extLst>
        </xdr:cNvPr>
        <xdr:cNvSpPr/>
      </xdr:nvSpPr>
      <xdr:spPr>
        <a:xfrm>
          <a:off x="12763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5987</xdr:rowOff>
    </xdr:from>
    <xdr:to>
      <xdr:col>71</xdr:col>
      <xdr:colOff>177800</xdr:colOff>
      <xdr:row>36</xdr:row>
      <xdr:rowOff>48442</xdr:rowOff>
    </xdr:to>
    <xdr:cxnSp macro="">
      <xdr:nvCxnSpPr>
        <xdr:cNvPr id="447" name="直線コネクタ 446">
          <a:extLst>
            <a:ext uri="{FF2B5EF4-FFF2-40B4-BE49-F238E27FC236}">
              <a16:creationId xmlns:a16="http://schemas.microsoft.com/office/drawing/2014/main" id="{7E31BAB3-2E88-4460-9801-1252F76D53F7}"/>
            </a:ext>
          </a:extLst>
        </xdr:cNvPr>
        <xdr:cNvCxnSpPr/>
      </xdr:nvCxnSpPr>
      <xdr:spPr>
        <a:xfrm>
          <a:off x="12814300" y="61781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91276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86249390-1AEB-435C-947F-8FD5944B65E4}"/>
            </a:ext>
          </a:extLst>
        </xdr:cNvPr>
        <xdr:cNvSpPr txBox="1"/>
      </xdr:nvSpPr>
      <xdr:spPr>
        <a:xfrm>
          <a:off x="15266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7D2ED429-D50B-4A29-812C-75465F683F1E}"/>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21789</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F3687843-05A0-4C78-BEE7-AAE329DB3331}"/>
            </a:ext>
          </a:extLst>
        </xdr:cNvPr>
        <xdr:cNvSpPr txBox="1"/>
      </xdr:nvSpPr>
      <xdr:spPr>
        <a:xfrm>
          <a:off x="13500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62610</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485AD056-09B3-4661-BE19-42BAE3A5935E}"/>
            </a:ext>
          </a:extLst>
        </xdr:cNvPr>
        <xdr:cNvSpPr txBox="1"/>
      </xdr:nvSpPr>
      <xdr:spPr>
        <a:xfrm>
          <a:off x="12611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2" name="n_1mainValue【認定こども園・幼稚園・保育所】&#10;有形固定資産減価償却率">
          <a:extLst>
            <a:ext uri="{FF2B5EF4-FFF2-40B4-BE49-F238E27FC236}">
              <a16:creationId xmlns:a16="http://schemas.microsoft.com/office/drawing/2014/main" id="{A8DFD8B7-5930-49A7-8653-668BD502607F}"/>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96900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C8296836-F0FB-420E-9B8B-DF5680FB1016}"/>
            </a:ext>
          </a:extLst>
        </xdr:cNvPr>
        <xdr:cNvSpPr txBox="1"/>
      </xdr:nvSpPr>
      <xdr:spPr>
        <a:xfrm>
          <a:off x="14389744" y="729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115769</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6875766F-4730-4C61-AE3D-2A392F61D4D4}"/>
            </a:ext>
          </a:extLst>
        </xdr:cNvPr>
        <xdr:cNvSpPr txBox="1"/>
      </xdr:nvSpPr>
      <xdr:spPr>
        <a:xfrm>
          <a:off x="13500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73314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CDB49548-C8BC-45FB-89CC-0B1AFE539E62}"/>
            </a:ext>
          </a:extLst>
        </xdr:cNvPr>
        <xdr:cNvSpPr txBox="1"/>
      </xdr:nvSpPr>
      <xdr:spPr>
        <a:xfrm>
          <a:off x="12611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6B554B17-8FD5-499E-B3A5-A7BA12AD70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A4F87217-A927-4BC4-98A6-08BE325EC4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86FB0BC2-8B2A-4487-B061-1F4D2E2F23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5DB95C10-44C5-44AD-AD9B-B3DAA8671A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88732804-EE80-4C3C-AE9E-B94A3D1EBB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C849E2FE-B1D6-4E36-B1CD-07FF49948C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F6D5B3DF-80B0-4410-9800-0FE2C28FF7D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1AF47E8-E353-4419-9FBD-4C8714DC2E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518914FA-E554-4A85-9515-1ACE1A40A8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9C1DA831-915D-48C4-861B-2BD0943FA4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52568F94-AABD-4629-BCD5-859BECAB89C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87550A66-AD20-4569-9B06-8E4D82968BD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ACDC23D-626C-48AD-9D47-BABE53D33F5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96B8B6B-A9C1-4E59-8339-0E062473FA5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1492D032-4FD9-46B9-A4C5-39DE8AAC856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E08BA6BD-6FB2-4BE7-B34B-57568FC9D33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8F67FBDC-ED8B-4535-9E58-7785627EE42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D779D587-6A5D-423F-A75F-B8782A7AAA1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A822A7F-3FA2-4EAB-AD96-0B353BB541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651A000-009B-4298-AAE2-CFBDCF3933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1DDE65BC-8439-487F-9DAA-4F2DD97D89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18136</xdr:rowOff>
    </xdr:from>
    <xdr:to>
      <xdr:col>116</xdr:col>
      <xdr:colOff>62864</xdr:colOff>
      <xdr:row>41</xdr:row>
      <xdr:rowOff>88544</xdr:rowOff>
    </xdr:to>
    <xdr:cxnSp macro="">
      <xdr:nvCxnSpPr>
        <xdr:cNvPr id="477" name="直線コネクタ 476">
          <a:extLst>
            <a:ext uri="{FF2B5EF4-FFF2-40B4-BE49-F238E27FC236}">
              <a16:creationId xmlns:a16="http://schemas.microsoft.com/office/drawing/2014/main" id="{8C8174D5-AD59-467A-8207-D1DEE5CE5B3D}"/>
            </a:ext>
          </a:extLst>
        </xdr:cNvPr>
        <xdr:cNvCxnSpPr/>
      </xdr:nvCxnSpPr>
      <xdr:spPr>
        <a:xfrm flipV="1">
          <a:off x="22160864" y="5675986"/>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92371</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6E6CC3-1059-461F-A5CB-82DAD07FE5E9}"/>
            </a:ext>
          </a:extLst>
        </xdr:cNvPr>
        <xdr:cNvSpPr txBox="1"/>
      </xdr:nvSpPr>
      <xdr:spPr>
        <a:xfrm>
          <a:off x="22199600" y="71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88544</xdr:rowOff>
    </xdr:from>
    <xdr:to>
      <xdr:col>116</xdr:col>
      <xdr:colOff>152400</xdr:colOff>
      <xdr:row>41</xdr:row>
      <xdr:rowOff>88544</xdr:rowOff>
    </xdr:to>
    <xdr:cxnSp macro="">
      <xdr:nvCxnSpPr>
        <xdr:cNvPr id="479" name="直線コネクタ 478">
          <a:extLst>
            <a:ext uri="{FF2B5EF4-FFF2-40B4-BE49-F238E27FC236}">
              <a16:creationId xmlns:a16="http://schemas.microsoft.com/office/drawing/2014/main" id="{1B57DA8E-37D6-4EC6-A954-8126EB3F0462}"/>
            </a:ext>
          </a:extLst>
        </xdr:cNvPr>
        <xdr:cNvCxnSpPr/>
      </xdr:nvCxnSpPr>
      <xdr:spPr>
        <a:xfrm>
          <a:off x="22072600" y="711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136263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C9044DD8-85B0-4C12-B504-EC9A511BF740}"/>
            </a:ext>
          </a:extLst>
        </xdr:cNvPr>
        <xdr:cNvSpPr txBox="1"/>
      </xdr:nvSpPr>
      <xdr:spPr>
        <a:xfrm>
          <a:off x="22199600" y="5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18136</xdr:rowOff>
    </xdr:from>
    <xdr:to>
      <xdr:col>116</xdr:col>
      <xdr:colOff>152400</xdr:colOff>
      <xdr:row>33</xdr:row>
      <xdr:rowOff>18136</xdr:rowOff>
    </xdr:to>
    <xdr:cxnSp macro="">
      <xdr:nvCxnSpPr>
        <xdr:cNvPr id="481" name="直線コネクタ 480">
          <a:extLst>
            <a:ext uri="{FF2B5EF4-FFF2-40B4-BE49-F238E27FC236}">
              <a16:creationId xmlns:a16="http://schemas.microsoft.com/office/drawing/2014/main" id="{CE72583F-C445-4B88-B822-D207FD11142D}"/>
            </a:ext>
          </a:extLst>
        </xdr:cNvPr>
        <xdr:cNvCxnSpPr/>
      </xdr:nvCxnSpPr>
      <xdr:spPr>
        <a:xfrm>
          <a:off x="22072600" y="567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19473</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FC95FE00-3514-45A4-BBD5-66378FBA5166}"/>
            </a:ext>
          </a:extLst>
        </xdr:cNvPr>
        <xdr:cNvSpPr txBox="1"/>
      </xdr:nvSpPr>
      <xdr:spPr>
        <a:xfrm>
          <a:off x="22199600" y="653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168046</xdr:rowOff>
    </xdr:from>
    <xdr:to>
      <xdr:col>116</xdr:col>
      <xdr:colOff>114300</xdr:colOff>
      <xdr:row>39</xdr:row>
      <xdr:rowOff>98196</xdr:rowOff>
    </xdr:to>
    <xdr:sp macro="" textlink="">
      <xdr:nvSpPr>
        <xdr:cNvPr id="483" name="フローチャート: 判断 482">
          <a:extLst>
            <a:ext uri="{FF2B5EF4-FFF2-40B4-BE49-F238E27FC236}">
              <a16:creationId xmlns:a16="http://schemas.microsoft.com/office/drawing/2014/main" id="{8D6DE232-5A45-48F8-A0E3-F5152AE9828A}"/>
            </a:ext>
          </a:extLst>
        </xdr:cNvPr>
        <xdr:cNvSpPr/>
      </xdr:nvSpPr>
      <xdr:spPr>
        <a:xfrm>
          <a:off x="22110700" y="66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17628</xdr:rowOff>
    </xdr:from>
    <xdr:to>
      <xdr:col>112</xdr:col>
      <xdr:colOff>38100</xdr:colOff>
      <xdr:row>39</xdr:row>
      <xdr:rowOff>119228</xdr:rowOff>
    </xdr:to>
    <xdr:sp macro="" textlink="">
      <xdr:nvSpPr>
        <xdr:cNvPr id="484" name="フローチャート: 判断 483">
          <a:extLst>
            <a:ext uri="{FF2B5EF4-FFF2-40B4-BE49-F238E27FC236}">
              <a16:creationId xmlns:a16="http://schemas.microsoft.com/office/drawing/2014/main" id="{78534F91-D388-455E-B97D-6BA8CE6FFB82}"/>
            </a:ext>
          </a:extLst>
        </xdr:cNvPr>
        <xdr:cNvSpPr/>
      </xdr:nvSpPr>
      <xdr:spPr>
        <a:xfrm>
          <a:off x="21272500" y="67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30429</xdr:rowOff>
    </xdr:from>
    <xdr:to>
      <xdr:col>107</xdr:col>
      <xdr:colOff>101600</xdr:colOff>
      <xdr:row>39</xdr:row>
      <xdr:rowOff>132029</xdr:rowOff>
    </xdr:to>
    <xdr:sp macro="" textlink="">
      <xdr:nvSpPr>
        <xdr:cNvPr id="485" name="フローチャート: 判断 484">
          <a:extLst>
            <a:ext uri="{FF2B5EF4-FFF2-40B4-BE49-F238E27FC236}">
              <a16:creationId xmlns:a16="http://schemas.microsoft.com/office/drawing/2014/main" id="{EEE4CAF8-456B-4D43-813F-0E6060918325}"/>
            </a:ext>
          </a:extLst>
        </xdr:cNvPr>
        <xdr:cNvSpPr/>
      </xdr:nvSpPr>
      <xdr:spPr>
        <a:xfrm>
          <a:off x="20383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86" name="フローチャート: 判断 485">
          <a:extLst>
            <a:ext uri="{FF2B5EF4-FFF2-40B4-BE49-F238E27FC236}">
              <a16:creationId xmlns:a16="http://schemas.microsoft.com/office/drawing/2014/main" id="{726E40B6-A87B-4202-B6A5-11474C304A04}"/>
            </a:ext>
          </a:extLst>
        </xdr:cNvPr>
        <xdr:cNvSpPr/>
      </xdr:nvSpPr>
      <xdr:spPr>
        <a:xfrm>
          <a:off x="19494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47803</xdr:rowOff>
    </xdr:from>
    <xdr:to>
      <xdr:col>98</xdr:col>
      <xdr:colOff>38100</xdr:colOff>
      <xdr:row>39</xdr:row>
      <xdr:rowOff>149403</xdr:rowOff>
    </xdr:to>
    <xdr:sp macro="" textlink="">
      <xdr:nvSpPr>
        <xdr:cNvPr id="487" name="フローチャート: 判断 486">
          <a:extLst>
            <a:ext uri="{FF2B5EF4-FFF2-40B4-BE49-F238E27FC236}">
              <a16:creationId xmlns:a16="http://schemas.microsoft.com/office/drawing/2014/main" id="{6D2688AC-E4B4-4180-8D7B-BBC96F5E56A4}"/>
            </a:ext>
          </a:extLst>
        </xdr:cNvPr>
        <xdr:cNvSpPr/>
      </xdr:nvSpPr>
      <xdr:spPr>
        <a:xfrm>
          <a:off x="18605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1F7A2DD-133B-4EEA-8D86-E29507FDE8C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8ED9C5A-063D-4208-B2B9-0A5EF3F9F4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4E80F2D-878D-42DB-88C9-DDE3308797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47ACE69-758A-407D-9DA9-962567A336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23A0E85-402A-4A02-91F0-B9A23B7968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125526</xdr:rowOff>
    </xdr:from>
    <xdr:to>
      <xdr:col>116</xdr:col>
      <xdr:colOff>114300</xdr:colOff>
      <xdr:row>40</xdr:row>
      <xdr:rowOff>55676</xdr:rowOff>
    </xdr:to>
    <xdr:sp macro="" textlink="">
      <xdr:nvSpPr>
        <xdr:cNvPr id="493" name="楕円 492">
          <a:extLst>
            <a:ext uri="{FF2B5EF4-FFF2-40B4-BE49-F238E27FC236}">
              <a16:creationId xmlns:a16="http://schemas.microsoft.com/office/drawing/2014/main" id="{303F1CB0-2DCE-4146-958E-13B43F713A17}"/>
            </a:ext>
          </a:extLst>
        </xdr:cNvPr>
        <xdr:cNvSpPr/>
      </xdr:nvSpPr>
      <xdr:spPr>
        <a:xfrm>
          <a:off x="22110700" y="68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103953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D1DDF591-3D9F-4683-B0F1-76024BE96FD6}"/>
            </a:ext>
          </a:extLst>
        </xdr:cNvPr>
        <xdr:cNvSpPr txBox="1"/>
      </xdr:nvSpPr>
      <xdr:spPr>
        <a:xfrm>
          <a:off x="22199600" y="679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136499</xdr:rowOff>
    </xdr:from>
    <xdr:to>
      <xdr:col>112</xdr:col>
      <xdr:colOff>38100</xdr:colOff>
      <xdr:row>40</xdr:row>
      <xdr:rowOff>66649</xdr:rowOff>
    </xdr:to>
    <xdr:sp macro="" textlink="">
      <xdr:nvSpPr>
        <xdr:cNvPr id="495" name="楕円 494">
          <a:extLst>
            <a:ext uri="{FF2B5EF4-FFF2-40B4-BE49-F238E27FC236}">
              <a16:creationId xmlns:a16="http://schemas.microsoft.com/office/drawing/2014/main" id="{AB417383-1F08-4A49-A1A6-45C8AF202D65}"/>
            </a:ext>
          </a:extLst>
        </xdr:cNvPr>
        <xdr:cNvSpPr/>
      </xdr:nvSpPr>
      <xdr:spPr>
        <a:xfrm>
          <a:off x="21272500" y="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xdr:rowOff>
    </xdr:from>
    <xdr:to>
      <xdr:col>116</xdr:col>
      <xdr:colOff>63500</xdr:colOff>
      <xdr:row>40</xdr:row>
      <xdr:rowOff>15849</xdr:rowOff>
    </xdr:to>
    <xdr:cxnSp macro="">
      <xdr:nvCxnSpPr>
        <xdr:cNvPr id="496" name="直線コネクタ 495">
          <a:extLst>
            <a:ext uri="{FF2B5EF4-FFF2-40B4-BE49-F238E27FC236}">
              <a16:creationId xmlns:a16="http://schemas.microsoft.com/office/drawing/2014/main" id="{74E7EBF7-8B01-44A0-A845-80DA2BE5E611}"/>
            </a:ext>
          </a:extLst>
        </xdr:cNvPr>
        <xdr:cNvCxnSpPr/>
      </xdr:nvCxnSpPr>
      <xdr:spPr>
        <a:xfrm flipV="1">
          <a:off x="21323300" y="686287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147472</xdr:rowOff>
    </xdr:from>
    <xdr:to>
      <xdr:col>107</xdr:col>
      <xdr:colOff>101600</xdr:colOff>
      <xdr:row>40</xdr:row>
      <xdr:rowOff>77622</xdr:rowOff>
    </xdr:to>
    <xdr:sp macro="" textlink="">
      <xdr:nvSpPr>
        <xdr:cNvPr id="497" name="楕円 496">
          <a:extLst>
            <a:ext uri="{FF2B5EF4-FFF2-40B4-BE49-F238E27FC236}">
              <a16:creationId xmlns:a16="http://schemas.microsoft.com/office/drawing/2014/main" id="{05F40EA9-FA03-496E-9246-51958A060913}"/>
            </a:ext>
          </a:extLst>
        </xdr:cNvPr>
        <xdr:cNvSpPr/>
      </xdr:nvSpPr>
      <xdr:spPr>
        <a:xfrm>
          <a:off x="20383500" y="68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xdr:rowOff>
    </xdr:from>
    <xdr:to>
      <xdr:col>111</xdr:col>
      <xdr:colOff>177800</xdr:colOff>
      <xdr:row>40</xdr:row>
      <xdr:rowOff>26822</xdr:rowOff>
    </xdr:to>
    <xdr:cxnSp macro="">
      <xdr:nvCxnSpPr>
        <xdr:cNvPr id="498" name="直線コネクタ 497">
          <a:extLst>
            <a:ext uri="{FF2B5EF4-FFF2-40B4-BE49-F238E27FC236}">
              <a16:creationId xmlns:a16="http://schemas.microsoft.com/office/drawing/2014/main" id="{B309360D-3AAE-47A1-AC2F-4B25A8B12516}"/>
            </a:ext>
          </a:extLst>
        </xdr:cNvPr>
        <xdr:cNvCxnSpPr/>
      </xdr:nvCxnSpPr>
      <xdr:spPr>
        <a:xfrm flipV="1">
          <a:off x="20434300" y="687384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154787</xdr:rowOff>
    </xdr:from>
    <xdr:to>
      <xdr:col>102</xdr:col>
      <xdr:colOff>165100</xdr:colOff>
      <xdr:row>40</xdr:row>
      <xdr:rowOff>84937</xdr:rowOff>
    </xdr:to>
    <xdr:sp macro="" textlink="">
      <xdr:nvSpPr>
        <xdr:cNvPr id="499" name="楕円 498">
          <a:extLst>
            <a:ext uri="{FF2B5EF4-FFF2-40B4-BE49-F238E27FC236}">
              <a16:creationId xmlns:a16="http://schemas.microsoft.com/office/drawing/2014/main" id="{C69FA884-B6C5-4E09-9B07-BF2911DC12F7}"/>
            </a:ext>
          </a:extLst>
        </xdr:cNvPr>
        <xdr:cNvSpPr/>
      </xdr:nvSpPr>
      <xdr:spPr>
        <a:xfrm>
          <a:off x="19494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26822</xdr:rowOff>
    </xdr:from>
    <xdr:to>
      <xdr:col>107</xdr:col>
      <xdr:colOff>50800</xdr:colOff>
      <xdr:row>40</xdr:row>
      <xdr:rowOff>34137</xdr:rowOff>
    </xdr:to>
    <xdr:cxnSp macro="">
      <xdr:nvCxnSpPr>
        <xdr:cNvPr id="500" name="直線コネクタ 499">
          <a:extLst>
            <a:ext uri="{FF2B5EF4-FFF2-40B4-BE49-F238E27FC236}">
              <a16:creationId xmlns:a16="http://schemas.microsoft.com/office/drawing/2014/main" id="{E86720D9-6DBC-43F6-911F-B1CE5E49D5E4}"/>
            </a:ext>
          </a:extLst>
        </xdr:cNvPr>
        <xdr:cNvCxnSpPr/>
      </xdr:nvCxnSpPr>
      <xdr:spPr>
        <a:xfrm flipV="1">
          <a:off x="19545300" y="688482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161189</xdr:rowOff>
    </xdr:from>
    <xdr:to>
      <xdr:col>98</xdr:col>
      <xdr:colOff>38100</xdr:colOff>
      <xdr:row>40</xdr:row>
      <xdr:rowOff>91339</xdr:rowOff>
    </xdr:to>
    <xdr:sp macro="" textlink="">
      <xdr:nvSpPr>
        <xdr:cNvPr id="501" name="楕円 500">
          <a:extLst>
            <a:ext uri="{FF2B5EF4-FFF2-40B4-BE49-F238E27FC236}">
              <a16:creationId xmlns:a16="http://schemas.microsoft.com/office/drawing/2014/main" id="{8B620116-564D-4E44-B522-7E3FB9AC575F}"/>
            </a:ext>
          </a:extLst>
        </xdr:cNvPr>
        <xdr:cNvSpPr/>
      </xdr:nvSpPr>
      <xdr:spPr>
        <a:xfrm>
          <a:off x="18605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34137</xdr:rowOff>
    </xdr:from>
    <xdr:to>
      <xdr:col>102</xdr:col>
      <xdr:colOff>114300</xdr:colOff>
      <xdr:row>40</xdr:row>
      <xdr:rowOff>40539</xdr:rowOff>
    </xdr:to>
    <xdr:cxnSp macro="">
      <xdr:nvCxnSpPr>
        <xdr:cNvPr id="502" name="直線コネクタ 501">
          <a:extLst>
            <a:ext uri="{FF2B5EF4-FFF2-40B4-BE49-F238E27FC236}">
              <a16:creationId xmlns:a16="http://schemas.microsoft.com/office/drawing/2014/main" id="{6C165D42-751D-4388-814C-70ADFDDD7E2A}"/>
            </a:ext>
          </a:extLst>
        </xdr:cNvPr>
        <xdr:cNvCxnSpPr/>
      </xdr:nvCxnSpPr>
      <xdr:spPr>
        <a:xfrm flipV="1">
          <a:off x="18656300" y="689213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135755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1E2A96E4-9779-4F3D-9345-5F1A017332D4}"/>
            </a:ext>
          </a:extLst>
        </xdr:cNvPr>
        <xdr:cNvSpPr txBox="1"/>
      </xdr:nvSpPr>
      <xdr:spPr>
        <a:xfrm>
          <a:off x="21075727" y="64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148556</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6E520A1-7AA7-42F7-A3C5-2DA2A672F8A8}"/>
            </a:ext>
          </a:extLst>
        </xdr:cNvPr>
        <xdr:cNvSpPr txBox="1"/>
      </xdr:nvSpPr>
      <xdr:spPr>
        <a:xfrm>
          <a:off x="20199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159529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89258DBA-D584-486A-B88B-29AFCC693C21}"/>
            </a:ext>
          </a:extLst>
        </xdr:cNvPr>
        <xdr:cNvSpPr txBox="1"/>
      </xdr:nvSpPr>
      <xdr:spPr>
        <a:xfrm>
          <a:off x="19310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165930</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68E90555-7B58-497F-8775-DD084B6DDE1C}"/>
            </a:ext>
          </a:extLst>
        </xdr:cNvPr>
        <xdr:cNvSpPr txBox="1"/>
      </xdr:nvSpPr>
      <xdr:spPr>
        <a:xfrm>
          <a:off x="18421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57776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50607346-1AC1-4A11-9D85-F5E3C366A82D}"/>
            </a:ext>
          </a:extLst>
        </xdr:cNvPr>
        <xdr:cNvSpPr txBox="1"/>
      </xdr:nvSpPr>
      <xdr:spPr>
        <a:xfrm>
          <a:off x="21075727" y="69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68749</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9D4FBB4B-D4DF-494A-A52D-C4448F83141C}"/>
            </a:ext>
          </a:extLst>
        </xdr:cNvPr>
        <xdr:cNvSpPr txBox="1"/>
      </xdr:nvSpPr>
      <xdr:spPr>
        <a:xfrm>
          <a:off x="20199427" y="692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76064</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58A50592-858E-4C56-8903-B18E227F25E1}"/>
            </a:ext>
          </a:extLst>
        </xdr:cNvPr>
        <xdr:cNvSpPr txBox="1"/>
      </xdr:nvSpPr>
      <xdr:spPr>
        <a:xfrm>
          <a:off x="19310427" y="6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82466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B94C1DF2-6A45-4C26-8AE2-C9560175E7B6}"/>
            </a:ext>
          </a:extLst>
        </xdr:cNvPr>
        <xdr:cNvSpPr txBox="1"/>
      </xdr:nvSpPr>
      <xdr:spPr>
        <a:xfrm>
          <a:off x="184214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40DF3B2-245A-4453-8353-3063437EC6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E441DC5-1EC6-42CD-940E-AF58725472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CB0CD9A1-DE01-485C-85C9-CD50F070A9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DDB277E-D216-4A51-88D3-BFC8A285B9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EA9C92-C0AD-438A-8763-A477E92FCA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FACA701-CA93-4BB7-9BB7-1E36C3B1970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651E51C-D5D2-42BA-8D6A-6A67E7B44EC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EB4FC9E-8397-44CA-A1B9-4A6581E88F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2C977CB-B40E-4489-9F6A-801826194B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AD8278A2-8408-41BE-85F2-EC428AA3C0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9FE1A84-4FE7-4C98-BCF9-006345958CB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F5C41372-0838-44F4-B7B3-D8A966E036A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F72C9E3-6A72-4DD5-B439-EB21AECDAC3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8D0B5E31-BCEC-435C-89BE-0D370F5DC4C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6D0AB4EF-912E-477F-9276-F6A79146A1E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9A51092E-017A-4A38-94CB-1DC21E167E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6D1D4162-2564-4A89-9114-EE55D70660B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A682B210-7458-4F46-8EFF-FCB053536B6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48194210-804F-4A32-9727-A9F0C9CC8E0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EC5D45B7-330B-438D-840D-558DB39B74D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E202FB78-2342-4BD8-B939-F99CE7B0B10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A3A79E-2818-4910-84AC-866E1365475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B3A8A4F4-5158-4CE7-983B-E252B438DF0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B4B2C8B5-F764-41AD-A872-C11D46ADE4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80AD2017-564A-4F69-A884-62F9BD3C9BA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64</xdr:row>
      <xdr:rowOff>65315</xdr:rowOff>
    </xdr:to>
    <xdr:cxnSp macro="">
      <xdr:nvCxnSpPr>
        <xdr:cNvPr id="536" name="直線コネクタ 535">
          <a:extLst>
            <a:ext uri="{FF2B5EF4-FFF2-40B4-BE49-F238E27FC236}">
              <a16:creationId xmlns:a16="http://schemas.microsoft.com/office/drawing/2014/main" id="{02A34948-5B1F-4C76-9BA9-E65DB41093DA}"/>
            </a:ext>
          </a:extLst>
        </xdr:cNvPr>
        <xdr:cNvCxnSpPr/>
      </xdr:nvCxnSpPr>
      <xdr:spPr>
        <a:xfrm flipV="1">
          <a:off x="16318864" y="9669780"/>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91E2FCE8-3F65-4396-82D2-04EB2DF5334D}"/>
            </a:ext>
          </a:extLst>
        </xdr:cNvPr>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38" name="直線コネクタ 537">
          <a:extLst>
            <a:ext uri="{FF2B5EF4-FFF2-40B4-BE49-F238E27FC236}">
              <a16:creationId xmlns:a16="http://schemas.microsoft.com/office/drawing/2014/main" id="{9041A825-A8DE-4C33-8043-B4239E144442}"/>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D5279F15-5FD6-4E97-9BAF-E57B3D531B2F}"/>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40" name="直線コネクタ 539">
          <a:extLst>
            <a:ext uri="{FF2B5EF4-FFF2-40B4-BE49-F238E27FC236}">
              <a16:creationId xmlns:a16="http://schemas.microsoft.com/office/drawing/2014/main" id="{35750409-8457-4F50-86C9-EE2B7968694D}"/>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29227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14DF632B-BF0E-496C-9062-607DAAA92E65}"/>
            </a:ext>
          </a:extLst>
        </xdr:cNvPr>
        <xdr:cNvSpPr txBox="1"/>
      </xdr:nvSpPr>
      <xdr:spPr>
        <a:xfrm>
          <a:off x="16357600" y="1031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2" name="フローチャート: 判断 541">
          <a:extLst>
            <a:ext uri="{FF2B5EF4-FFF2-40B4-BE49-F238E27FC236}">
              <a16:creationId xmlns:a16="http://schemas.microsoft.com/office/drawing/2014/main" id="{8D2B6F08-F0A0-47D0-9903-283701F58CA4}"/>
            </a:ext>
          </a:extLst>
        </xdr:cNvPr>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xdr:rowOff>
    </xdr:from>
    <xdr:to>
      <xdr:col>81</xdr:col>
      <xdr:colOff>101600</xdr:colOff>
      <xdr:row>61</xdr:row>
      <xdr:rowOff>103051</xdr:rowOff>
    </xdr:to>
    <xdr:sp macro="" textlink="">
      <xdr:nvSpPr>
        <xdr:cNvPr id="543" name="フローチャート: 判断 542">
          <a:extLst>
            <a:ext uri="{FF2B5EF4-FFF2-40B4-BE49-F238E27FC236}">
              <a16:creationId xmlns:a16="http://schemas.microsoft.com/office/drawing/2014/main" id="{1F7BC0E2-377F-410F-8A0C-9FD9811642E9}"/>
            </a:ext>
          </a:extLst>
        </xdr:cNvPr>
        <xdr:cNvSpPr/>
      </xdr:nvSpPr>
      <xdr:spPr>
        <a:xfrm>
          <a:off x="15430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44" name="フローチャート: 判断 543">
          <a:extLst>
            <a:ext uri="{FF2B5EF4-FFF2-40B4-BE49-F238E27FC236}">
              <a16:creationId xmlns:a16="http://schemas.microsoft.com/office/drawing/2014/main" id="{949BF8FC-04C1-4B94-8C19-C9C44BA04A87}"/>
            </a:ext>
          </a:extLst>
        </xdr:cNvPr>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45" name="フローチャート: 判断 544">
          <a:extLst>
            <a:ext uri="{FF2B5EF4-FFF2-40B4-BE49-F238E27FC236}">
              <a16:creationId xmlns:a16="http://schemas.microsoft.com/office/drawing/2014/main" id="{47FB77A5-3B6B-4466-84E7-FC5945404EFD}"/>
            </a:ext>
          </a:extLst>
        </xdr:cNvPr>
        <xdr:cNvSpPr/>
      </xdr:nvSpPr>
      <xdr:spPr>
        <a:xfrm>
          <a:off x="13652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546" name="フローチャート: 判断 545">
          <a:extLst>
            <a:ext uri="{FF2B5EF4-FFF2-40B4-BE49-F238E27FC236}">
              <a16:creationId xmlns:a16="http://schemas.microsoft.com/office/drawing/2014/main" id="{46385499-5CB9-498E-8D76-0373A47E671C}"/>
            </a:ext>
          </a:extLst>
        </xdr:cNvPr>
        <xdr:cNvSpPr/>
      </xdr:nvSpPr>
      <xdr:spPr>
        <a:xfrm>
          <a:off x="12763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4351C55-72D6-49CA-B632-B69DFFA70E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D2B8009-2F8A-46BE-90E4-E4BF4E8FEE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15EB24E-174D-4D7D-84B9-4033EC46CB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209A75E-6C59-4445-BEB2-621A0F0552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E3B440E-A749-464C-9684-BBB0AA14B5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166370</xdr:rowOff>
    </xdr:from>
    <xdr:to>
      <xdr:col>85</xdr:col>
      <xdr:colOff>177800</xdr:colOff>
      <xdr:row>63</xdr:row>
      <xdr:rowOff>96520</xdr:rowOff>
    </xdr:to>
    <xdr:sp macro="" textlink="">
      <xdr:nvSpPr>
        <xdr:cNvPr id="552" name="楕円 551">
          <a:extLst>
            <a:ext uri="{FF2B5EF4-FFF2-40B4-BE49-F238E27FC236}">
              <a16:creationId xmlns:a16="http://schemas.microsoft.com/office/drawing/2014/main" id="{98944273-60F4-4959-BA9A-ABFF460091FE}"/>
            </a:ext>
          </a:extLst>
        </xdr:cNvPr>
        <xdr:cNvSpPr/>
      </xdr:nvSpPr>
      <xdr:spPr>
        <a:xfrm>
          <a:off x="16268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144797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C9912484-05A2-4C79-87D1-2E27B87F8049}"/>
            </a:ext>
          </a:extLst>
        </xdr:cNvPr>
        <xdr:cNvSpPr txBox="1"/>
      </xdr:nvSpPr>
      <xdr:spPr>
        <a:xfrm>
          <a:off x="16357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128815</xdr:rowOff>
    </xdr:from>
    <xdr:to>
      <xdr:col>81</xdr:col>
      <xdr:colOff>101600</xdr:colOff>
      <xdr:row>63</xdr:row>
      <xdr:rowOff>58965</xdr:rowOff>
    </xdr:to>
    <xdr:sp macro="" textlink="">
      <xdr:nvSpPr>
        <xdr:cNvPr id="554" name="楕円 553">
          <a:extLst>
            <a:ext uri="{FF2B5EF4-FFF2-40B4-BE49-F238E27FC236}">
              <a16:creationId xmlns:a16="http://schemas.microsoft.com/office/drawing/2014/main" id="{5B5C439E-0FEB-4606-92D4-A5737C531E5C}"/>
            </a:ext>
          </a:extLst>
        </xdr:cNvPr>
        <xdr:cNvSpPr/>
      </xdr:nvSpPr>
      <xdr:spPr>
        <a:xfrm>
          <a:off x="15430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8165</xdr:rowOff>
    </xdr:from>
    <xdr:to>
      <xdr:col>85</xdr:col>
      <xdr:colOff>127000</xdr:colOff>
      <xdr:row>63</xdr:row>
      <xdr:rowOff>45720</xdr:rowOff>
    </xdr:to>
    <xdr:cxnSp macro="">
      <xdr:nvCxnSpPr>
        <xdr:cNvPr id="555" name="直線コネクタ 554">
          <a:extLst>
            <a:ext uri="{FF2B5EF4-FFF2-40B4-BE49-F238E27FC236}">
              <a16:creationId xmlns:a16="http://schemas.microsoft.com/office/drawing/2014/main" id="{5EEE1C0C-490F-415C-920B-2FD56F01A4D4}"/>
            </a:ext>
          </a:extLst>
        </xdr:cNvPr>
        <xdr:cNvCxnSpPr/>
      </xdr:nvCxnSpPr>
      <xdr:spPr>
        <a:xfrm>
          <a:off x="15481300" y="10809515"/>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153307</xdr:rowOff>
    </xdr:from>
    <xdr:to>
      <xdr:col>76</xdr:col>
      <xdr:colOff>165100</xdr:colOff>
      <xdr:row>63</xdr:row>
      <xdr:rowOff>83457</xdr:rowOff>
    </xdr:to>
    <xdr:sp macro="" textlink="">
      <xdr:nvSpPr>
        <xdr:cNvPr id="556" name="楕円 555">
          <a:extLst>
            <a:ext uri="{FF2B5EF4-FFF2-40B4-BE49-F238E27FC236}">
              <a16:creationId xmlns:a16="http://schemas.microsoft.com/office/drawing/2014/main" id="{EDB3045D-669A-4D2E-9726-D6A091907E19}"/>
            </a:ext>
          </a:extLst>
        </xdr:cNvPr>
        <xdr:cNvSpPr/>
      </xdr:nvSpPr>
      <xdr:spPr>
        <a:xfrm>
          <a:off x="14541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8165</xdr:rowOff>
    </xdr:from>
    <xdr:to>
      <xdr:col>81</xdr:col>
      <xdr:colOff>50800</xdr:colOff>
      <xdr:row>63</xdr:row>
      <xdr:rowOff>32657</xdr:rowOff>
    </xdr:to>
    <xdr:cxnSp macro="">
      <xdr:nvCxnSpPr>
        <xdr:cNvPr id="557" name="直線コネクタ 556">
          <a:extLst>
            <a:ext uri="{FF2B5EF4-FFF2-40B4-BE49-F238E27FC236}">
              <a16:creationId xmlns:a16="http://schemas.microsoft.com/office/drawing/2014/main" id="{B676FE16-FCB0-4DFA-BD81-6ABEA297C5F4}"/>
            </a:ext>
          </a:extLst>
        </xdr:cNvPr>
        <xdr:cNvCxnSpPr/>
      </xdr:nvCxnSpPr>
      <xdr:spPr>
        <a:xfrm flipV="1">
          <a:off x="14592300" y="108095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143510</xdr:rowOff>
    </xdr:from>
    <xdr:to>
      <xdr:col>72</xdr:col>
      <xdr:colOff>38100</xdr:colOff>
      <xdr:row>63</xdr:row>
      <xdr:rowOff>73660</xdr:rowOff>
    </xdr:to>
    <xdr:sp macro="" textlink="">
      <xdr:nvSpPr>
        <xdr:cNvPr id="558" name="楕円 557">
          <a:extLst>
            <a:ext uri="{FF2B5EF4-FFF2-40B4-BE49-F238E27FC236}">
              <a16:creationId xmlns:a16="http://schemas.microsoft.com/office/drawing/2014/main" id="{25ADBAF6-5AE2-4004-9E54-B9B5B0116CDB}"/>
            </a:ext>
          </a:extLst>
        </xdr:cNvPr>
        <xdr:cNvSpPr/>
      </xdr:nvSpPr>
      <xdr:spPr>
        <a:xfrm>
          <a:off x="1365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22860</xdr:rowOff>
    </xdr:from>
    <xdr:to>
      <xdr:col>76</xdr:col>
      <xdr:colOff>114300</xdr:colOff>
      <xdr:row>63</xdr:row>
      <xdr:rowOff>32657</xdr:rowOff>
    </xdr:to>
    <xdr:cxnSp macro="">
      <xdr:nvCxnSpPr>
        <xdr:cNvPr id="559" name="直線コネクタ 558">
          <a:extLst>
            <a:ext uri="{FF2B5EF4-FFF2-40B4-BE49-F238E27FC236}">
              <a16:creationId xmlns:a16="http://schemas.microsoft.com/office/drawing/2014/main" id="{3B151124-F96D-4831-BA4D-1CD64BA23375}"/>
            </a:ext>
          </a:extLst>
        </xdr:cNvPr>
        <xdr:cNvCxnSpPr/>
      </xdr:nvCxnSpPr>
      <xdr:spPr>
        <a:xfrm>
          <a:off x="13703300" y="108242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560" name="楕円 559">
          <a:extLst>
            <a:ext uri="{FF2B5EF4-FFF2-40B4-BE49-F238E27FC236}">
              <a16:creationId xmlns:a16="http://schemas.microsoft.com/office/drawing/2014/main" id="{A3BBA43E-41A8-41B2-BBD6-1D9229BB141E}"/>
            </a:ext>
          </a:extLst>
        </xdr:cNvPr>
        <xdr:cNvSpPr/>
      </xdr:nvSpPr>
      <xdr:spPr>
        <a:xfrm>
          <a:off x="1276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160020</xdr:rowOff>
    </xdr:from>
    <xdr:to>
      <xdr:col>71</xdr:col>
      <xdr:colOff>177800</xdr:colOff>
      <xdr:row>63</xdr:row>
      <xdr:rowOff>22860</xdr:rowOff>
    </xdr:to>
    <xdr:cxnSp macro="">
      <xdr:nvCxnSpPr>
        <xdr:cNvPr id="561" name="直線コネクタ 560">
          <a:extLst>
            <a:ext uri="{FF2B5EF4-FFF2-40B4-BE49-F238E27FC236}">
              <a16:creationId xmlns:a16="http://schemas.microsoft.com/office/drawing/2014/main" id="{37B3DFD6-D082-4032-93CF-56C9A476F189}"/>
            </a:ext>
          </a:extLst>
        </xdr:cNvPr>
        <xdr:cNvCxnSpPr/>
      </xdr:nvCxnSpPr>
      <xdr:spPr>
        <a:xfrm>
          <a:off x="12814300" y="10789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119578</xdr:rowOff>
    </xdr:from>
    <xdr:ext cx="405111" cy="259045"/>
    <xdr:sp macro="" textlink="">
      <xdr:nvSpPr>
        <xdr:cNvPr id="562" name="n_1aveValue【学校施設】&#10;有形固定資産減価償却率">
          <a:extLst>
            <a:ext uri="{FF2B5EF4-FFF2-40B4-BE49-F238E27FC236}">
              <a16:creationId xmlns:a16="http://schemas.microsoft.com/office/drawing/2014/main" id="{510870BA-CB23-4285-8FED-1574F7C27EB5}"/>
            </a:ext>
          </a:extLst>
        </xdr:cNvPr>
        <xdr:cNvSpPr txBox="1"/>
      </xdr:nvSpPr>
      <xdr:spPr>
        <a:xfrm>
          <a:off x="15266044" y="1023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111414</xdr:rowOff>
    </xdr:from>
    <xdr:ext cx="405111" cy="259045"/>
    <xdr:sp macro="" textlink="">
      <xdr:nvSpPr>
        <xdr:cNvPr id="563" name="n_2aveValue【学校施設】&#10;有形固定資産減価償却率">
          <a:extLst>
            <a:ext uri="{FF2B5EF4-FFF2-40B4-BE49-F238E27FC236}">
              <a16:creationId xmlns:a16="http://schemas.microsoft.com/office/drawing/2014/main" id="{AC7FA74A-E304-4DD9-9FAB-E497BC889060}"/>
            </a:ext>
          </a:extLst>
        </xdr:cNvPr>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88554</xdr:rowOff>
    </xdr:from>
    <xdr:ext cx="405111" cy="259045"/>
    <xdr:sp macro="" textlink="">
      <xdr:nvSpPr>
        <xdr:cNvPr id="564" name="n_3aveValue【学校施設】&#10;有形固定資産減価償却率">
          <a:extLst>
            <a:ext uri="{FF2B5EF4-FFF2-40B4-BE49-F238E27FC236}">
              <a16:creationId xmlns:a16="http://schemas.microsoft.com/office/drawing/2014/main" id="{BDF024E4-8085-4966-AABF-CFC0AF62F171}"/>
            </a:ext>
          </a:extLst>
        </xdr:cNvPr>
        <xdr:cNvSpPr txBox="1"/>
      </xdr:nvSpPr>
      <xdr:spPr>
        <a:xfrm>
          <a:off x="13500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46100</xdr:rowOff>
    </xdr:from>
    <xdr:ext cx="405111" cy="259045"/>
    <xdr:sp macro="" textlink="">
      <xdr:nvSpPr>
        <xdr:cNvPr id="565" name="n_4aveValue【学校施設】&#10;有形固定資産減価償却率">
          <a:extLst>
            <a:ext uri="{FF2B5EF4-FFF2-40B4-BE49-F238E27FC236}">
              <a16:creationId xmlns:a16="http://schemas.microsoft.com/office/drawing/2014/main" id="{AAA658D3-D3C3-4ADC-9AD4-A721291D7C2B}"/>
            </a:ext>
          </a:extLst>
        </xdr:cNvPr>
        <xdr:cNvSpPr txBox="1"/>
      </xdr:nvSpPr>
      <xdr:spPr>
        <a:xfrm>
          <a:off x="12611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50092</xdr:rowOff>
    </xdr:from>
    <xdr:ext cx="405111" cy="259045"/>
    <xdr:sp macro="" textlink="">
      <xdr:nvSpPr>
        <xdr:cNvPr id="566" name="n_1mainValue【学校施設】&#10;有形固定資産減価償却率">
          <a:extLst>
            <a:ext uri="{FF2B5EF4-FFF2-40B4-BE49-F238E27FC236}">
              <a16:creationId xmlns:a16="http://schemas.microsoft.com/office/drawing/2014/main" id="{5E356F3A-D7ED-472F-8358-50E267E76856}"/>
            </a:ext>
          </a:extLst>
        </xdr:cNvPr>
        <xdr:cNvSpPr txBox="1"/>
      </xdr:nvSpPr>
      <xdr:spPr>
        <a:xfrm>
          <a:off x="15266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74584</xdr:rowOff>
    </xdr:from>
    <xdr:ext cx="405111" cy="259045"/>
    <xdr:sp macro="" textlink="">
      <xdr:nvSpPr>
        <xdr:cNvPr id="567" name="n_2mainValue【学校施設】&#10;有形固定資産減価償却率">
          <a:extLst>
            <a:ext uri="{FF2B5EF4-FFF2-40B4-BE49-F238E27FC236}">
              <a16:creationId xmlns:a16="http://schemas.microsoft.com/office/drawing/2014/main" id="{DF67B6F2-CBAF-4DF6-BA4B-82FC7B891023}"/>
            </a:ext>
          </a:extLst>
        </xdr:cNvPr>
        <xdr:cNvSpPr txBox="1"/>
      </xdr:nvSpPr>
      <xdr:spPr>
        <a:xfrm>
          <a:off x="14389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64787</xdr:rowOff>
    </xdr:from>
    <xdr:ext cx="405111" cy="259045"/>
    <xdr:sp macro="" textlink="">
      <xdr:nvSpPr>
        <xdr:cNvPr id="568" name="n_3mainValue【学校施設】&#10;有形固定資産減価償却率">
          <a:extLst>
            <a:ext uri="{FF2B5EF4-FFF2-40B4-BE49-F238E27FC236}">
              <a16:creationId xmlns:a16="http://schemas.microsoft.com/office/drawing/2014/main" id="{FF702749-EE93-40A9-80DF-3E46BBF36BB2}"/>
            </a:ext>
          </a:extLst>
        </xdr:cNvPr>
        <xdr:cNvSpPr txBox="1"/>
      </xdr:nvSpPr>
      <xdr:spPr>
        <a:xfrm>
          <a:off x="13500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569" name="n_4mainValue【学校施設】&#10;有形固定資産減価償却率">
          <a:extLst>
            <a:ext uri="{FF2B5EF4-FFF2-40B4-BE49-F238E27FC236}">
              <a16:creationId xmlns:a16="http://schemas.microsoft.com/office/drawing/2014/main" id="{CC681381-F09C-47E9-82DB-DC21D3F96726}"/>
            </a:ext>
          </a:extLst>
        </xdr:cNvPr>
        <xdr:cNvSpPr txBox="1"/>
      </xdr:nvSpPr>
      <xdr:spPr>
        <a:xfrm>
          <a:off x="12611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818796BD-8A89-4402-AA94-F4F9FE12CB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B387F7F-DD91-4DD6-AE60-5DBB52C2EE0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9578F1A3-F8A2-47B8-91F1-279AF32822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5CE44732-B8F8-487D-8F06-A438DC0977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9268212E-5DA7-45B8-BA02-74503AB491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B2638372-DBDA-4C92-A322-BB0BD91DE2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2A09CF65-7F44-49FE-88AF-4845DAFC10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48B7E6F4-B7C5-4B48-8AD3-E4C4A05DA3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6DC7E66E-2590-48A4-B338-CE6E8C65AF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C4D1B78-7A84-4033-9145-B82A854B322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443062D8-0C19-4606-B50D-E3DFBF7F7F8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C0CD8724-C916-4444-801A-3B168B35B69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1F9AD083-8F2E-4595-B2FA-07ED5917281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3" name="テキスト ボックス 582">
          <a:extLst>
            <a:ext uri="{FF2B5EF4-FFF2-40B4-BE49-F238E27FC236}">
              <a16:creationId xmlns:a16="http://schemas.microsoft.com/office/drawing/2014/main" id="{7DA2015F-B436-4690-A3AD-20D5B3C6590C}"/>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71C19E18-8007-4A3D-9296-B37DB941637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5" name="テキスト ボックス 584">
          <a:extLst>
            <a:ext uri="{FF2B5EF4-FFF2-40B4-BE49-F238E27FC236}">
              <a16:creationId xmlns:a16="http://schemas.microsoft.com/office/drawing/2014/main" id="{0B183BFC-D3B2-4F1D-B726-4ABBB39505F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C771C442-9E42-43DF-BDB2-7921B0EA797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7" name="テキスト ボックス 586">
          <a:extLst>
            <a:ext uri="{FF2B5EF4-FFF2-40B4-BE49-F238E27FC236}">
              <a16:creationId xmlns:a16="http://schemas.microsoft.com/office/drawing/2014/main" id="{1309ACAB-D866-4F32-9F4D-090A4963AD82}"/>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F6F9E606-093F-41D3-A3D8-0BE3B47A31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BE3F906D-6E2D-4AAC-958A-C69EE7903EE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F64AEF79-6368-499D-BA36-ADCF978D35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79827</xdr:rowOff>
    </xdr:from>
    <xdr:to>
      <xdr:col>116</xdr:col>
      <xdr:colOff>62864</xdr:colOff>
      <xdr:row>63</xdr:row>
      <xdr:rowOff>125959</xdr:rowOff>
    </xdr:to>
    <xdr:cxnSp macro="">
      <xdr:nvCxnSpPr>
        <xdr:cNvPr id="591" name="直線コネクタ 590">
          <a:extLst>
            <a:ext uri="{FF2B5EF4-FFF2-40B4-BE49-F238E27FC236}">
              <a16:creationId xmlns:a16="http://schemas.microsoft.com/office/drawing/2014/main" id="{687B6246-37A9-408F-8782-73ABFB7DD5DE}"/>
            </a:ext>
          </a:extLst>
        </xdr:cNvPr>
        <xdr:cNvCxnSpPr/>
      </xdr:nvCxnSpPr>
      <xdr:spPr>
        <a:xfrm flipV="1">
          <a:off x="22160864" y="9681027"/>
          <a:ext cx="0" cy="124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129786</xdr:rowOff>
    </xdr:from>
    <xdr:ext cx="469744" cy="259045"/>
    <xdr:sp macro="" textlink="">
      <xdr:nvSpPr>
        <xdr:cNvPr id="592" name="【学校施設】&#10;一人当たり面積最小値テキスト">
          <a:extLst>
            <a:ext uri="{FF2B5EF4-FFF2-40B4-BE49-F238E27FC236}">
              <a16:creationId xmlns:a16="http://schemas.microsoft.com/office/drawing/2014/main" id="{ED59B749-7219-495F-BD67-04B4EE43E16A}"/>
            </a:ext>
          </a:extLst>
        </xdr:cNvPr>
        <xdr:cNvSpPr txBox="1"/>
      </xdr:nvSpPr>
      <xdr:spPr>
        <a:xfrm>
          <a:off x="22199600" y="109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125959</xdr:rowOff>
    </xdr:from>
    <xdr:to>
      <xdr:col>116</xdr:col>
      <xdr:colOff>152400</xdr:colOff>
      <xdr:row>63</xdr:row>
      <xdr:rowOff>125959</xdr:rowOff>
    </xdr:to>
    <xdr:cxnSp macro="">
      <xdr:nvCxnSpPr>
        <xdr:cNvPr id="593" name="直線コネクタ 592">
          <a:extLst>
            <a:ext uri="{FF2B5EF4-FFF2-40B4-BE49-F238E27FC236}">
              <a16:creationId xmlns:a16="http://schemas.microsoft.com/office/drawing/2014/main" id="{5244337D-8F88-4969-BBAD-78DA74AB2B88}"/>
            </a:ext>
          </a:extLst>
        </xdr:cNvPr>
        <xdr:cNvCxnSpPr/>
      </xdr:nvCxnSpPr>
      <xdr:spPr>
        <a:xfrm>
          <a:off x="22072600" y="10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26504</xdr:rowOff>
    </xdr:from>
    <xdr:ext cx="534377" cy="259045"/>
    <xdr:sp macro="" textlink="">
      <xdr:nvSpPr>
        <xdr:cNvPr id="594" name="【学校施設】&#10;一人当たり面積最大値テキスト">
          <a:extLst>
            <a:ext uri="{FF2B5EF4-FFF2-40B4-BE49-F238E27FC236}">
              <a16:creationId xmlns:a16="http://schemas.microsoft.com/office/drawing/2014/main" id="{F205CD0D-C4BC-458B-816A-B56525D7EABD}"/>
            </a:ext>
          </a:extLst>
        </xdr:cNvPr>
        <xdr:cNvSpPr txBox="1"/>
      </xdr:nvSpPr>
      <xdr:spPr>
        <a:xfrm>
          <a:off x="22199600" y="94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79827</xdr:rowOff>
    </xdr:from>
    <xdr:to>
      <xdr:col>116</xdr:col>
      <xdr:colOff>152400</xdr:colOff>
      <xdr:row>56</xdr:row>
      <xdr:rowOff>79827</xdr:rowOff>
    </xdr:to>
    <xdr:cxnSp macro="">
      <xdr:nvCxnSpPr>
        <xdr:cNvPr id="595" name="直線コネクタ 594">
          <a:extLst>
            <a:ext uri="{FF2B5EF4-FFF2-40B4-BE49-F238E27FC236}">
              <a16:creationId xmlns:a16="http://schemas.microsoft.com/office/drawing/2014/main" id="{F641063F-AEDB-49EE-8C39-0FFCA94233C2}"/>
            </a:ext>
          </a:extLst>
        </xdr:cNvPr>
        <xdr:cNvCxnSpPr/>
      </xdr:nvCxnSpPr>
      <xdr:spPr>
        <a:xfrm>
          <a:off x="22072600" y="968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63873</xdr:rowOff>
    </xdr:from>
    <xdr:ext cx="469744" cy="259045"/>
    <xdr:sp macro="" textlink="">
      <xdr:nvSpPr>
        <xdr:cNvPr id="596" name="【学校施設】&#10;一人当たり面積平均値テキスト">
          <a:extLst>
            <a:ext uri="{FF2B5EF4-FFF2-40B4-BE49-F238E27FC236}">
              <a16:creationId xmlns:a16="http://schemas.microsoft.com/office/drawing/2014/main" id="{2293B28B-0A18-49C0-8B77-41E847D6314A}"/>
            </a:ext>
          </a:extLst>
        </xdr:cNvPr>
        <xdr:cNvSpPr txBox="1"/>
      </xdr:nvSpPr>
      <xdr:spPr>
        <a:xfrm>
          <a:off x="22199600" y="1069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597" name="フローチャート: 判断 596">
          <a:extLst>
            <a:ext uri="{FF2B5EF4-FFF2-40B4-BE49-F238E27FC236}">
              <a16:creationId xmlns:a16="http://schemas.microsoft.com/office/drawing/2014/main" id="{5132C079-47F2-4B88-9E3B-1DD79B6A0224}"/>
            </a:ext>
          </a:extLst>
        </xdr:cNvPr>
        <xdr:cNvSpPr/>
      </xdr:nvSpPr>
      <xdr:spPr>
        <a:xfrm>
          <a:off x="22110700" y="1071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89560</xdr:rowOff>
    </xdr:from>
    <xdr:to>
      <xdr:col>112</xdr:col>
      <xdr:colOff>38100</xdr:colOff>
      <xdr:row>63</xdr:row>
      <xdr:rowOff>19710</xdr:rowOff>
    </xdr:to>
    <xdr:sp macro="" textlink="">
      <xdr:nvSpPr>
        <xdr:cNvPr id="598" name="フローチャート: 判断 597">
          <a:extLst>
            <a:ext uri="{FF2B5EF4-FFF2-40B4-BE49-F238E27FC236}">
              <a16:creationId xmlns:a16="http://schemas.microsoft.com/office/drawing/2014/main" id="{D84C08BC-F374-4A29-A0FE-9BB6899E294F}"/>
            </a:ext>
          </a:extLst>
        </xdr:cNvPr>
        <xdr:cNvSpPr/>
      </xdr:nvSpPr>
      <xdr:spPr>
        <a:xfrm>
          <a:off x="21272500" y="107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96921</xdr:rowOff>
    </xdr:from>
    <xdr:to>
      <xdr:col>107</xdr:col>
      <xdr:colOff>101600</xdr:colOff>
      <xdr:row>63</xdr:row>
      <xdr:rowOff>27071</xdr:rowOff>
    </xdr:to>
    <xdr:sp macro="" textlink="">
      <xdr:nvSpPr>
        <xdr:cNvPr id="599" name="フローチャート: 判断 598">
          <a:extLst>
            <a:ext uri="{FF2B5EF4-FFF2-40B4-BE49-F238E27FC236}">
              <a16:creationId xmlns:a16="http://schemas.microsoft.com/office/drawing/2014/main" id="{6F9C8FBC-4560-4252-9234-54DBE332E2F6}"/>
            </a:ext>
          </a:extLst>
        </xdr:cNvPr>
        <xdr:cNvSpPr/>
      </xdr:nvSpPr>
      <xdr:spPr>
        <a:xfrm>
          <a:off x="20383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103870</xdr:rowOff>
    </xdr:from>
    <xdr:to>
      <xdr:col>102</xdr:col>
      <xdr:colOff>165100</xdr:colOff>
      <xdr:row>63</xdr:row>
      <xdr:rowOff>34020</xdr:rowOff>
    </xdr:to>
    <xdr:sp macro="" textlink="">
      <xdr:nvSpPr>
        <xdr:cNvPr id="600" name="フローチャート: 判断 599">
          <a:extLst>
            <a:ext uri="{FF2B5EF4-FFF2-40B4-BE49-F238E27FC236}">
              <a16:creationId xmlns:a16="http://schemas.microsoft.com/office/drawing/2014/main" id="{8D6BEAD8-A1CE-4C92-90A8-3D02D150EDE7}"/>
            </a:ext>
          </a:extLst>
        </xdr:cNvPr>
        <xdr:cNvSpPr/>
      </xdr:nvSpPr>
      <xdr:spPr>
        <a:xfrm>
          <a:off x="19494500" y="107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107117</xdr:rowOff>
    </xdr:from>
    <xdr:to>
      <xdr:col>98</xdr:col>
      <xdr:colOff>38100</xdr:colOff>
      <xdr:row>63</xdr:row>
      <xdr:rowOff>37267</xdr:rowOff>
    </xdr:to>
    <xdr:sp macro="" textlink="">
      <xdr:nvSpPr>
        <xdr:cNvPr id="601" name="フローチャート: 判断 600">
          <a:extLst>
            <a:ext uri="{FF2B5EF4-FFF2-40B4-BE49-F238E27FC236}">
              <a16:creationId xmlns:a16="http://schemas.microsoft.com/office/drawing/2014/main" id="{C0CDE98D-1AEB-4C27-A34F-D337627C62FE}"/>
            </a:ext>
          </a:extLst>
        </xdr:cNvPr>
        <xdr:cNvSpPr/>
      </xdr:nvSpPr>
      <xdr:spPr>
        <a:xfrm>
          <a:off x="18605500" y="1073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DB33152-55D8-4EF4-9B68-215A0AD1D7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106C732-D381-4B6C-8C22-25C97528A6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6235098-1EFE-4F8E-A442-F58D3318F9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45D1020-FE2C-4F8E-8890-0BADB51727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81D69AD-41E8-47FB-8A6E-BFA94502AF8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07" name="楕円 606">
          <a:extLst>
            <a:ext uri="{FF2B5EF4-FFF2-40B4-BE49-F238E27FC236}">
              <a16:creationId xmlns:a16="http://schemas.microsoft.com/office/drawing/2014/main" id="{DFF6C1E9-840E-45B1-BB40-08A75F2AAEC0}"/>
            </a:ext>
          </a:extLst>
        </xdr:cNvPr>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29227</xdr:rowOff>
    </xdr:from>
    <xdr:ext cx="469744" cy="259045"/>
    <xdr:sp macro="" textlink="">
      <xdr:nvSpPr>
        <xdr:cNvPr id="608" name="【学校施設】&#10;一人当たり面積該当値テキスト">
          <a:extLst>
            <a:ext uri="{FF2B5EF4-FFF2-40B4-BE49-F238E27FC236}">
              <a16:creationId xmlns:a16="http://schemas.microsoft.com/office/drawing/2014/main" id="{2D7A7D35-A578-4F91-BE38-759BC97D837B}"/>
            </a:ext>
          </a:extLst>
        </xdr:cNvPr>
        <xdr:cNvSpPr txBox="1"/>
      </xdr:nvSpPr>
      <xdr:spPr>
        <a:xfrm>
          <a:off x="22199600"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16774</xdr:rowOff>
    </xdr:from>
    <xdr:to>
      <xdr:col>112</xdr:col>
      <xdr:colOff>38100</xdr:colOff>
      <xdr:row>62</xdr:row>
      <xdr:rowOff>118374</xdr:rowOff>
    </xdr:to>
    <xdr:sp macro="" textlink="">
      <xdr:nvSpPr>
        <xdr:cNvPr id="609" name="楕円 608">
          <a:extLst>
            <a:ext uri="{FF2B5EF4-FFF2-40B4-BE49-F238E27FC236}">
              <a16:creationId xmlns:a16="http://schemas.microsoft.com/office/drawing/2014/main" id="{D76817C4-3432-4344-8734-56897BB581B5}"/>
            </a:ext>
          </a:extLst>
        </xdr:cNvPr>
        <xdr:cNvSpPr/>
      </xdr:nvSpPr>
      <xdr:spPr>
        <a:xfrm>
          <a:off x="21272500" y="1064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67574</xdr:rowOff>
    </xdr:to>
    <xdr:cxnSp macro="">
      <xdr:nvCxnSpPr>
        <xdr:cNvPr id="610" name="直線コネクタ 609">
          <a:extLst>
            <a:ext uri="{FF2B5EF4-FFF2-40B4-BE49-F238E27FC236}">
              <a16:creationId xmlns:a16="http://schemas.microsoft.com/office/drawing/2014/main" id="{CEADEB12-104E-4863-AB63-2C4FF97AB449}"/>
            </a:ext>
          </a:extLst>
        </xdr:cNvPr>
        <xdr:cNvCxnSpPr/>
      </xdr:nvCxnSpPr>
      <xdr:spPr>
        <a:xfrm flipV="1">
          <a:off x="21323300" y="10687050"/>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27427</xdr:rowOff>
    </xdr:from>
    <xdr:to>
      <xdr:col>107</xdr:col>
      <xdr:colOff>101600</xdr:colOff>
      <xdr:row>62</xdr:row>
      <xdr:rowOff>129027</xdr:rowOff>
    </xdr:to>
    <xdr:sp macro="" textlink="">
      <xdr:nvSpPr>
        <xdr:cNvPr id="611" name="楕円 610">
          <a:extLst>
            <a:ext uri="{FF2B5EF4-FFF2-40B4-BE49-F238E27FC236}">
              <a16:creationId xmlns:a16="http://schemas.microsoft.com/office/drawing/2014/main" id="{771548CD-E791-43CF-AE9C-2E3D3A38EA44}"/>
            </a:ext>
          </a:extLst>
        </xdr:cNvPr>
        <xdr:cNvSpPr/>
      </xdr:nvSpPr>
      <xdr:spPr>
        <a:xfrm>
          <a:off x="20383500" y="106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67574</xdr:rowOff>
    </xdr:from>
    <xdr:to>
      <xdr:col>111</xdr:col>
      <xdr:colOff>177800</xdr:colOff>
      <xdr:row>62</xdr:row>
      <xdr:rowOff>78227</xdr:rowOff>
    </xdr:to>
    <xdr:cxnSp macro="">
      <xdr:nvCxnSpPr>
        <xdr:cNvPr id="612" name="直線コネクタ 611">
          <a:extLst>
            <a:ext uri="{FF2B5EF4-FFF2-40B4-BE49-F238E27FC236}">
              <a16:creationId xmlns:a16="http://schemas.microsoft.com/office/drawing/2014/main" id="{915ADE89-F0F2-49A8-A82A-9222E084582E}"/>
            </a:ext>
          </a:extLst>
        </xdr:cNvPr>
        <xdr:cNvCxnSpPr/>
      </xdr:nvCxnSpPr>
      <xdr:spPr>
        <a:xfrm flipV="1">
          <a:off x="20434300" y="10697474"/>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34056</xdr:rowOff>
    </xdr:from>
    <xdr:to>
      <xdr:col>102</xdr:col>
      <xdr:colOff>165100</xdr:colOff>
      <xdr:row>62</xdr:row>
      <xdr:rowOff>135656</xdr:rowOff>
    </xdr:to>
    <xdr:sp macro="" textlink="">
      <xdr:nvSpPr>
        <xdr:cNvPr id="613" name="楕円 612">
          <a:extLst>
            <a:ext uri="{FF2B5EF4-FFF2-40B4-BE49-F238E27FC236}">
              <a16:creationId xmlns:a16="http://schemas.microsoft.com/office/drawing/2014/main" id="{9656C1E6-3345-4928-B133-E7DBDCEF349D}"/>
            </a:ext>
          </a:extLst>
        </xdr:cNvPr>
        <xdr:cNvSpPr/>
      </xdr:nvSpPr>
      <xdr:spPr>
        <a:xfrm>
          <a:off x="19494500" y="106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78227</xdr:rowOff>
    </xdr:from>
    <xdr:to>
      <xdr:col>107</xdr:col>
      <xdr:colOff>50800</xdr:colOff>
      <xdr:row>62</xdr:row>
      <xdr:rowOff>84856</xdr:rowOff>
    </xdr:to>
    <xdr:cxnSp macro="">
      <xdr:nvCxnSpPr>
        <xdr:cNvPr id="614" name="直線コネクタ 613">
          <a:extLst>
            <a:ext uri="{FF2B5EF4-FFF2-40B4-BE49-F238E27FC236}">
              <a16:creationId xmlns:a16="http://schemas.microsoft.com/office/drawing/2014/main" id="{28B244E6-3CE0-42F1-B2E7-8E2D686BBE6A}"/>
            </a:ext>
          </a:extLst>
        </xdr:cNvPr>
        <xdr:cNvCxnSpPr/>
      </xdr:nvCxnSpPr>
      <xdr:spPr>
        <a:xfrm flipV="1">
          <a:off x="19545300" y="1070812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615" name="楕円 614">
          <a:extLst>
            <a:ext uri="{FF2B5EF4-FFF2-40B4-BE49-F238E27FC236}">
              <a16:creationId xmlns:a16="http://schemas.microsoft.com/office/drawing/2014/main" id="{628FE27D-2914-45B4-8580-E580E64AF1F7}"/>
            </a:ext>
          </a:extLst>
        </xdr:cNvPr>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84856</xdr:rowOff>
    </xdr:from>
    <xdr:to>
      <xdr:col>102</xdr:col>
      <xdr:colOff>114300</xdr:colOff>
      <xdr:row>62</xdr:row>
      <xdr:rowOff>91440</xdr:rowOff>
    </xdr:to>
    <xdr:cxnSp macro="">
      <xdr:nvCxnSpPr>
        <xdr:cNvPr id="616" name="直線コネクタ 615">
          <a:extLst>
            <a:ext uri="{FF2B5EF4-FFF2-40B4-BE49-F238E27FC236}">
              <a16:creationId xmlns:a16="http://schemas.microsoft.com/office/drawing/2014/main" id="{547320EC-BD7D-4507-91E1-AD2EBBE9B64D}"/>
            </a:ext>
          </a:extLst>
        </xdr:cNvPr>
        <xdr:cNvCxnSpPr/>
      </xdr:nvCxnSpPr>
      <xdr:spPr>
        <a:xfrm flipV="1">
          <a:off x="18656300" y="10714756"/>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10837</xdr:rowOff>
    </xdr:from>
    <xdr:ext cx="469744" cy="259045"/>
    <xdr:sp macro="" textlink="">
      <xdr:nvSpPr>
        <xdr:cNvPr id="617" name="n_1aveValue【学校施設】&#10;一人当たり面積">
          <a:extLst>
            <a:ext uri="{FF2B5EF4-FFF2-40B4-BE49-F238E27FC236}">
              <a16:creationId xmlns:a16="http://schemas.microsoft.com/office/drawing/2014/main" id="{6257DCF3-B218-4CE1-A7E4-404231FDEF87}"/>
            </a:ext>
          </a:extLst>
        </xdr:cNvPr>
        <xdr:cNvSpPr txBox="1"/>
      </xdr:nvSpPr>
      <xdr:spPr>
        <a:xfrm>
          <a:off x="21075727" y="108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18198</xdr:rowOff>
    </xdr:from>
    <xdr:ext cx="469744" cy="259045"/>
    <xdr:sp macro="" textlink="">
      <xdr:nvSpPr>
        <xdr:cNvPr id="618" name="n_2aveValue【学校施設】&#10;一人当たり面積">
          <a:extLst>
            <a:ext uri="{FF2B5EF4-FFF2-40B4-BE49-F238E27FC236}">
              <a16:creationId xmlns:a16="http://schemas.microsoft.com/office/drawing/2014/main" id="{28306DA3-E122-4CDF-BAF0-9309090894DD}"/>
            </a:ext>
          </a:extLst>
        </xdr:cNvPr>
        <xdr:cNvSpPr txBox="1"/>
      </xdr:nvSpPr>
      <xdr:spPr>
        <a:xfrm>
          <a:off x="201994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25147</xdr:rowOff>
    </xdr:from>
    <xdr:ext cx="469744" cy="259045"/>
    <xdr:sp macro="" textlink="">
      <xdr:nvSpPr>
        <xdr:cNvPr id="619" name="n_3aveValue【学校施設】&#10;一人当たり面積">
          <a:extLst>
            <a:ext uri="{FF2B5EF4-FFF2-40B4-BE49-F238E27FC236}">
              <a16:creationId xmlns:a16="http://schemas.microsoft.com/office/drawing/2014/main" id="{B18F26F1-C2ED-4E62-B531-8F5FCF2107AC}"/>
            </a:ext>
          </a:extLst>
        </xdr:cNvPr>
        <xdr:cNvSpPr txBox="1"/>
      </xdr:nvSpPr>
      <xdr:spPr>
        <a:xfrm>
          <a:off x="19310427" y="108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28394</xdr:rowOff>
    </xdr:from>
    <xdr:ext cx="469744" cy="259045"/>
    <xdr:sp macro="" textlink="">
      <xdr:nvSpPr>
        <xdr:cNvPr id="620" name="n_4aveValue【学校施設】&#10;一人当たり面積">
          <a:extLst>
            <a:ext uri="{FF2B5EF4-FFF2-40B4-BE49-F238E27FC236}">
              <a16:creationId xmlns:a16="http://schemas.microsoft.com/office/drawing/2014/main" id="{F16EEFA7-378B-4B42-9420-307ECE3FDC01}"/>
            </a:ext>
          </a:extLst>
        </xdr:cNvPr>
        <xdr:cNvSpPr txBox="1"/>
      </xdr:nvSpPr>
      <xdr:spPr>
        <a:xfrm>
          <a:off x="18421427" y="108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134901</xdr:rowOff>
    </xdr:from>
    <xdr:ext cx="469744" cy="259045"/>
    <xdr:sp macro="" textlink="">
      <xdr:nvSpPr>
        <xdr:cNvPr id="621" name="n_1mainValue【学校施設】&#10;一人当たり面積">
          <a:extLst>
            <a:ext uri="{FF2B5EF4-FFF2-40B4-BE49-F238E27FC236}">
              <a16:creationId xmlns:a16="http://schemas.microsoft.com/office/drawing/2014/main" id="{AF89C723-A841-4013-889E-924C564E744D}"/>
            </a:ext>
          </a:extLst>
        </xdr:cNvPr>
        <xdr:cNvSpPr txBox="1"/>
      </xdr:nvSpPr>
      <xdr:spPr>
        <a:xfrm>
          <a:off x="21075727" y="1042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145554</xdr:rowOff>
    </xdr:from>
    <xdr:ext cx="469744" cy="259045"/>
    <xdr:sp macro="" textlink="">
      <xdr:nvSpPr>
        <xdr:cNvPr id="622" name="n_2mainValue【学校施設】&#10;一人当たり面積">
          <a:extLst>
            <a:ext uri="{FF2B5EF4-FFF2-40B4-BE49-F238E27FC236}">
              <a16:creationId xmlns:a16="http://schemas.microsoft.com/office/drawing/2014/main" id="{FB326281-48DF-48CE-BF29-DC6CE28027C4}"/>
            </a:ext>
          </a:extLst>
        </xdr:cNvPr>
        <xdr:cNvSpPr txBox="1"/>
      </xdr:nvSpPr>
      <xdr:spPr>
        <a:xfrm>
          <a:off x="20199427" y="1043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152183</xdr:rowOff>
    </xdr:from>
    <xdr:ext cx="469744" cy="259045"/>
    <xdr:sp macro="" textlink="">
      <xdr:nvSpPr>
        <xdr:cNvPr id="623" name="n_3mainValue【学校施設】&#10;一人当たり面積">
          <a:extLst>
            <a:ext uri="{FF2B5EF4-FFF2-40B4-BE49-F238E27FC236}">
              <a16:creationId xmlns:a16="http://schemas.microsoft.com/office/drawing/2014/main" id="{F9F1A25A-E16F-4670-BDAA-ABC4007132E1}"/>
            </a:ext>
          </a:extLst>
        </xdr:cNvPr>
        <xdr:cNvSpPr txBox="1"/>
      </xdr:nvSpPr>
      <xdr:spPr>
        <a:xfrm>
          <a:off x="19310427" y="104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158767</xdr:rowOff>
    </xdr:from>
    <xdr:ext cx="469744" cy="259045"/>
    <xdr:sp macro="" textlink="">
      <xdr:nvSpPr>
        <xdr:cNvPr id="624" name="n_4mainValue【学校施設】&#10;一人当たり面積">
          <a:extLst>
            <a:ext uri="{FF2B5EF4-FFF2-40B4-BE49-F238E27FC236}">
              <a16:creationId xmlns:a16="http://schemas.microsoft.com/office/drawing/2014/main" id="{7D8E7F13-1F70-4D45-BDF7-789F54BB5C24}"/>
            </a:ext>
          </a:extLst>
        </xdr:cNvPr>
        <xdr:cNvSpPr txBox="1"/>
      </xdr:nvSpPr>
      <xdr:spPr>
        <a:xfrm>
          <a:off x="18421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A4C1F006-14E9-4DA0-A435-0AC9F45AA0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2549CF08-17EF-4D30-877C-B136C8FBB9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5229363C-5F61-43F2-9DE3-29DA86783E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C9C1E8CE-D26E-4042-B56E-95B9628947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F1FFF10F-4A14-4E92-98B3-15B931C751F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8B87809-A7BB-4405-86C5-81D10150E5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F52F782-B33E-433D-BE91-CC303C0683F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6B42F807-5670-4C46-A003-303EBEBE2D8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FAC85A73-0C1A-4846-9454-BA7B4F5772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3B7C5A11-28F7-4A64-B560-3B096C3BC78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2E05A908-8C4A-4B2B-9689-480A786C2E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AEF373D0-DA32-4611-AE86-A070E581AE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89DA2FA6-623C-4CC2-90A7-92C56BD47CE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62C7514A-BC05-4F6A-BD88-373A570F3C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18B04B4-014E-44D4-8E75-B572AC13AF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9F54B960-C4EC-4A02-A629-44DFAE61BE3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FA15E58A-AE66-46DF-987C-8851CB2A5A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645EC7CA-1AAD-44BD-B99D-C0AFE9328A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CB4A30B1-89DA-4287-8191-1F11156B4A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D2CA6095-639A-4584-9828-327067299C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D3FBEBDD-E489-43A3-B94D-8BE5D50A6A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7CE0B9DD-62C0-4582-8741-15AC533AF0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5D47DEB8-950D-43C2-8B5F-AACFCAB123B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39CF09C9-1125-4486-B3E9-17A4580277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5A9F47A5-5145-4014-8F05-85D715A9903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FA1566F4-2681-44E2-A2C7-2845E8F362C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8A0CA924-630E-410B-8E62-F9B714702F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807B2C39-CCAE-42A2-8C93-F606F1E3268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23A1D706-9336-4B4A-A146-C85EEE24C07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127ABA3B-399B-4F11-9935-8442AAA145A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83F3D819-AB6F-4988-B180-C790388C340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0CD76CAE-0F52-4EC9-90A2-7609191AC27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B1F2A6E6-9F3C-40DE-9287-CC39C4E382F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48FC1E40-54CD-417E-B13F-7E37915916F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02CE06F5-BE8D-4F50-B626-9F4625F57C0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1713786D-21B7-4F73-AEA8-AB761D3F8F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8B711678-3FA5-46EE-BB58-9CC29475603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36DB647D-7E95-4B62-8952-2E7C438C3D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A62F4B3A-1D4E-42A9-AE72-AB9D93CBBE4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71C0D7A0-D74A-4E5F-A758-2725BF61D8D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1CCF2DFE-682F-4DE4-B21B-9F6E21EB20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552EA5F2-E4CF-4ABF-997F-79610C975F29}"/>
            </a:ext>
          </a:extLst>
        </xdr:cNvPr>
        <xdr:cNvCxnSpPr/>
      </xdr:nvCxnSpPr>
      <xdr:spPr>
        <a:xfrm flipV="1">
          <a:off x="16318864"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7DD55081-345A-429C-AA45-490307CB8FB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C9DB66E3-0FF4-43DE-B25C-625EE93F67B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669" name="【公民館】&#10;有形固定資産減価償却率最大値テキスト">
          <a:extLst>
            <a:ext uri="{FF2B5EF4-FFF2-40B4-BE49-F238E27FC236}">
              <a16:creationId xmlns:a16="http://schemas.microsoft.com/office/drawing/2014/main" id="{C5965C83-DC74-4551-9CA8-218119C0249F}"/>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70" name="直線コネクタ 669">
          <a:extLst>
            <a:ext uri="{FF2B5EF4-FFF2-40B4-BE49-F238E27FC236}">
              <a16:creationId xmlns:a16="http://schemas.microsoft.com/office/drawing/2014/main" id="{9282D13F-6D2F-47BA-8C52-7201085C1C82}"/>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142983</xdr:rowOff>
    </xdr:from>
    <xdr:ext cx="405111" cy="259045"/>
    <xdr:sp macro="" textlink="">
      <xdr:nvSpPr>
        <xdr:cNvPr id="671" name="【公民館】&#10;有形固定資産減価償却率平均値テキスト">
          <a:extLst>
            <a:ext uri="{FF2B5EF4-FFF2-40B4-BE49-F238E27FC236}">
              <a16:creationId xmlns:a16="http://schemas.microsoft.com/office/drawing/2014/main" id="{9D319C68-140B-4E06-B40E-0823CF47C422}"/>
            </a:ext>
          </a:extLst>
        </xdr:cNvPr>
        <xdr:cNvSpPr txBox="1"/>
      </xdr:nvSpPr>
      <xdr:spPr>
        <a:xfrm>
          <a:off x="16357600" y="1797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672" name="フローチャート: 判断 671">
          <a:extLst>
            <a:ext uri="{FF2B5EF4-FFF2-40B4-BE49-F238E27FC236}">
              <a16:creationId xmlns:a16="http://schemas.microsoft.com/office/drawing/2014/main" id="{23D57845-BA41-4283-ABD7-71364737816F}"/>
            </a:ext>
          </a:extLst>
        </xdr:cNvPr>
        <xdr:cNvSpPr/>
      </xdr:nvSpPr>
      <xdr:spPr>
        <a:xfrm>
          <a:off x="16268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90714</xdr:rowOff>
    </xdr:from>
    <xdr:to>
      <xdr:col>81</xdr:col>
      <xdr:colOff>101600</xdr:colOff>
      <xdr:row>106</xdr:row>
      <xdr:rowOff>20864</xdr:rowOff>
    </xdr:to>
    <xdr:sp macro="" textlink="">
      <xdr:nvSpPr>
        <xdr:cNvPr id="673" name="フローチャート: 判断 672">
          <a:extLst>
            <a:ext uri="{FF2B5EF4-FFF2-40B4-BE49-F238E27FC236}">
              <a16:creationId xmlns:a16="http://schemas.microsoft.com/office/drawing/2014/main" id="{2D995E0A-A534-44E4-BBC4-8532CEEDC5C7}"/>
            </a:ext>
          </a:extLst>
        </xdr:cNvPr>
        <xdr:cNvSpPr/>
      </xdr:nvSpPr>
      <xdr:spPr>
        <a:xfrm>
          <a:off x="15430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674" name="フローチャート: 判断 673">
          <a:extLst>
            <a:ext uri="{FF2B5EF4-FFF2-40B4-BE49-F238E27FC236}">
              <a16:creationId xmlns:a16="http://schemas.microsoft.com/office/drawing/2014/main" id="{F746B14E-B03D-42DB-B86C-B470EE6B7B93}"/>
            </a:ext>
          </a:extLst>
        </xdr:cNvPr>
        <xdr:cNvSpPr/>
      </xdr:nvSpPr>
      <xdr:spPr>
        <a:xfrm>
          <a:off x="14541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675" name="フローチャート: 判断 674">
          <a:extLst>
            <a:ext uri="{FF2B5EF4-FFF2-40B4-BE49-F238E27FC236}">
              <a16:creationId xmlns:a16="http://schemas.microsoft.com/office/drawing/2014/main" id="{63C0C5AB-7958-4BC0-857A-6879FBEB0DCB}"/>
            </a:ext>
          </a:extLst>
        </xdr:cNvPr>
        <xdr:cNvSpPr/>
      </xdr:nvSpPr>
      <xdr:spPr>
        <a:xfrm>
          <a:off x="1365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113574</xdr:rowOff>
    </xdr:from>
    <xdr:to>
      <xdr:col>67</xdr:col>
      <xdr:colOff>101600</xdr:colOff>
      <xdr:row>106</xdr:row>
      <xdr:rowOff>43724</xdr:rowOff>
    </xdr:to>
    <xdr:sp macro="" textlink="">
      <xdr:nvSpPr>
        <xdr:cNvPr id="676" name="フローチャート: 判断 675">
          <a:extLst>
            <a:ext uri="{FF2B5EF4-FFF2-40B4-BE49-F238E27FC236}">
              <a16:creationId xmlns:a16="http://schemas.microsoft.com/office/drawing/2014/main" id="{BEC44599-051B-4535-8001-8449D3C33688}"/>
            </a:ext>
          </a:extLst>
        </xdr:cNvPr>
        <xdr:cNvSpPr/>
      </xdr:nvSpPr>
      <xdr:spPr>
        <a:xfrm>
          <a:off x="12763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049928B-BFEF-4FB0-A5CA-77E108352E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7370C9B-7F17-4443-8590-AA018DD499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6EEAD0F-9534-4DEE-A17A-26A997453F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2AD36E4-A95C-4D8E-A7EF-CE6A57DA9F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0FB53EC-010F-45AE-A359-B27062E37D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682" name="楕円 681">
          <a:extLst>
            <a:ext uri="{FF2B5EF4-FFF2-40B4-BE49-F238E27FC236}">
              <a16:creationId xmlns:a16="http://schemas.microsoft.com/office/drawing/2014/main" id="{0CC69E82-92E0-41D8-9693-5CFA1D40BC4E}"/>
            </a:ext>
          </a:extLst>
        </xdr:cNvPr>
        <xdr:cNvSpPr/>
      </xdr:nvSpPr>
      <xdr:spPr>
        <a:xfrm>
          <a:off x="16268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683" name="【公民館】&#10;有形固定資産減価償却率該当値テキスト">
          <a:extLst>
            <a:ext uri="{FF2B5EF4-FFF2-40B4-BE49-F238E27FC236}">
              <a16:creationId xmlns:a16="http://schemas.microsoft.com/office/drawing/2014/main" id="{B944AA89-24D2-4E2C-9FEF-7EA8719B9415}"/>
            </a:ext>
          </a:extLst>
        </xdr:cNvPr>
        <xdr:cNvSpPr txBox="1"/>
      </xdr:nvSpPr>
      <xdr:spPr>
        <a:xfrm>
          <a:off x="16357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684" name="楕円 683">
          <a:extLst>
            <a:ext uri="{FF2B5EF4-FFF2-40B4-BE49-F238E27FC236}">
              <a16:creationId xmlns:a16="http://schemas.microsoft.com/office/drawing/2014/main" id="{033DF88A-2202-4A4C-871F-05D8BD7ED11D}"/>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9252</xdr:rowOff>
    </xdr:to>
    <xdr:cxnSp macro="">
      <xdr:nvCxnSpPr>
        <xdr:cNvPr id="685" name="直線コネクタ 684">
          <a:extLst>
            <a:ext uri="{FF2B5EF4-FFF2-40B4-BE49-F238E27FC236}">
              <a16:creationId xmlns:a16="http://schemas.microsoft.com/office/drawing/2014/main" id="{7EAFAE93-106D-40E0-B299-B63ED377D822}"/>
            </a:ext>
          </a:extLst>
        </xdr:cNvPr>
        <xdr:cNvCxnSpPr/>
      </xdr:nvCxnSpPr>
      <xdr:spPr>
        <a:xfrm>
          <a:off x="15481300" y="1833154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686" name="楕円 685">
          <a:extLst>
            <a:ext uri="{FF2B5EF4-FFF2-40B4-BE49-F238E27FC236}">
              <a16:creationId xmlns:a16="http://schemas.microsoft.com/office/drawing/2014/main" id="{4844B7A4-72C3-4AE8-AD97-7640DA75FEB6}"/>
            </a:ext>
          </a:extLst>
        </xdr:cNvPr>
        <xdr:cNvSpPr/>
      </xdr:nvSpPr>
      <xdr:spPr>
        <a:xfrm>
          <a:off x="1454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157843</xdr:rowOff>
    </xdr:from>
    <xdr:to>
      <xdr:col>81</xdr:col>
      <xdr:colOff>50800</xdr:colOff>
      <xdr:row>107</xdr:row>
      <xdr:rowOff>134982</xdr:rowOff>
    </xdr:to>
    <xdr:cxnSp macro="">
      <xdr:nvCxnSpPr>
        <xdr:cNvPr id="687" name="直線コネクタ 686">
          <a:extLst>
            <a:ext uri="{FF2B5EF4-FFF2-40B4-BE49-F238E27FC236}">
              <a16:creationId xmlns:a16="http://schemas.microsoft.com/office/drawing/2014/main" id="{B773578A-32E2-41E9-B0F0-8EA0754F2D34}"/>
            </a:ext>
          </a:extLst>
        </xdr:cNvPr>
        <xdr:cNvCxnSpPr/>
      </xdr:nvCxnSpPr>
      <xdr:spPr>
        <a:xfrm flipV="1">
          <a:off x="14592300" y="18331543"/>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688" name="楕円 687">
          <a:extLst>
            <a:ext uri="{FF2B5EF4-FFF2-40B4-BE49-F238E27FC236}">
              <a16:creationId xmlns:a16="http://schemas.microsoft.com/office/drawing/2014/main" id="{5A5B2396-F2FC-468D-860C-D9DBCEF5277E}"/>
            </a:ext>
          </a:extLst>
        </xdr:cNvPr>
        <xdr:cNvSpPr/>
      </xdr:nvSpPr>
      <xdr:spPr>
        <a:xfrm>
          <a:off x="1365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115388</xdr:rowOff>
    </xdr:from>
    <xdr:to>
      <xdr:col>76</xdr:col>
      <xdr:colOff>114300</xdr:colOff>
      <xdr:row>107</xdr:row>
      <xdr:rowOff>134982</xdr:rowOff>
    </xdr:to>
    <xdr:cxnSp macro="">
      <xdr:nvCxnSpPr>
        <xdr:cNvPr id="689" name="直線コネクタ 688">
          <a:extLst>
            <a:ext uri="{FF2B5EF4-FFF2-40B4-BE49-F238E27FC236}">
              <a16:creationId xmlns:a16="http://schemas.microsoft.com/office/drawing/2014/main" id="{FFA73921-C79F-4442-B7A6-187366533A4C}"/>
            </a:ext>
          </a:extLst>
        </xdr:cNvPr>
        <xdr:cNvCxnSpPr/>
      </xdr:nvCxnSpPr>
      <xdr:spPr>
        <a:xfrm>
          <a:off x="13703300" y="184605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46627</xdr:rowOff>
    </xdr:from>
    <xdr:to>
      <xdr:col>67</xdr:col>
      <xdr:colOff>101600</xdr:colOff>
      <xdr:row>107</xdr:row>
      <xdr:rowOff>148227</xdr:rowOff>
    </xdr:to>
    <xdr:sp macro="" textlink="">
      <xdr:nvSpPr>
        <xdr:cNvPr id="690" name="楕円 689">
          <a:extLst>
            <a:ext uri="{FF2B5EF4-FFF2-40B4-BE49-F238E27FC236}">
              <a16:creationId xmlns:a16="http://schemas.microsoft.com/office/drawing/2014/main" id="{DA5B4A20-BCE1-493F-A041-AFE365E3E4ED}"/>
            </a:ext>
          </a:extLst>
        </xdr:cNvPr>
        <xdr:cNvSpPr/>
      </xdr:nvSpPr>
      <xdr:spPr>
        <a:xfrm>
          <a:off x="1276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97427</xdr:rowOff>
    </xdr:from>
    <xdr:to>
      <xdr:col>71</xdr:col>
      <xdr:colOff>177800</xdr:colOff>
      <xdr:row>107</xdr:row>
      <xdr:rowOff>115388</xdr:rowOff>
    </xdr:to>
    <xdr:cxnSp macro="">
      <xdr:nvCxnSpPr>
        <xdr:cNvPr id="691" name="直線コネクタ 690">
          <a:extLst>
            <a:ext uri="{FF2B5EF4-FFF2-40B4-BE49-F238E27FC236}">
              <a16:creationId xmlns:a16="http://schemas.microsoft.com/office/drawing/2014/main" id="{EF0B4A06-0D46-4BD3-A4F8-1A630AFA0F88}"/>
            </a:ext>
          </a:extLst>
        </xdr:cNvPr>
        <xdr:cNvCxnSpPr/>
      </xdr:nvCxnSpPr>
      <xdr:spPr>
        <a:xfrm>
          <a:off x="12814300" y="184425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37391</xdr:rowOff>
    </xdr:from>
    <xdr:ext cx="405111" cy="259045"/>
    <xdr:sp macro="" textlink="">
      <xdr:nvSpPr>
        <xdr:cNvPr id="692" name="n_1aveValue【公民館】&#10;有形固定資産減価償却率">
          <a:extLst>
            <a:ext uri="{FF2B5EF4-FFF2-40B4-BE49-F238E27FC236}">
              <a16:creationId xmlns:a16="http://schemas.microsoft.com/office/drawing/2014/main" id="{74B93625-B268-48EF-9B0C-70030B438068}"/>
            </a:ext>
          </a:extLst>
        </xdr:cNvPr>
        <xdr:cNvSpPr txBox="1"/>
      </xdr:nvSpPr>
      <xdr:spPr>
        <a:xfrm>
          <a:off x="152660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14532</xdr:rowOff>
    </xdr:from>
    <xdr:ext cx="405111" cy="259045"/>
    <xdr:sp macro="" textlink="">
      <xdr:nvSpPr>
        <xdr:cNvPr id="693" name="n_2aveValue【公民館】&#10;有形固定資産減価償却率">
          <a:extLst>
            <a:ext uri="{FF2B5EF4-FFF2-40B4-BE49-F238E27FC236}">
              <a16:creationId xmlns:a16="http://schemas.microsoft.com/office/drawing/2014/main" id="{6428301C-220C-470F-B024-740B3EB5FF30}"/>
            </a:ext>
          </a:extLst>
        </xdr:cNvPr>
        <xdr:cNvSpPr txBox="1"/>
      </xdr:nvSpPr>
      <xdr:spPr>
        <a:xfrm>
          <a:off x="14389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39025</xdr:rowOff>
    </xdr:from>
    <xdr:ext cx="405111" cy="259045"/>
    <xdr:sp macro="" textlink="">
      <xdr:nvSpPr>
        <xdr:cNvPr id="694" name="n_3aveValue【公民館】&#10;有形固定資産減価償却率">
          <a:extLst>
            <a:ext uri="{FF2B5EF4-FFF2-40B4-BE49-F238E27FC236}">
              <a16:creationId xmlns:a16="http://schemas.microsoft.com/office/drawing/2014/main" id="{AE703209-FA5B-4FEA-84E1-367E770FFE98}"/>
            </a:ext>
          </a:extLst>
        </xdr:cNvPr>
        <xdr:cNvSpPr txBox="1"/>
      </xdr:nvSpPr>
      <xdr:spPr>
        <a:xfrm>
          <a:off x="13500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60251</xdr:rowOff>
    </xdr:from>
    <xdr:ext cx="405111" cy="259045"/>
    <xdr:sp macro="" textlink="">
      <xdr:nvSpPr>
        <xdr:cNvPr id="695" name="n_4aveValue【公民館】&#10;有形固定資産減価償却率">
          <a:extLst>
            <a:ext uri="{FF2B5EF4-FFF2-40B4-BE49-F238E27FC236}">
              <a16:creationId xmlns:a16="http://schemas.microsoft.com/office/drawing/2014/main" id="{ECB3E603-6930-4B9A-88B8-7BFC8B379D1A}"/>
            </a:ext>
          </a:extLst>
        </xdr:cNvPr>
        <xdr:cNvSpPr txBox="1"/>
      </xdr:nvSpPr>
      <xdr:spPr>
        <a:xfrm>
          <a:off x="12611744" y="178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696" name="n_1mainValue【公民館】&#10;有形固定資産減価償却率">
          <a:extLst>
            <a:ext uri="{FF2B5EF4-FFF2-40B4-BE49-F238E27FC236}">
              <a16:creationId xmlns:a16="http://schemas.microsoft.com/office/drawing/2014/main" id="{FA1B1143-4547-4040-936C-96F16808DEC4}"/>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697" name="n_2mainValue【公民館】&#10;有形固定資産減価償却率">
          <a:extLst>
            <a:ext uri="{FF2B5EF4-FFF2-40B4-BE49-F238E27FC236}">
              <a16:creationId xmlns:a16="http://schemas.microsoft.com/office/drawing/2014/main" id="{6656882B-91A5-47A3-B962-30E71927780D}"/>
            </a:ext>
          </a:extLst>
        </xdr:cNvPr>
        <xdr:cNvSpPr txBox="1"/>
      </xdr:nvSpPr>
      <xdr:spPr>
        <a:xfrm>
          <a:off x="14389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698" name="n_3mainValue【公民館】&#10;有形固定資産減価償却率">
          <a:extLst>
            <a:ext uri="{FF2B5EF4-FFF2-40B4-BE49-F238E27FC236}">
              <a16:creationId xmlns:a16="http://schemas.microsoft.com/office/drawing/2014/main" id="{D0A3E324-51C3-491C-A0B6-5D60EA4C98FA}"/>
            </a:ext>
          </a:extLst>
        </xdr:cNvPr>
        <xdr:cNvSpPr txBox="1"/>
      </xdr:nvSpPr>
      <xdr:spPr>
        <a:xfrm>
          <a:off x="13500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139354</xdr:rowOff>
    </xdr:from>
    <xdr:ext cx="405111" cy="259045"/>
    <xdr:sp macro="" textlink="">
      <xdr:nvSpPr>
        <xdr:cNvPr id="699" name="n_4mainValue【公民館】&#10;有形固定資産減価償却率">
          <a:extLst>
            <a:ext uri="{FF2B5EF4-FFF2-40B4-BE49-F238E27FC236}">
              <a16:creationId xmlns:a16="http://schemas.microsoft.com/office/drawing/2014/main" id="{EDD4F0A1-B698-4230-977B-01AAD6D57EEE}"/>
            </a:ext>
          </a:extLst>
        </xdr:cNvPr>
        <xdr:cNvSpPr txBox="1"/>
      </xdr:nvSpPr>
      <xdr:spPr>
        <a:xfrm>
          <a:off x="12611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B0F831BB-09FE-483D-B0E9-AB5275278E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D4A83F2B-D41A-4633-9879-18FB23ABB3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ED4BACBE-5E89-4424-97D2-A83910899C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FDC6D050-A516-497A-A417-7A117C737E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FD25A2BF-047B-4CE6-9527-91B3561D1C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CD3C5A14-A536-4611-898C-FD60A1C230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FA538F9-2F2F-4AD1-894A-3EE9AD1AD9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3AEB55FF-50D5-47E0-AE12-53DC44FCE9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DA5689E3-5E11-4F91-B314-90095666013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1F1B745-3539-4A21-8BF7-46DAC12028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76B23AC8-851C-4732-AF55-44675316606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B250DC1-FBD5-4ED8-B08F-4F4DFA99D27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8EAFFBC5-667A-41B6-8D28-0133BDED5FB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23C01351-8164-4FA5-BE13-9774B20FF76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9E36C405-5DB6-4AB6-9543-DAD64C7F87B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6C5F7D0B-C121-4BA6-930B-B2C512742BC8}"/>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331FA45A-F3E9-4631-8E19-098A026856C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23F7FEF0-071B-4C2B-8E37-61FBCE0D6649}"/>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FE7D033E-20D2-41C6-B818-36DECD8BEC9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485DFD21-99C5-44A6-904B-8823F75A351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15417CC9-2DAF-4C83-A31D-9AEF873B15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2A64AADF-BE5B-4218-A018-95451F6A053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84F8E9C7-5B05-4EEE-A0E1-8FB4C03A9C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136550</xdr:rowOff>
    </xdr:from>
    <xdr:to>
      <xdr:col>116</xdr:col>
      <xdr:colOff>62864</xdr:colOff>
      <xdr:row>108</xdr:row>
      <xdr:rowOff>150952</xdr:rowOff>
    </xdr:to>
    <xdr:cxnSp macro="">
      <xdr:nvCxnSpPr>
        <xdr:cNvPr id="723" name="直線コネクタ 722">
          <a:extLst>
            <a:ext uri="{FF2B5EF4-FFF2-40B4-BE49-F238E27FC236}">
              <a16:creationId xmlns:a16="http://schemas.microsoft.com/office/drawing/2014/main" id="{9819D203-189A-4E5A-BD34-2933589BF555}"/>
            </a:ext>
          </a:extLst>
        </xdr:cNvPr>
        <xdr:cNvCxnSpPr/>
      </xdr:nvCxnSpPr>
      <xdr:spPr>
        <a:xfrm flipV="1">
          <a:off x="22160864" y="17281550"/>
          <a:ext cx="0" cy="138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4" name="【公民館】&#10;一人当たり面積最小値テキスト">
          <a:extLst>
            <a:ext uri="{FF2B5EF4-FFF2-40B4-BE49-F238E27FC236}">
              <a16:creationId xmlns:a16="http://schemas.microsoft.com/office/drawing/2014/main" id="{8A75CAD2-35FA-4F4B-969C-C0435BAC6A5D}"/>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5" name="直線コネクタ 724">
          <a:extLst>
            <a:ext uri="{FF2B5EF4-FFF2-40B4-BE49-F238E27FC236}">
              <a16:creationId xmlns:a16="http://schemas.microsoft.com/office/drawing/2014/main" id="{77D99024-D30F-4F39-9683-8759B5118973}"/>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83227</xdr:rowOff>
    </xdr:from>
    <xdr:ext cx="534377" cy="259045"/>
    <xdr:sp macro="" textlink="">
      <xdr:nvSpPr>
        <xdr:cNvPr id="726" name="【公民館】&#10;一人当たり面積最大値テキスト">
          <a:extLst>
            <a:ext uri="{FF2B5EF4-FFF2-40B4-BE49-F238E27FC236}">
              <a16:creationId xmlns:a16="http://schemas.microsoft.com/office/drawing/2014/main" id="{107B8EAB-5889-49F3-83D9-7E18526CA327}"/>
            </a:ext>
          </a:extLst>
        </xdr:cNvPr>
        <xdr:cNvSpPr txBox="1"/>
      </xdr:nvSpPr>
      <xdr:spPr>
        <a:xfrm>
          <a:off x="22199600" y="1705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136550</xdr:rowOff>
    </xdr:from>
    <xdr:to>
      <xdr:col>116</xdr:col>
      <xdr:colOff>152400</xdr:colOff>
      <xdr:row>100</xdr:row>
      <xdr:rowOff>136550</xdr:rowOff>
    </xdr:to>
    <xdr:cxnSp macro="">
      <xdr:nvCxnSpPr>
        <xdr:cNvPr id="727" name="直線コネクタ 726">
          <a:extLst>
            <a:ext uri="{FF2B5EF4-FFF2-40B4-BE49-F238E27FC236}">
              <a16:creationId xmlns:a16="http://schemas.microsoft.com/office/drawing/2014/main" id="{484BE683-5E1A-44F6-BC43-3BDA01FFA344}"/>
            </a:ext>
          </a:extLst>
        </xdr:cNvPr>
        <xdr:cNvCxnSpPr/>
      </xdr:nvCxnSpPr>
      <xdr:spPr>
        <a:xfrm>
          <a:off x="22072600" y="1728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43933</xdr:rowOff>
    </xdr:from>
    <xdr:ext cx="469744" cy="259045"/>
    <xdr:sp macro="" textlink="">
      <xdr:nvSpPr>
        <xdr:cNvPr id="728" name="【公民館】&#10;一人当たり面積平均値テキスト">
          <a:extLst>
            <a:ext uri="{FF2B5EF4-FFF2-40B4-BE49-F238E27FC236}">
              <a16:creationId xmlns:a16="http://schemas.microsoft.com/office/drawing/2014/main" id="{C9A156C3-6AC9-4648-A99D-2D0AE0063EBD}"/>
            </a:ext>
          </a:extLst>
        </xdr:cNvPr>
        <xdr:cNvSpPr txBox="1"/>
      </xdr:nvSpPr>
      <xdr:spPr>
        <a:xfrm>
          <a:off x="22199600" y="18389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21056</xdr:rowOff>
    </xdr:from>
    <xdr:to>
      <xdr:col>116</xdr:col>
      <xdr:colOff>114300</xdr:colOff>
      <xdr:row>108</xdr:row>
      <xdr:rowOff>122656</xdr:rowOff>
    </xdr:to>
    <xdr:sp macro="" textlink="">
      <xdr:nvSpPr>
        <xdr:cNvPr id="729" name="フローチャート: 判断 728">
          <a:extLst>
            <a:ext uri="{FF2B5EF4-FFF2-40B4-BE49-F238E27FC236}">
              <a16:creationId xmlns:a16="http://schemas.microsoft.com/office/drawing/2014/main" id="{2DBCAB19-EE1C-4623-81EF-474E42DD7BD4}"/>
            </a:ext>
          </a:extLst>
        </xdr:cNvPr>
        <xdr:cNvSpPr/>
      </xdr:nvSpPr>
      <xdr:spPr>
        <a:xfrm>
          <a:off x="22110700" y="185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24791</xdr:rowOff>
    </xdr:from>
    <xdr:to>
      <xdr:col>112</xdr:col>
      <xdr:colOff>38100</xdr:colOff>
      <xdr:row>108</xdr:row>
      <xdr:rowOff>126391</xdr:rowOff>
    </xdr:to>
    <xdr:sp macro="" textlink="">
      <xdr:nvSpPr>
        <xdr:cNvPr id="730" name="フローチャート: 判断 729">
          <a:extLst>
            <a:ext uri="{FF2B5EF4-FFF2-40B4-BE49-F238E27FC236}">
              <a16:creationId xmlns:a16="http://schemas.microsoft.com/office/drawing/2014/main" id="{89AEC375-526C-4FF3-A0A9-5FD82F392B71}"/>
            </a:ext>
          </a:extLst>
        </xdr:cNvPr>
        <xdr:cNvSpPr/>
      </xdr:nvSpPr>
      <xdr:spPr>
        <a:xfrm>
          <a:off x="21272500" y="185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30048</xdr:rowOff>
    </xdr:from>
    <xdr:to>
      <xdr:col>107</xdr:col>
      <xdr:colOff>101600</xdr:colOff>
      <xdr:row>108</xdr:row>
      <xdr:rowOff>131648</xdr:rowOff>
    </xdr:to>
    <xdr:sp macro="" textlink="">
      <xdr:nvSpPr>
        <xdr:cNvPr id="731" name="フローチャート: 判断 730">
          <a:extLst>
            <a:ext uri="{FF2B5EF4-FFF2-40B4-BE49-F238E27FC236}">
              <a16:creationId xmlns:a16="http://schemas.microsoft.com/office/drawing/2014/main" id="{A4A84E35-EF43-4E02-9A90-14F779088A97}"/>
            </a:ext>
          </a:extLst>
        </xdr:cNvPr>
        <xdr:cNvSpPr/>
      </xdr:nvSpPr>
      <xdr:spPr>
        <a:xfrm>
          <a:off x="20383500" y="185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27381</xdr:rowOff>
    </xdr:from>
    <xdr:to>
      <xdr:col>102</xdr:col>
      <xdr:colOff>165100</xdr:colOff>
      <xdr:row>108</xdr:row>
      <xdr:rowOff>128981</xdr:rowOff>
    </xdr:to>
    <xdr:sp macro="" textlink="">
      <xdr:nvSpPr>
        <xdr:cNvPr id="732" name="フローチャート: 判断 731">
          <a:extLst>
            <a:ext uri="{FF2B5EF4-FFF2-40B4-BE49-F238E27FC236}">
              <a16:creationId xmlns:a16="http://schemas.microsoft.com/office/drawing/2014/main" id="{91BF9A72-B58B-415F-A9FA-B0C30305101A}"/>
            </a:ext>
          </a:extLst>
        </xdr:cNvPr>
        <xdr:cNvSpPr/>
      </xdr:nvSpPr>
      <xdr:spPr>
        <a:xfrm>
          <a:off x="19494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26848</xdr:rowOff>
    </xdr:from>
    <xdr:to>
      <xdr:col>98</xdr:col>
      <xdr:colOff>38100</xdr:colOff>
      <xdr:row>108</xdr:row>
      <xdr:rowOff>128448</xdr:rowOff>
    </xdr:to>
    <xdr:sp macro="" textlink="">
      <xdr:nvSpPr>
        <xdr:cNvPr id="733" name="フローチャート: 判断 732">
          <a:extLst>
            <a:ext uri="{FF2B5EF4-FFF2-40B4-BE49-F238E27FC236}">
              <a16:creationId xmlns:a16="http://schemas.microsoft.com/office/drawing/2014/main" id="{958C33D6-28B9-41D0-82D2-78FAC01BBA78}"/>
            </a:ext>
          </a:extLst>
        </xdr:cNvPr>
        <xdr:cNvSpPr/>
      </xdr:nvSpPr>
      <xdr:spPr>
        <a:xfrm>
          <a:off x="18605500" y="1854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121A00C-AE12-47B7-AB59-28EB958F811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448F434-8F81-4095-BF66-646A40C76A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245552B-BF1B-407E-99E5-A9063AD77F1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88ED7D7-21F3-4588-BA5F-77405CC407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906472D-93E3-4300-A6D0-94F482EF05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27457</xdr:rowOff>
    </xdr:from>
    <xdr:to>
      <xdr:col>116</xdr:col>
      <xdr:colOff>114300</xdr:colOff>
      <xdr:row>108</xdr:row>
      <xdr:rowOff>129057</xdr:rowOff>
    </xdr:to>
    <xdr:sp macro="" textlink="">
      <xdr:nvSpPr>
        <xdr:cNvPr id="739" name="楕円 738">
          <a:extLst>
            <a:ext uri="{FF2B5EF4-FFF2-40B4-BE49-F238E27FC236}">
              <a16:creationId xmlns:a16="http://schemas.microsoft.com/office/drawing/2014/main" id="{D62D071D-812D-4AFA-9C75-D024C4740913}"/>
            </a:ext>
          </a:extLst>
        </xdr:cNvPr>
        <xdr:cNvSpPr/>
      </xdr:nvSpPr>
      <xdr:spPr>
        <a:xfrm>
          <a:off x="22110700" y="185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170933</xdr:rowOff>
    </xdr:from>
    <xdr:ext cx="469744" cy="259045"/>
    <xdr:sp macro="" textlink="">
      <xdr:nvSpPr>
        <xdr:cNvPr id="740" name="【公民館】&#10;一人当たり面積該当値テキスト">
          <a:extLst>
            <a:ext uri="{FF2B5EF4-FFF2-40B4-BE49-F238E27FC236}">
              <a16:creationId xmlns:a16="http://schemas.microsoft.com/office/drawing/2014/main" id="{93BF9E1E-E0F6-433C-8745-1D4F271F1332}"/>
            </a:ext>
          </a:extLst>
        </xdr:cNvPr>
        <xdr:cNvSpPr txBox="1"/>
      </xdr:nvSpPr>
      <xdr:spPr>
        <a:xfrm>
          <a:off x="22199600" y="18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30201</xdr:rowOff>
    </xdr:from>
    <xdr:to>
      <xdr:col>112</xdr:col>
      <xdr:colOff>38100</xdr:colOff>
      <xdr:row>108</xdr:row>
      <xdr:rowOff>131801</xdr:rowOff>
    </xdr:to>
    <xdr:sp macro="" textlink="">
      <xdr:nvSpPr>
        <xdr:cNvPr id="741" name="楕円 740">
          <a:extLst>
            <a:ext uri="{FF2B5EF4-FFF2-40B4-BE49-F238E27FC236}">
              <a16:creationId xmlns:a16="http://schemas.microsoft.com/office/drawing/2014/main" id="{EEB1A835-F483-43B2-AFB9-495F464179B2}"/>
            </a:ext>
          </a:extLst>
        </xdr:cNvPr>
        <xdr:cNvSpPr/>
      </xdr:nvSpPr>
      <xdr:spPr>
        <a:xfrm>
          <a:off x="21272500" y="185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78257</xdr:rowOff>
    </xdr:from>
    <xdr:to>
      <xdr:col>116</xdr:col>
      <xdr:colOff>63500</xdr:colOff>
      <xdr:row>108</xdr:row>
      <xdr:rowOff>81001</xdr:rowOff>
    </xdr:to>
    <xdr:cxnSp macro="">
      <xdr:nvCxnSpPr>
        <xdr:cNvPr id="742" name="直線コネクタ 741">
          <a:extLst>
            <a:ext uri="{FF2B5EF4-FFF2-40B4-BE49-F238E27FC236}">
              <a16:creationId xmlns:a16="http://schemas.microsoft.com/office/drawing/2014/main" id="{0465F8DB-6EF1-4AB9-B155-87936905857E}"/>
            </a:ext>
          </a:extLst>
        </xdr:cNvPr>
        <xdr:cNvCxnSpPr/>
      </xdr:nvCxnSpPr>
      <xdr:spPr>
        <a:xfrm flipV="1">
          <a:off x="21323300" y="1859485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32944</xdr:rowOff>
    </xdr:from>
    <xdr:to>
      <xdr:col>107</xdr:col>
      <xdr:colOff>101600</xdr:colOff>
      <xdr:row>108</xdr:row>
      <xdr:rowOff>134544</xdr:rowOff>
    </xdr:to>
    <xdr:sp macro="" textlink="">
      <xdr:nvSpPr>
        <xdr:cNvPr id="743" name="楕円 742">
          <a:extLst>
            <a:ext uri="{FF2B5EF4-FFF2-40B4-BE49-F238E27FC236}">
              <a16:creationId xmlns:a16="http://schemas.microsoft.com/office/drawing/2014/main" id="{194E871A-1348-473C-A18C-BB4C233C3600}"/>
            </a:ext>
          </a:extLst>
        </xdr:cNvPr>
        <xdr:cNvSpPr/>
      </xdr:nvSpPr>
      <xdr:spPr>
        <a:xfrm>
          <a:off x="20383500" y="185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81001</xdr:rowOff>
    </xdr:from>
    <xdr:to>
      <xdr:col>111</xdr:col>
      <xdr:colOff>177800</xdr:colOff>
      <xdr:row>108</xdr:row>
      <xdr:rowOff>83744</xdr:rowOff>
    </xdr:to>
    <xdr:cxnSp macro="">
      <xdr:nvCxnSpPr>
        <xdr:cNvPr id="744" name="直線コネクタ 743">
          <a:extLst>
            <a:ext uri="{FF2B5EF4-FFF2-40B4-BE49-F238E27FC236}">
              <a16:creationId xmlns:a16="http://schemas.microsoft.com/office/drawing/2014/main" id="{9DABD0D5-D832-4DE5-8135-9FB860EF29CD}"/>
            </a:ext>
          </a:extLst>
        </xdr:cNvPr>
        <xdr:cNvCxnSpPr/>
      </xdr:nvCxnSpPr>
      <xdr:spPr>
        <a:xfrm flipV="1">
          <a:off x="20434300" y="1859760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34697</xdr:rowOff>
    </xdr:from>
    <xdr:to>
      <xdr:col>102</xdr:col>
      <xdr:colOff>165100</xdr:colOff>
      <xdr:row>108</xdr:row>
      <xdr:rowOff>136297</xdr:rowOff>
    </xdr:to>
    <xdr:sp macro="" textlink="">
      <xdr:nvSpPr>
        <xdr:cNvPr id="745" name="楕円 744">
          <a:extLst>
            <a:ext uri="{FF2B5EF4-FFF2-40B4-BE49-F238E27FC236}">
              <a16:creationId xmlns:a16="http://schemas.microsoft.com/office/drawing/2014/main" id="{672C4B0E-2353-4B89-9BCB-788ED482F1A2}"/>
            </a:ext>
          </a:extLst>
        </xdr:cNvPr>
        <xdr:cNvSpPr/>
      </xdr:nvSpPr>
      <xdr:spPr>
        <a:xfrm>
          <a:off x="19494500" y="18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83744</xdr:rowOff>
    </xdr:from>
    <xdr:to>
      <xdr:col>107</xdr:col>
      <xdr:colOff>50800</xdr:colOff>
      <xdr:row>108</xdr:row>
      <xdr:rowOff>85497</xdr:rowOff>
    </xdr:to>
    <xdr:cxnSp macro="">
      <xdr:nvCxnSpPr>
        <xdr:cNvPr id="746" name="直線コネクタ 745">
          <a:extLst>
            <a:ext uri="{FF2B5EF4-FFF2-40B4-BE49-F238E27FC236}">
              <a16:creationId xmlns:a16="http://schemas.microsoft.com/office/drawing/2014/main" id="{8065EB41-4352-4901-A4F1-9D72F54CBBF5}"/>
            </a:ext>
          </a:extLst>
        </xdr:cNvPr>
        <xdr:cNvCxnSpPr/>
      </xdr:nvCxnSpPr>
      <xdr:spPr>
        <a:xfrm flipV="1">
          <a:off x="19545300" y="1860034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36373</xdr:rowOff>
    </xdr:from>
    <xdr:to>
      <xdr:col>98</xdr:col>
      <xdr:colOff>38100</xdr:colOff>
      <xdr:row>108</xdr:row>
      <xdr:rowOff>137973</xdr:rowOff>
    </xdr:to>
    <xdr:sp macro="" textlink="">
      <xdr:nvSpPr>
        <xdr:cNvPr id="747" name="楕円 746">
          <a:extLst>
            <a:ext uri="{FF2B5EF4-FFF2-40B4-BE49-F238E27FC236}">
              <a16:creationId xmlns:a16="http://schemas.microsoft.com/office/drawing/2014/main" id="{D61F81EE-852A-4A6F-92FC-94AD6024A9D4}"/>
            </a:ext>
          </a:extLst>
        </xdr:cNvPr>
        <xdr:cNvSpPr/>
      </xdr:nvSpPr>
      <xdr:spPr>
        <a:xfrm>
          <a:off x="18605500" y="185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85497</xdr:rowOff>
    </xdr:from>
    <xdr:to>
      <xdr:col>102</xdr:col>
      <xdr:colOff>114300</xdr:colOff>
      <xdr:row>108</xdr:row>
      <xdr:rowOff>87173</xdr:rowOff>
    </xdr:to>
    <xdr:cxnSp macro="">
      <xdr:nvCxnSpPr>
        <xdr:cNvPr id="748" name="直線コネクタ 747">
          <a:extLst>
            <a:ext uri="{FF2B5EF4-FFF2-40B4-BE49-F238E27FC236}">
              <a16:creationId xmlns:a16="http://schemas.microsoft.com/office/drawing/2014/main" id="{870114AB-CC6B-4452-A94D-A85FE14927C1}"/>
            </a:ext>
          </a:extLst>
        </xdr:cNvPr>
        <xdr:cNvCxnSpPr/>
      </xdr:nvCxnSpPr>
      <xdr:spPr>
        <a:xfrm flipV="1">
          <a:off x="18656300" y="18602097"/>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142918</xdr:rowOff>
    </xdr:from>
    <xdr:ext cx="469744" cy="259045"/>
    <xdr:sp macro="" textlink="">
      <xdr:nvSpPr>
        <xdr:cNvPr id="749" name="n_1aveValue【公民館】&#10;一人当たり面積">
          <a:extLst>
            <a:ext uri="{FF2B5EF4-FFF2-40B4-BE49-F238E27FC236}">
              <a16:creationId xmlns:a16="http://schemas.microsoft.com/office/drawing/2014/main" id="{BCC22127-683C-4A65-92E9-9ED7CA9E0698}"/>
            </a:ext>
          </a:extLst>
        </xdr:cNvPr>
        <xdr:cNvSpPr txBox="1"/>
      </xdr:nvSpPr>
      <xdr:spPr>
        <a:xfrm>
          <a:off x="21075727" y="1831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148175</xdr:rowOff>
    </xdr:from>
    <xdr:ext cx="469744" cy="259045"/>
    <xdr:sp macro="" textlink="">
      <xdr:nvSpPr>
        <xdr:cNvPr id="750" name="n_2aveValue【公民館】&#10;一人当たり面積">
          <a:extLst>
            <a:ext uri="{FF2B5EF4-FFF2-40B4-BE49-F238E27FC236}">
              <a16:creationId xmlns:a16="http://schemas.microsoft.com/office/drawing/2014/main" id="{5A886E29-E396-4034-A2AB-ECAA40A8FD9D}"/>
            </a:ext>
          </a:extLst>
        </xdr:cNvPr>
        <xdr:cNvSpPr txBox="1"/>
      </xdr:nvSpPr>
      <xdr:spPr>
        <a:xfrm>
          <a:off x="20199427" y="183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145508</xdr:rowOff>
    </xdr:from>
    <xdr:ext cx="469744" cy="259045"/>
    <xdr:sp macro="" textlink="">
      <xdr:nvSpPr>
        <xdr:cNvPr id="751" name="n_3aveValue【公民館】&#10;一人当たり面積">
          <a:extLst>
            <a:ext uri="{FF2B5EF4-FFF2-40B4-BE49-F238E27FC236}">
              <a16:creationId xmlns:a16="http://schemas.microsoft.com/office/drawing/2014/main" id="{6F6A6954-9B6C-46DF-8D19-201D740A7332}"/>
            </a:ext>
          </a:extLst>
        </xdr:cNvPr>
        <xdr:cNvSpPr txBox="1"/>
      </xdr:nvSpPr>
      <xdr:spPr>
        <a:xfrm>
          <a:off x="19310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144975</xdr:rowOff>
    </xdr:from>
    <xdr:ext cx="469744" cy="259045"/>
    <xdr:sp macro="" textlink="">
      <xdr:nvSpPr>
        <xdr:cNvPr id="752" name="n_4aveValue【公民館】&#10;一人当たり面積">
          <a:extLst>
            <a:ext uri="{FF2B5EF4-FFF2-40B4-BE49-F238E27FC236}">
              <a16:creationId xmlns:a16="http://schemas.microsoft.com/office/drawing/2014/main" id="{B4A8369F-AD7F-4750-AFF0-E4C1385126C8}"/>
            </a:ext>
          </a:extLst>
        </xdr:cNvPr>
        <xdr:cNvSpPr txBox="1"/>
      </xdr:nvSpPr>
      <xdr:spPr>
        <a:xfrm>
          <a:off x="18421427" y="183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122928</xdr:rowOff>
    </xdr:from>
    <xdr:ext cx="469744" cy="259045"/>
    <xdr:sp macro="" textlink="">
      <xdr:nvSpPr>
        <xdr:cNvPr id="753" name="n_1mainValue【公民館】&#10;一人当たり面積">
          <a:extLst>
            <a:ext uri="{FF2B5EF4-FFF2-40B4-BE49-F238E27FC236}">
              <a16:creationId xmlns:a16="http://schemas.microsoft.com/office/drawing/2014/main" id="{04E365A6-1670-4480-848A-6EA1C87E7C31}"/>
            </a:ext>
          </a:extLst>
        </xdr:cNvPr>
        <xdr:cNvSpPr txBox="1"/>
      </xdr:nvSpPr>
      <xdr:spPr>
        <a:xfrm>
          <a:off x="21075727" y="186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125671</xdr:rowOff>
    </xdr:from>
    <xdr:ext cx="469744" cy="259045"/>
    <xdr:sp macro="" textlink="">
      <xdr:nvSpPr>
        <xdr:cNvPr id="754" name="n_2mainValue【公民館】&#10;一人当たり面積">
          <a:extLst>
            <a:ext uri="{FF2B5EF4-FFF2-40B4-BE49-F238E27FC236}">
              <a16:creationId xmlns:a16="http://schemas.microsoft.com/office/drawing/2014/main" id="{432E980E-507C-46A0-8EAD-36604701D1B2}"/>
            </a:ext>
          </a:extLst>
        </xdr:cNvPr>
        <xdr:cNvSpPr txBox="1"/>
      </xdr:nvSpPr>
      <xdr:spPr>
        <a:xfrm>
          <a:off x="20199427" y="186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127424</xdr:rowOff>
    </xdr:from>
    <xdr:ext cx="469744" cy="259045"/>
    <xdr:sp macro="" textlink="">
      <xdr:nvSpPr>
        <xdr:cNvPr id="755" name="n_3mainValue【公民館】&#10;一人当たり面積">
          <a:extLst>
            <a:ext uri="{FF2B5EF4-FFF2-40B4-BE49-F238E27FC236}">
              <a16:creationId xmlns:a16="http://schemas.microsoft.com/office/drawing/2014/main" id="{FCB989E2-9AB3-4B88-9C8D-A3F5953FE218}"/>
            </a:ext>
          </a:extLst>
        </xdr:cNvPr>
        <xdr:cNvSpPr txBox="1"/>
      </xdr:nvSpPr>
      <xdr:spPr>
        <a:xfrm>
          <a:off x="19310427" y="1864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129100</xdr:rowOff>
    </xdr:from>
    <xdr:ext cx="469744" cy="259045"/>
    <xdr:sp macro="" textlink="">
      <xdr:nvSpPr>
        <xdr:cNvPr id="756" name="n_4mainValue【公民館】&#10;一人当たり面積">
          <a:extLst>
            <a:ext uri="{FF2B5EF4-FFF2-40B4-BE49-F238E27FC236}">
              <a16:creationId xmlns:a16="http://schemas.microsoft.com/office/drawing/2014/main" id="{5F36DE16-5980-4E70-801A-9A033D6D3ED7}"/>
            </a:ext>
          </a:extLst>
        </xdr:cNvPr>
        <xdr:cNvSpPr txBox="1"/>
      </xdr:nvSpPr>
      <xdr:spPr>
        <a:xfrm>
          <a:off x="18421427" y="1864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72BCDF79-BC9E-44D6-9158-FA2DA526DE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C3A9CEBE-9058-4196-8067-82EFC76269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475B4BA1-AD59-48E7-8F35-F42D46EA04F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トンネルについては、類似団体平均値とほぼ同程度の有形固定資産減価償却率となっており、各施設の長寿命化等を行いながら適正な水準で管理ができているといえる。また、公営住宅については類似団体平均値よりも下回っているものの、近年では大きな改修工事等は行っていないことから償却率は上昇傾向にあり、平均値との差は年度ごとに小さくなっており、来年度以降では上回ることが見込まれる。学校施設や公民館等は、類似団体平均値に対して償却率が大きく上回っており、今後は施設の老朽化による修繕費等が増加していくことが見込まれるため、適正な管理を進めていくことが肝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88634A-D4FE-491C-B81E-2770368CFD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110EA3-3147-4931-8DDD-96606EB06D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B93115-5F57-45EE-A158-3AE58E8FD7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089AA9-A316-4160-AA2B-CE781176A4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A93C4B-0C09-407B-BCCE-D3B6241CEB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C4B2E7-0386-4A0F-A74D-BAF129490C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C910F7-BCA6-4D25-8412-9910A83BB5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BAA4FE-2135-40FB-B94C-CF405F1808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68B5B4-691F-4541-9E0B-C81A8A2D24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824C43-C580-47F6-AFFB-A8FD8F8B0A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2,129
2,121
150.77
2,805,777
2,599,883
170,926
1,999,267
2,599,772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288D9B-F90D-4AFA-8926-CB6BDAE119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ABEE88-B7E7-4E07-A0BD-2E17C4D342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C80F1E-DDC2-41D5-8F76-779A1868F3A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A651AB-F0E3-433E-B90E-36CE169474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A7A8C3-A210-4C88-81AE-B8946EA445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856FA0B-53F1-47A0-B411-9B5711B55D2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B983FC-B89C-4B3A-84E9-E446225690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C68442-21E8-4405-ADEC-D141704AA4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513375-7840-44E7-BED8-5E90909125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2CDE1E-7A3C-4D55-86E4-94FF4F3961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6EF583-6281-4DAA-97AD-18FECD9F7F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3AB4C4-6334-4F65-A08A-A1E726CA7DA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443438-4293-42B5-B7FC-E7F93B074C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1C07AD-9702-4984-8194-154928103F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4C2224-439C-459D-BDD2-54E2AA2453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768966-51FD-44A4-A6CF-A4FC8A3901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132411-1D6B-4E32-9EF4-539C7168D1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F4EEFA-263E-4F34-8430-76D7C8BB7C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5BF3CF-D7EC-48B9-94E1-E50F838DF1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63458A-1352-4C02-BCC6-C2CF07EDF73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BB04A4-37D6-4A10-A51C-D1ABB80D481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94DDDD-B569-48E9-B8BD-16BAA95B61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A181237-2C06-4D37-BCB2-9FF1DD9140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28A661-2D9C-43DC-A872-B5EA51986A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40E540-19E5-4887-AC9B-2EEE338415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2FD240-8847-4030-BD66-7A3FE1CF24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1C33FB-B157-4D5F-8D48-236372B4BB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B8F21A-1DFA-4FEB-8A57-E693425BEB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359C5B-E926-4BA4-A092-3735E1837AF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D2138B8-45EC-4C82-A223-89543377C8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FCFD359-6706-4633-BAB2-4EB06AE8D0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AE90DF7-F1EF-4413-87DF-CF5A900ADF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6390CAA-CA7E-439E-9836-2D5F669B13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3C64835-40F5-4568-94F5-5690CA601E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DEEB2DB-BED2-44D0-B794-5E062FD7B9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C4CC1FE-993F-45C7-A025-BA3C344552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1BB1EBF-6D97-45A6-9DD1-8F8DD101F98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A92FE96-9A6A-4DB9-8C57-C435E49FD2B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5A7A143-0F4F-4F52-BD01-7CD94B88D5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11EB299-802E-4CDA-9113-18DE05020A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2C4A798-2179-4108-A5CD-D92E9BCABF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4185A86-06F3-48AC-895B-A1C1F944ED0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494235B-17EA-4619-A088-F969CD1707B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4380FA5-0A7B-4E1C-BCA7-1CF2F09D87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A050500-F5EE-4305-B72C-F170E7D4CD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83BBA35-098B-4E44-B2E9-C13CD21B3A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1879D88-4369-4858-9DE7-8E42F5817E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62CC4AF-824F-425B-8AF1-0DB0B28E62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46F4295-F15D-4ADA-9A9C-7CEDBA8191D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688E050-0797-462D-893A-9E71356FEC3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F6C4411-E43A-4BC0-8ECC-BBA3372735E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63CD565-59A9-4C4C-9DDE-B946A480634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89B9EE7-4359-467C-9A2D-A490439A5E8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4F2713D-61D0-44E9-9ACC-AC1CD30E022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3F89EB9-062E-4E1E-A21F-2B687F5EE35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5AA39735-B25F-42C3-9AFC-9887572CCD7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93D8571-46B9-4F0E-B77C-892571DC7E0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A23CD7F6-9C46-4A9E-8B23-9F89F23E844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3A627A0-6205-43D3-B305-9048EA4D36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609CE28-6080-4F1E-ABE3-F62DC385084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28D77A0-3E11-4A19-A297-5E8DCC4A2C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BF8D7DA-1606-4E2E-9B1A-7B83FC5D98DD}"/>
            </a:ext>
          </a:extLst>
        </xdr:cNvPr>
        <xdr:cNvCxnSpPr/>
      </xdr:nvCxnSpPr>
      <xdr:spPr>
        <a:xfrm flipV="1">
          <a:off x="4634865" y="952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0BF5BE9-79AE-4BB9-B403-0F859457293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F5A0191-A6B8-4E66-B849-B2A371D565A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92D5600-FF91-4F6B-883E-1ABF2E645383}"/>
            </a:ext>
          </a:extLst>
        </xdr:cNvPr>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77" name="直線コネクタ 76">
          <a:extLst>
            <a:ext uri="{FF2B5EF4-FFF2-40B4-BE49-F238E27FC236}">
              <a16:creationId xmlns:a16="http://schemas.microsoft.com/office/drawing/2014/main" id="{6DDC6547-B339-4929-B05F-2F94FCB09FAB}"/>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170197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A0F763E-D8B3-494C-B554-CCAAD75205BC}"/>
            </a:ext>
          </a:extLst>
        </xdr:cNvPr>
        <xdr:cNvSpPr txBox="1"/>
      </xdr:nvSpPr>
      <xdr:spPr>
        <a:xfrm>
          <a:off x="4673600" y="1028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79" name="フローチャート: 判断 78">
          <a:extLst>
            <a:ext uri="{FF2B5EF4-FFF2-40B4-BE49-F238E27FC236}">
              <a16:creationId xmlns:a16="http://schemas.microsoft.com/office/drawing/2014/main" id="{39D24029-D241-4C9B-97E0-9DB0EFD1478A}"/>
            </a:ext>
          </a:extLst>
        </xdr:cNvPr>
        <xdr:cNvSpPr/>
      </xdr:nvSpPr>
      <xdr:spPr>
        <a:xfrm>
          <a:off x="4584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139700</xdr:rowOff>
    </xdr:from>
    <xdr:to>
      <xdr:col>20</xdr:col>
      <xdr:colOff>38100</xdr:colOff>
      <xdr:row>61</xdr:row>
      <xdr:rowOff>69850</xdr:rowOff>
    </xdr:to>
    <xdr:sp macro="" textlink="">
      <xdr:nvSpPr>
        <xdr:cNvPr id="80" name="フローチャート: 判断 79">
          <a:extLst>
            <a:ext uri="{FF2B5EF4-FFF2-40B4-BE49-F238E27FC236}">
              <a16:creationId xmlns:a16="http://schemas.microsoft.com/office/drawing/2014/main" id="{AFF0C8B2-51CB-450C-8640-5D700DAE6D99}"/>
            </a:ext>
          </a:extLst>
        </xdr:cNvPr>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81" name="フローチャート: 判断 80">
          <a:extLst>
            <a:ext uri="{FF2B5EF4-FFF2-40B4-BE49-F238E27FC236}">
              <a16:creationId xmlns:a16="http://schemas.microsoft.com/office/drawing/2014/main" id="{A8FBFF4B-DFFD-4F50-A787-59EE1647C5D7}"/>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133985</xdr:rowOff>
    </xdr:from>
    <xdr:to>
      <xdr:col>10</xdr:col>
      <xdr:colOff>165100</xdr:colOff>
      <xdr:row>61</xdr:row>
      <xdr:rowOff>64135</xdr:rowOff>
    </xdr:to>
    <xdr:sp macro="" textlink="">
      <xdr:nvSpPr>
        <xdr:cNvPr id="82" name="フローチャート: 判断 81">
          <a:extLst>
            <a:ext uri="{FF2B5EF4-FFF2-40B4-BE49-F238E27FC236}">
              <a16:creationId xmlns:a16="http://schemas.microsoft.com/office/drawing/2014/main" id="{2969FD05-4175-4300-B8BB-AA30024AFC15}"/>
            </a:ext>
          </a:extLst>
        </xdr:cNvPr>
        <xdr:cNvSpPr/>
      </xdr:nvSpPr>
      <xdr:spPr>
        <a:xfrm>
          <a:off x="1968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162560</xdr:rowOff>
    </xdr:from>
    <xdr:to>
      <xdr:col>6</xdr:col>
      <xdr:colOff>38100</xdr:colOff>
      <xdr:row>61</xdr:row>
      <xdr:rowOff>92710</xdr:rowOff>
    </xdr:to>
    <xdr:sp macro="" textlink="">
      <xdr:nvSpPr>
        <xdr:cNvPr id="83" name="フローチャート: 判断 82">
          <a:extLst>
            <a:ext uri="{FF2B5EF4-FFF2-40B4-BE49-F238E27FC236}">
              <a16:creationId xmlns:a16="http://schemas.microsoft.com/office/drawing/2014/main" id="{5B3BBF15-A49E-4CD1-884A-2DD42316C1C0}"/>
            </a:ext>
          </a:extLst>
        </xdr:cNvPr>
        <xdr:cNvSpPr/>
      </xdr:nvSpPr>
      <xdr:spPr>
        <a:xfrm>
          <a:off x="107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2469D6D-8395-4AD9-BE03-CE0B467BBD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034219A-892B-4B8C-A0C0-14AF54A609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CAD3D81-AC2B-4076-8338-5A76E9D046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C95E2C3-C055-42A8-9DB3-4DAE1F4CDB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0AF85F0-F735-4824-8022-CCF4454F98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89" name="楕円 88">
          <a:extLst>
            <a:ext uri="{FF2B5EF4-FFF2-40B4-BE49-F238E27FC236}">
              <a16:creationId xmlns:a16="http://schemas.microsoft.com/office/drawing/2014/main" id="{962B3617-743D-43B4-AB30-53BEC84FA065}"/>
            </a:ext>
          </a:extLst>
        </xdr:cNvPr>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9EB69AC-2214-4B54-BC36-F0B903156B62}"/>
            </a:ext>
          </a:extLst>
        </xdr:cNvPr>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91" name="楕円 90">
          <a:extLst>
            <a:ext uri="{FF2B5EF4-FFF2-40B4-BE49-F238E27FC236}">
              <a16:creationId xmlns:a16="http://schemas.microsoft.com/office/drawing/2014/main" id="{5AEA0EB5-FD33-4186-A005-54F6C21963DC}"/>
            </a:ext>
          </a:extLst>
        </xdr:cNvPr>
        <xdr:cNvSpPr/>
      </xdr:nvSpPr>
      <xdr:spPr>
        <a:xfrm>
          <a:off x="3746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125730</xdr:rowOff>
    </xdr:to>
    <xdr:cxnSp macro="">
      <xdr:nvCxnSpPr>
        <xdr:cNvPr id="92" name="直線コネクタ 91">
          <a:extLst>
            <a:ext uri="{FF2B5EF4-FFF2-40B4-BE49-F238E27FC236}">
              <a16:creationId xmlns:a16="http://schemas.microsoft.com/office/drawing/2014/main" id="{8196F46E-D2FC-455D-827C-A0162BAA1A42}"/>
            </a:ext>
          </a:extLst>
        </xdr:cNvPr>
        <xdr:cNvCxnSpPr/>
      </xdr:nvCxnSpPr>
      <xdr:spPr>
        <a:xfrm>
          <a:off x="3797300" y="107118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107315</xdr:rowOff>
    </xdr:from>
    <xdr:to>
      <xdr:col>15</xdr:col>
      <xdr:colOff>101600</xdr:colOff>
      <xdr:row>63</xdr:row>
      <xdr:rowOff>37465</xdr:rowOff>
    </xdr:to>
    <xdr:sp macro="" textlink="">
      <xdr:nvSpPr>
        <xdr:cNvPr id="93" name="楕円 92">
          <a:extLst>
            <a:ext uri="{FF2B5EF4-FFF2-40B4-BE49-F238E27FC236}">
              <a16:creationId xmlns:a16="http://schemas.microsoft.com/office/drawing/2014/main" id="{61C662F2-C984-4495-9DA1-6ED8A8244D88}"/>
            </a:ext>
          </a:extLst>
        </xdr:cNvPr>
        <xdr:cNvSpPr/>
      </xdr:nvSpPr>
      <xdr:spPr>
        <a:xfrm>
          <a:off x="2857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81915</xdr:rowOff>
    </xdr:from>
    <xdr:to>
      <xdr:col>19</xdr:col>
      <xdr:colOff>177800</xdr:colOff>
      <xdr:row>62</xdr:row>
      <xdr:rowOff>158115</xdr:rowOff>
    </xdr:to>
    <xdr:cxnSp macro="">
      <xdr:nvCxnSpPr>
        <xdr:cNvPr id="94" name="直線コネクタ 93">
          <a:extLst>
            <a:ext uri="{FF2B5EF4-FFF2-40B4-BE49-F238E27FC236}">
              <a16:creationId xmlns:a16="http://schemas.microsoft.com/office/drawing/2014/main" id="{D830B0B0-4C26-4A03-862D-519D3C9CD89C}"/>
            </a:ext>
          </a:extLst>
        </xdr:cNvPr>
        <xdr:cNvCxnSpPr/>
      </xdr:nvCxnSpPr>
      <xdr:spPr>
        <a:xfrm flipV="1">
          <a:off x="2908300" y="10711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122555</xdr:rowOff>
    </xdr:from>
    <xdr:to>
      <xdr:col>10</xdr:col>
      <xdr:colOff>165100</xdr:colOff>
      <xdr:row>56</xdr:row>
      <xdr:rowOff>52705</xdr:rowOff>
    </xdr:to>
    <xdr:sp macro="" textlink="">
      <xdr:nvSpPr>
        <xdr:cNvPr id="95" name="楕円 94">
          <a:extLst>
            <a:ext uri="{FF2B5EF4-FFF2-40B4-BE49-F238E27FC236}">
              <a16:creationId xmlns:a16="http://schemas.microsoft.com/office/drawing/2014/main" id="{08C9490A-F8CE-48A2-A511-8258EEE36354}"/>
            </a:ext>
          </a:extLst>
        </xdr:cNvPr>
        <xdr:cNvSpPr/>
      </xdr:nvSpPr>
      <xdr:spPr>
        <a:xfrm>
          <a:off x="1968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1905</xdr:rowOff>
    </xdr:from>
    <xdr:to>
      <xdr:col>15</xdr:col>
      <xdr:colOff>50800</xdr:colOff>
      <xdr:row>62</xdr:row>
      <xdr:rowOff>158115</xdr:rowOff>
    </xdr:to>
    <xdr:cxnSp macro="">
      <xdr:nvCxnSpPr>
        <xdr:cNvPr id="96" name="直線コネクタ 95">
          <a:extLst>
            <a:ext uri="{FF2B5EF4-FFF2-40B4-BE49-F238E27FC236}">
              <a16:creationId xmlns:a16="http://schemas.microsoft.com/office/drawing/2014/main" id="{37E8BCA3-5906-48AE-9C64-955E6961470E}"/>
            </a:ext>
          </a:extLst>
        </xdr:cNvPr>
        <xdr:cNvCxnSpPr/>
      </xdr:nvCxnSpPr>
      <xdr:spPr>
        <a:xfrm>
          <a:off x="2019300" y="9603105"/>
          <a:ext cx="889000" cy="11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50165</xdr:rowOff>
    </xdr:from>
    <xdr:to>
      <xdr:col>6</xdr:col>
      <xdr:colOff>38100</xdr:colOff>
      <xdr:row>55</xdr:row>
      <xdr:rowOff>151765</xdr:rowOff>
    </xdr:to>
    <xdr:sp macro="" textlink="">
      <xdr:nvSpPr>
        <xdr:cNvPr id="97" name="楕円 96">
          <a:extLst>
            <a:ext uri="{FF2B5EF4-FFF2-40B4-BE49-F238E27FC236}">
              <a16:creationId xmlns:a16="http://schemas.microsoft.com/office/drawing/2014/main" id="{06004AF9-3FAC-42FA-8A26-F011F0F45BF6}"/>
            </a:ext>
          </a:extLst>
        </xdr:cNvPr>
        <xdr:cNvSpPr/>
      </xdr:nvSpPr>
      <xdr:spPr>
        <a:xfrm>
          <a:off x="1079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100965</xdr:rowOff>
    </xdr:from>
    <xdr:to>
      <xdr:col>10</xdr:col>
      <xdr:colOff>114300</xdr:colOff>
      <xdr:row>56</xdr:row>
      <xdr:rowOff>1905</xdr:rowOff>
    </xdr:to>
    <xdr:cxnSp macro="">
      <xdr:nvCxnSpPr>
        <xdr:cNvPr id="98" name="直線コネクタ 97">
          <a:extLst>
            <a:ext uri="{FF2B5EF4-FFF2-40B4-BE49-F238E27FC236}">
              <a16:creationId xmlns:a16="http://schemas.microsoft.com/office/drawing/2014/main" id="{0D411AAB-1035-4324-8931-2582F1985347}"/>
            </a:ext>
          </a:extLst>
        </xdr:cNvPr>
        <xdr:cNvCxnSpPr/>
      </xdr:nvCxnSpPr>
      <xdr:spPr>
        <a:xfrm>
          <a:off x="1130300" y="95307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86377</xdr:rowOff>
    </xdr:from>
    <xdr:ext cx="405111" cy="259045"/>
    <xdr:sp macro="" textlink="">
      <xdr:nvSpPr>
        <xdr:cNvPr id="99" name="n_1aveValue【体育館・プール】&#10;有形固定資産減価償却率">
          <a:extLst>
            <a:ext uri="{FF2B5EF4-FFF2-40B4-BE49-F238E27FC236}">
              <a16:creationId xmlns:a16="http://schemas.microsoft.com/office/drawing/2014/main" id="{1C470E86-7A1E-41A4-8F6E-BE8C365E4045}"/>
            </a:ext>
          </a:extLst>
        </xdr:cNvPr>
        <xdr:cNvSpPr txBox="1"/>
      </xdr:nvSpPr>
      <xdr:spPr>
        <a:xfrm>
          <a:off x="35820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00" name="n_2aveValue【体育館・プール】&#10;有形固定資産減価償却率">
          <a:extLst>
            <a:ext uri="{FF2B5EF4-FFF2-40B4-BE49-F238E27FC236}">
              <a16:creationId xmlns:a16="http://schemas.microsoft.com/office/drawing/2014/main" id="{6834509F-6F1A-4279-AEF3-AC5870151D16}"/>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55262</xdr:rowOff>
    </xdr:from>
    <xdr:ext cx="405111" cy="259045"/>
    <xdr:sp macro="" textlink="">
      <xdr:nvSpPr>
        <xdr:cNvPr id="101" name="n_3aveValue【体育館・プール】&#10;有形固定資産減価償却率">
          <a:extLst>
            <a:ext uri="{FF2B5EF4-FFF2-40B4-BE49-F238E27FC236}">
              <a16:creationId xmlns:a16="http://schemas.microsoft.com/office/drawing/2014/main" id="{7B6DFC5B-920C-4D53-A27A-CC226951FC51}"/>
            </a:ext>
          </a:extLst>
        </xdr:cNvPr>
        <xdr:cNvSpPr txBox="1"/>
      </xdr:nvSpPr>
      <xdr:spPr>
        <a:xfrm>
          <a:off x="1816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83837</xdr:rowOff>
    </xdr:from>
    <xdr:ext cx="405111" cy="259045"/>
    <xdr:sp macro="" textlink="">
      <xdr:nvSpPr>
        <xdr:cNvPr id="102" name="n_4aveValue【体育館・プール】&#10;有形固定資産減価償却率">
          <a:extLst>
            <a:ext uri="{FF2B5EF4-FFF2-40B4-BE49-F238E27FC236}">
              <a16:creationId xmlns:a16="http://schemas.microsoft.com/office/drawing/2014/main" id="{583D3DA0-FF6B-407A-A609-D3C99E00023A}"/>
            </a:ext>
          </a:extLst>
        </xdr:cNvPr>
        <xdr:cNvSpPr txBox="1"/>
      </xdr:nvSpPr>
      <xdr:spPr>
        <a:xfrm>
          <a:off x="927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103" name="n_1mainValue【体育館・プール】&#10;有形固定資産減価償却率">
          <a:extLst>
            <a:ext uri="{FF2B5EF4-FFF2-40B4-BE49-F238E27FC236}">
              <a16:creationId xmlns:a16="http://schemas.microsoft.com/office/drawing/2014/main" id="{7F4C79D1-04EF-401B-BDB7-0BDE62D1ED9A}"/>
            </a:ext>
          </a:extLst>
        </xdr:cNvPr>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28592</xdr:rowOff>
    </xdr:from>
    <xdr:ext cx="405111" cy="259045"/>
    <xdr:sp macro="" textlink="">
      <xdr:nvSpPr>
        <xdr:cNvPr id="104" name="n_2mainValue【体育館・プール】&#10;有形固定資産減価償却率">
          <a:extLst>
            <a:ext uri="{FF2B5EF4-FFF2-40B4-BE49-F238E27FC236}">
              <a16:creationId xmlns:a16="http://schemas.microsoft.com/office/drawing/2014/main" id="{0A392EFA-2FBD-444D-86BF-162E968A27C5}"/>
            </a:ext>
          </a:extLst>
        </xdr:cNvPr>
        <xdr:cNvSpPr txBox="1"/>
      </xdr:nvSpPr>
      <xdr:spPr>
        <a:xfrm>
          <a:off x="2705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69232</xdr:rowOff>
    </xdr:from>
    <xdr:ext cx="405111" cy="259045"/>
    <xdr:sp macro="" textlink="">
      <xdr:nvSpPr>
        <xdr:cNvPr id="105" name="n_3mainValue【体育館・プール】&#10;有形固定資産減価償却率">
          <a:extLst>
            <a:ext uri="{FF2B5EF4-FFF2-40B4-BE49-F238E27FC236}">
              <a16:creationId xmlns:a16="http://schemas.microsoft.com/office/drawing/2014/main" id="{41400AB4-E872-4016-AC59-A63A0C5BC216}"/>
            </a:ext>
          </a:extLst>
        </xdr:cNvPr>
        <xdr:cNvSpPr txBox="1"/>
      </xdr:nvSpPr>
      <xdr:spPr>
        <a:xfrm>
          <a:off x="1816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168292</xdr:rowOff>
    </xdr:from>
    <xdr:ext cx="405111" cy="259045"/>
    <xdr:sp macro="" textlink="">
      <xdr:nvSpPr>
        <xdr:cNvPr id="106" name="n_4mainValue【体育館・プール】&#10;有形固定資産減価償却率">
          <a:extLst>
            <a:ext uri="{FF2B5EF4-FFF2-40B4-BE49-F238E27FC236}">
              <a16:creationId xmlns:a16="http://schemas.microsoft.com/office/drawing/2014/main" id="{A3FF8462-8CCA-4847-8198-5C3DB1F14F8D}"/>
            </a:ext>
          </a:extLst>
        </xdr:cNvPr>
        <xdr:cNvSpPr txBox="1"/>
      </xdr:nvSpPr>
      <xdr:spPr>
        <a:xfrm>
          <a:off x="927744"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3C5A1455-C618-44D8-810A-EE1B921FD6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1563227-C82A-42F9-80A2-9758E56FDA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2AE873D6-239C-4F76-8A74-7E353E83EF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5EDD7190-582F-4218-8E00-7C16578224A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B2EEE3B0-FA24-4C87-9A89-76EF2A7435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CBDA45C3-CF72-4A30-BBA3-A013860E23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F090B81-D106-4C6C-9F99-67FCF15BB7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03D2B4F-61D7-4B47-8900-24C2ACD6F0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3CDB022F-2587-4E25-9C17-276752037D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350C4AE-1454-48D8-9D90-26004127358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B32264B9-6B53-4913-AFF1-5062D5C4808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9E67A920-20A9-49DC-B075-861D8B24BC3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AF001B5B-D0E5-448F-9982-7F471E2651B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DDA9A3C3-7F98-4F6A-9FA6-7008E452456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3B9512E8-E5B5-4EFF-91B8-A047AA9AFF2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250D22D6-37D3-4ED1-8E61-0E57B739576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E633A44-DD2B-46ED-93A9-A546CCD0ADC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3D15E7A8-BCEB-442D-B235-3C3A6147FFA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A438DA1C-FA21-4C82-9BE7-DD0C2572E3E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68715A3-6A79-4847-A1B2-EAB02EDDCF6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D744C8E6-95AD-469C-A82A-5256F4C6710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A27098B7-8584-4C58-84EB-23B1BCF3690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F219BB82-B197-450A-A637-2FD89EF2BC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EE1DB83-1F2D-494D-9034-31E63AFDEF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42E7222B-5199-4D3B-8839-05D45AC0E2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47353</xdr:rowOff>
    </xdr:from>
    <xdr:to>
      <xdr:col>54</xdr:col>
      <xdr:colOff>189865</xdr:colOff>
      <xdr:row>64</xdr:row>
      <xdr:rowOff>98951</xdr:rowOff>
    </xdr:to>
    <xdr:cxnSp macro="">
      <xdr:nvCxnSpPr>
        <xdr:cNvPr id="132" name="直線コネクタ 131">
          <a:extLst>
            <a:ext uri="{FF2B5EF4-FFF2-40B4-BE49-F238E27FC236}">
              <a16:creationId xmlns:a16="http://schemas.microsoft.com/office/drawing/2014/main" id="{D12091ED-81E6-4C11-8057-64E799437354}"/>
            </a:ext>
          </a:extLst>
        </xdr:cNvPr>
        <xdr:cNvCxnSpPr/>
      </xdr:nvCxnSpPr>
      <xdr:spPr>
        <a:xfrm flipV="1">
          <a:off x="10476865" y="9477103"/>
          <a:ext cx="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102778</xdr:rowOff>
    </xdr:from>
    <xdr:ext cx="469744" cy="259045"/>
    <xdr:sp macro="" textlink="">
      <xdr:nvSpPr>
        <xdr:cNvPr id="133" name="【体育館・プール】&#10;一人当たり面積最小値テキスト">
          <a:extLst>
            <a:ext uri="{FF2B5EF4-FFF2-40B4-BE49-F238E27FC236}">
              <a16:creationId xmlns:a16="http://schemas.microsoft.com/office/drawing/2014/main" id="{E6EFD1C8-E111-4939-8CCE-4F17E6CBEEC3}"/>
            </a:ext>
          </a:extLst>
        </xdr:cNvPr>
        <xdr:cNvSpPr txBox="1"/>
      </xdr:nvSpPr>
      <xdr:spPr>
        <a:xfrm>
          <a:off x="10515600" y="110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98951</xdr:rowOff>
    </xdr:from>
    <xdr:to>
      <xdr:col>55</xdr:col>
      <xdr:colOff>88900</xdr:colOff>
      <xdr:row>64</xdr:row>
      <xdr:rowOff>98951</xdr:rowOff>
    </xdr:to>
    <xdr:cxnSp macro="">
      <xdr:nvCxnSpPr>
        <xdr:cNvPr id="134" name="直線コネクタ 133">
          <a:extLst>
            <a:ext uri="{FF2B5EF4-FFF2-40B4-BE49-F238E27FC236}">
              <a16:creationId xmlns:a16="http://schemas.microsoft.com/office/drawing/2014/main" id="{51020E8F-576F-497E-8E1A-AFDAD2EC6B72}"/>
            </a:ext>
          </a:extLst>
        </xdr:cNvPr>
        <xdr:cNvCxnSpPr/>
      </xdr:nvCxnSpPr>
      <xdr:spPr>
        <a:xfrm>
          <a:off x="10388600" y="1107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165480</xdr:rowOff>
    </xdr:from>
    <xdr:ext cx="469744" cy="259045"/>
    <xdr:sp macro="" textlink="">
      <xdr:nvSpPr>
        <xdr:cNvPr id="135" name="【体育館・プール】&#10;一人当たり面積最大値テキスト">
          <a:extLst>
            <a:ext uri="{FF2B5EF4-FFF2-40B4-BE49-F238E27FC236}">
              <a16:creationId xmlns:a16="http://schemas.microsoft.com/office/drawing/2014/main" id="{68C017DF-E6E8-4910-9446-2EC7C65C8753}"/>
            </a:ext>
          </a:extLst>
        </xdr:cNvPr>
        <xdr:cNvSpPr txBox="1"/>
      </xdr:nvSpPr>
      <xdr:spPr>
        <a:xfrm>
          <a:off x="10515600" y="925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47353</xdr:rowOff>
    </xdr:from>
    <xdr:to>
      <xdr:col>55</xdr:col>
      <xdr:colOff>88900</xdr:colOff>
      <xdr:row>55</xdr:row>
      <xdr:rowOff>47353</xdr:rowOff>
    </xdr:to>
    <xdr:cxnSp macro="">
      <xdr:nvCxnSpPr>
        <xdr:cNvPr id="136" name="直線コネクタ 135">
          <a:extLst>
            <a:ext uri="{FF2B5EF4-FFF2-40B4-BE49-F238E27FC236}">
              <a16:creationId xmlns:a16="http://schemas.microsoft.com/office/drawing/2014/main" id="{2F41D1C5-9E47-4028-AA18-CCAB3932B3E9}"/>
            </a:ext>
          </a:extLst>
        </xdr:cNvPr>
        <xdr:cNvCxnSpPr/>
      </xdr:nvCxnSpPr>
      <xdr:spPr>
        <a:xfrm>
          <a:off x="10388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81805</xdr:rowOff>
    </xdr:from>
    <xdr:ext cx="469744" cy="259045"/>
    <xdr:sp macro="" textlink="">
      <xdr:nvSpPr>
        <xdr:cNvPr id="137" name="【体育館・プール】&#10;一人当たり面積平均値テキスト">
          <a:extLst>
            <a:ext uri="{FF2B5EF4-FFF2-40B4-BE49-F238E27FC236}">
              <a16:creationId xmlns:a16="http://schemas.microsoft.com/office/drawing/2014/main" id="{62BA041B-0EBD-42EB-AD11-F9B7A432D70E}"/>
            </a:ext>
          </a:extLst>
        </xdr:cNvPr>
        <xdr:cNvSpPr txBox="1"/>
      </xdr:nvSpPr>
      <xdr:spPr>
        <a:xfrm>
          <a:off x="10515600" y="1054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138" name="フローチャート: 判断 137">
          <a:extLst>
            <a:ext uri="{FF2B5EF4-FFF2-40B4-BE49-F238E27FC236}">
              <a16:creationId xmlns:a16="http://schemas.microsoft.com/office/drawing/2014/main" id="{8089C584-A102-4805-AA08-A55BC6F7062B}"/>
            </a:ext>
          </a:extLst>
        </xdr:cNvPr>
        <xdr:cNvSpPr/>
      </xdr:nvSpPr>
      <xdr:spPr>
        <a:xfrm>
          <a:off x="104267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77543</xdr:rowOff>
    </xdr:from>
    <xdr:to>
      <xdr:col>50</xdr:col>
      <xdr:colOff>165100</xdr:colOff>
      <xdr:row>63</xdr:row>
      <xdr:rowOff>7693</xdr:rowOff>
    </xdr:to>
    <xdr:sp macro="" textlink="">
      <xdr:nvSpPr>
        <xdr:cNvPr id="139" name="フローチャート: 判断 138">
          <a:extLst>
            <a:ext uri="{FF2B5EF4-FFF2-40B4-BE49-F238E27FC236}">
              <a16:creationId xmlns:a16="http://schemas.microsoft.com/office/drawing/2014/main" id="{884A8558-A3FF-4BED-9819-5DAA99B779A1}"/>
            </a:ext>
          </a:extLst>
        </xdr:cNvPr>
        <xdr:cNvSpPr/>
      </xdr:nvSpPr>
      <xdr:spPr>
        <a:xfrm>
          <a:off x="95885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92565</xdr:rowOff>
    </xdr:from>
    <xdr:to>
      <xdr:col>46</xdr:col>
      <xdr:colOff>38100</xdr:colOff>
      <xdr:row>63</xdr:row>
      <xdr:rowOff>22715</xdr:rowOff>
    </xdr:to>
    <xdr:sp macro="" textlink="">
      <xdr:nvSpPr>
        <xdr:cNvPr id="140" name="フローチャート: 判断 139">
          <a:extLst>
            <a:ext uri="{FF2B5EF4-FFF2-40B4-BE49-F238E27FC236}">
              <a16:creationId xmlns:a16="http://schemas.microsoft.com/office/drawing/2014/main" id="{EF954E55-AD84-4613-8ADB-DE0A05EDCF54}"/>
            </a:ext>
          </a:extLst>
        </xdr:cNvPr>
        <xdr:cNvSpPr/>
      </xdr:nvSpPr>
      <xdr:spPr>
        <a:xfrm>
          <a:off x="8699500" y="107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94197</xdr:rowOff>
    </xdr:from>
    <xdr:to>
      <xdr:col>41</xdr:col>
      <xdr:colOff>101600</xdr:colOff>
      <xdr:row>63</xdr:row>
      <xdr:rowOff>24347</xdr:rowOff>
    </xdr:to>
    <xdr:sp macro="" textlink="">
      <xdr:nvSpPr>
        <xdr:cNvPr id="141" name="フローチャート: 判断 140">
          <a:extLst>
            <a:ext uri="{FF2B5EF4-FFF2-40B4-BE49-F238E27FC236}">
              <a16:creationId xmlns:a16="http://schemas.microsoft.com/office/drawing/2014/main" id="{5F6EC814-C6C2-46F8-A4E8-D2130FCED4AE}"/>
            </a:ext>
          </a:extLst>
        </xdr:cNvPr>
        <xdr:cNvSpPr/>
      </xdr:nvSpPr>
      <xdr:spPr>
        <a:xfrm>
          <a:off x="7810500" y="1072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90932</xdr:rowOff>
    </xdr:from>
    <xdr:to>
      <xdr:col>36</xdr:col>
      <xdr:colOff>165100</xdr:colOff>
      <xdr:row>63</xdr:row>
      <xdr:rowOff>21082</xdr:rowOff>
    </xdr:to>
    <xdr:sp macro="" textlink="">
      <xdr:nvSpPr>
        <xdr:cNvPr id="142" name="フローチャート: 判断 141">
          <a:extLst>
            <a:ext uri="{FF2B5EF4-FFF2-40B4-BE49-F238E27FC236}">
              <a16:creationId xmlns:a16="http://schemas.microsoft.com/office/drawing/2014/main" id="{57287BD4-AED2-406E-8085-307556AA965C}"/>
            </a:ext>
          </a:extLst>
        </xdr:cNvPr>
        <xdr:cNvSpPr/>
      </xdr:nvSpPr>
      <xdr:spPr>
        <a:xfrm>
          <a:off x="6921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C1CE4CC-B1FB-458D-923D-9471E3E988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A3C080D-F55A-43D7-8339-447A5D59993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5FD4426-26D0-4109-80AA-0F4B366ACA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3604092-BE82-4035-9186-62A4934D8B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3CD93180-684D-4B88-B510-3278DEE15E3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94197</xdr:rowOff>
    </xdr:from>
    <xdr:to>
      <xdr:col>55</xdr:col>
      <xdr:colOff>50800</xdr:colOff>
      <xdr:row>64</xdr:row>
      <xdr:rowOff>24347</xdr:rowOff>
    </xdr:to>
    <xdr:sp macro="" textlink="">
      <xdr:nvSpPr>
        <xdr:cNvPr id="148" name="楕円 147">
          <a:extLst>
            <a:ext uri="{FF2B5EF4-FFF2-40B4-BE49-F238E27FC236}">
              <a16:creationId xmlns:a16="http://schemas.microsoft.com/office/drawing/2014/main" id="{A8E45D45-479D-4290-A9C9-5AE8E643A399}"/>
            </a:ext>
          </a:extLst>
        </xdr:cNvPr>
        <xdr:cNvSpPr/>
      </xdr:nvSpPr>
      <xdr:spPr>
        <a:xfrm>
          <a:off x="10426700" y="108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9124</xdr:rowOff>
    </xdr:from>
    <xdr:ext cx="469744" cy="259045"/>
    <xdr:sp macro="" textlink="">
      <xdr:nvSpPr>
        <xdr:cNvPr id="149" name="【体育館・プール】&#10;一人当たり面積該当値テキスト">
          <a:extLst>
            <a:ext uri="{FF2B5EF4-FFF2-40B4-BE49-F238E27FC236}">
              <a16:creationId xmlns:a16="http://schemas.microsoft.com/office/drawing/2014/main" id="{E601AA88-5AB8-44C4-B066-77CE093A75BD}"/>
            </a:ext>
          </a:extLst>
        </xdr:cNvPr>
        <xdr:cNvSpPr txBox="1"/>
      </xdr:nvSpPr>
      <xdr:spPr>
        <a:xfrm>
          <a:off x="10515600" y="1081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100076</xdr:rowOff>
    </xdr:from>
    <xdr:to>
      <xdr:col>50</xdr:col>
      <xdr:colOff>165100</xdr:colOff>
      <xdr:row>64</xdr:row>
      <xdr:rowOff>30226</xdr:rowOff>
    </xdr:to>
    <xdr:sp macro="" textlink="">
      <xdr:nvSpPr>
        <xdr:cNvPr id="150" name="楕円 149">
          <a:extLst>
            <a:ext uri="{FF2B5EF4-FFF2-40B4-BE49-F238E27FC236}">
              <a16:creationId xmlns:a16="http://schemas.microsoft.com/office/drawing/2014/main" id="{F5CBF7D1-E0C5-46FD-B9C3-DC2F2819300E}"/>
            </a:ext>
          </a:extLst>
        </xdr:cNvPr>
        <xdr:cNvSpPr/>
      </xdr:nvSpPr>
      <xdr:spPr>
        <a:xfrm>
          <a:off x="9588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144997</xdr:rowOff>
    </xdr:from>
    <xdr:to>
      <xdr:col>55</xdr:col>
      <xdr:colOff>0</xdr:colOff>
      <xdr:row>63</xdr:row>
      <xdr:rowOff>150876</xdr:rowOff>
    </xdr:to>
    <xdr:cxnSp macro="">
      <xdr:nvCxnSpPr>
        <xdr:cNvPr id="151" name="直線コネクタ 150">
          <a:extLst>
            <a:ext uri="{FF2B5EF4-FFF2-40B4-BE49-F238E27FC236}">
              <a16:creationId xmlns:a16="http://schemas.microsoft.com/office/drawing/2014/main" id="{D0F06A41-7B83-46FD-A190-0B05D0C8EEB3}"/>
            </a:ext>
          </a:extLst>
        </xdr:cNvPr>
        <xdr:cNvCxnSpPr/>
      </xdr:nvCxnSpPr>
      <xdr:spPr>
        <a:xfrm flipV="1">
          <a:off x="9639300" y="10946347"/>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105954</xdr:rowOff>
    </xdr:from>
    <xdr:to>
      <xdr:col>46</xdr:col>
      <xdr:colOff>38100</xdr:colOff>
      <xdr:row>64</xdr:row>
      <xdr:rowOff>36104</xdr:rowOff>
    </xdr:to>
    <xdr:sp macro="" textlink="">
      <xdr:nvSpPr>
        <xdr:cNvPr id="152" name="楕円 151">
          <a:extLst>
            <a:ext uri="{FF2B5EF4-FFF2-40B4-BE49-F238E27FC236}">
              <a16:creationId xmlns:a16="http://schemas.microsoft.com/office/drawing/2014/main" id="{B5769E84-B4CA-49DD-AA41-624416D9A910}"/>
            </a:ext>
          </a:extLst>
        </xdr:cNvPr>
        <xdr:cNvSpPr/>
      </xdr:nvSpPr>
      <xdr:spPr>
        <a:xfrm>
          <a:off x="8699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150876</xdr:rowOff>
    </xdr:from>
    <xdr:to>
      <xdr:col>50</xdr:col>
      <xdr:colOff>114300</xdr:colOff>
      <xdr:row>63</xdr:row>
      <xdr:rowOff>156754</xdr:rowOff>
    </xdr:to>
    <xdr:cxnSp macro="">
      <xdr:nvCxnSpPr>
        <xdr:cNvPr id="153" name="直線コネクタ 152">
          <a:extLst>
            <a:ext uri="{FF2B5EF4-FFF2-40B4-BE49-F238E27FC236}">
              <a16:creationId xmlns:a16="http://schemas.microsoft.com/office/drawing/2014/main" id="{766230C0-2CE8-41DF-A370-74DC66A424EE}"/>
            </a:ext>
          </a:extLst>
        </xdr:cNvPr>
        <xdr:cNvCxnSpPr/>
      </xdr:nvCxnSpPr>
      <xdr:spPr>
        <a:xfrm flipV="1">
          <a:off x="8750300" y="1095222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109547</xdr:rowOff>
    </xdr:from>
    <xdr:to>
      <xdr:col>41</xdr:col>
      <xdr:colOff>101600</xdr:colOff>
      <xdr:row>64</xdr:row>
      <xdr:rowOff>39697</xdr:rowOff>
    </xdr:to>
    <xdr:sp macro="" textlink="">
      <xdr:nvSpPr>
        <xdr:cNvPr id="154" name="楕円 153">
          <a:extLst>
            <a:ext uri="{FF2B5EF4-FFF2-40B4-BE49-F238E27FC236}">
              <a16:creationId xmlns:a16="http://schemas.microsoft.com/office/drawing/2014/main" id="{4FBA1CB8-BE72-4048-85BB-B1008854735F}"/>
            </a:ext>
          </a:extLst>
        </xdr:cNvPr>
        <xdr:cNvSpPr/>
      </xdr:nvSpPr>
      <xdr:spPr>
        <a:xfrm>
          <a:off x="7810500" y="109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156754</xdr:rowOff>
    </xdr:from>
    <xdr:to>
      <xdr:col>45</xdr:col>
      <xdr:colOff>177800</xdr:colOff>
      <xdr:row>63</xdr:row>
      <xdr:rowOff>160347</xdr:rowOff>
    </xdr:to>
    <xdr:cxnSp macro="">
      <xdr:nvCxnSpPr>
        <xdr:cNvPr id="155" name="直線コネクタ 154">
          <a:extLst>
            <a:ext uri="{FF2B5EF4-FFF2-40B4-BE49-F238E27FC236}">
              <a16:creationId xmlns:a16="http://schemas.microsoft.com/office/drawing/2014/main" id="{3096EFD3-C959-45A9-A3D9-842353C9B272}"/>
            </a:ext>
          </a:extLst>
        </xdr:cNvPr>
        <xdr:cNvCxnSpPr/>
      </xdr:nvCxnSpPr>
      <xdr:spPr>
        <a:xfrm flipV="1">
          <a:off x="7861300" y="1095810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113139</xdr:rowOff>
    </xdr:from>
    <xdr:to>
      <xdr:col>36</xdr:col>
      <xdr:colOff>165100</xdr:colOff>
      <xdr:row>64</xdr:row>
      <xdr:rowOff>43289</xdr:rowOff>
    </xdr:to>
    <xdr:sp macro="" textlink="">
      <xdr:nvSpPr>
        <xdr:cNvPr id="156" name="楕円 155">
          <a:extLst>
            <a:ext uri="{FF2B5EF4-FFF2-40B4-BE49-F238E27FC236}">
              <a16:creationId xmlns:a16="http://schemas.microsoft.com/office/drawing/2014/main" id="{591EEC76-F5A8-42A3-9D3C-B31C0B214D25}"/>
            </a:ext>
          </a:extLst>
        </xdr:cNvPr>
        <xdr:cNvSpPr/>
      </xdr:nvSpPr>
      <xdr:spPr>
        <a:xfrm>
          <a:off x="6921500" y="10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160347</xdr:rowOff>
    </xdr:from>
    <xdr:to>
      <xdr:col>41</xdr:col>
      <xdr:colOff>50800</xdr:colOff>
      <xdr:row>63</xdr:row>
      <xdr:rowOff>163939</xdr:rowOff>
    </xdr:to>
    <xdr:cxnSp macro="">
      <xdr:nvCxnSpPr>
        <xdr:cNvPr id="157" name="直線コネクタ 156">
          <a:extLst>
            <a:ext uri="{FF2B5EF4-FFF2-40B4-BE49-F238E27FC236}">
              <a16:creationId xmlns:a16="http://schemas.microsoft.com/office/drawing/2014/main" id="{A2AF0006-3BFD-4579-AF31-ECBAE879FACF}"/>
            </a:ext>
          </a:extLst>
        </xdr:cNvPr>
        <xdr:cNvCxnSpPr/>
      </xdr:nvCxnSpPr>
      <xdr:spPr>
        <a:xfrm flipV="1">
          <a:off x="6972300" y="1096169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24220</xdr:rowOff>
    </xdr:from>
    <xdr:ext cx="469744" cy="259045"/>
    <xdr:sp macro="" textlink="">
      <xdr:nvSpPr>
        <xdr:cNvPr id="158" name="n_1aveValue【体育館・プール】&#10;一人当たり面積">
          <a:extLst>
            <a:ext uri="{FF2B5EF4-FFF2-40B4-BE49-F238E27FC236}">
              <a16:creationId xmlns:a16="http://schemas.microsoft.com/office/drawing/2014/main" id="{4B32B418-6C57-4C2E-BDE4-8D80F0FA5393}"/>
            </a:ext>
          </a:extLst>
        </xdr:cNvPr>
        <xdr:cNvSpPr txBox="1"/>
      </xdr:nvSpPr>
      <xdr:spPr>
        <a:xfrm>
          <a:off x="9391727" y="1048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39242</xdr:rowOff>
    </xdr:from>
    <xdr:ext cx="469744" cy="259045"/>
    <xdr:sp macro="" textlink="">
      <xdr:nvSpPr>
        <xdr:cNvPr id="159" name="n_2aveValue【体育館・プール】&#10;一人当たり面積">
          <a:extLst>
            <a:ext uri="{FF2B5EF4-FFF2-40B4-BE49-F238E27FC236}">
              <a16:creationId xmlns:a16="http://schemas.microsoft.com/office/drawing/2014/main" id="{F7EF242C-927F-4749-A8AA-B4CE521293A7}"/>
            </a:ext>
          </a:extLst>
        </xdr:cNvPr>
        <xdr:cNvSpPr txBox="1"/>
      </xdr:nvSpPr>
      <xdr:spPr>
        <a:xfrm>
          <a:off x="8515427" y="1049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40874</xdr:rowOff>
    </xdr:from>
    <xdr:ext cx="469744" cy="259045"/>
    <xdr:sp macro="" textlink="">
      <xdr:nvSpPr>
        <xdr:cNvPr id="160" name="n_3aveValue【体育館・プール】&#10;一人当たり面積">
          <a:extLst>
            <a:ext uri="{FF2B5EF4-FFF2-40B4-BE49-F238E27FC236}">
              <a16:creationId xmlns:a16="http://schemas.microsoft.com/office/drawing/2014/main" id="{ABBEDE08-E427-42E4-9D17-E05C70B55A8D}"/>
            </a:ext>
          </a:extLst>
        </xdr:cNvPr>
        <xdr:cNvSpPr txBox="1"/>
      </xdr:nvSpPr>
      <xdr:spPr>
        <a:xfrm>
          <a:off x="7626427" y="104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37609</xdr:rowOff>
    </xdr:from>
    <xdr:ext cx="469744" cy="259045"/>
    <xdr:sp macro="" textlink="">
      <xdr:nvSpPr>
        <xdr:cNvPr id="161" name="n_4aveValue【体育館・プール】&#10;一人当たり面積">
          <a:extLst>
            <a:ext uri="{FF2B5EF4-FFF2-40B4-BE49-F238E27FC236}">
              <a16:creationId xmlns:a16="http://schemas.microsoft.com/office/drawing/2014/main" id="{E1380FDC-BA47-45E2-94F9-AF955976D3BB}"/>
            </a:ext>
          </a:extLst>
        </xdr:cNvPr>
        <xdr:cNvSpPr txBox="1"/>
      </xdr:nvSpPr>
      <xdr:spPr>
        <a:xfrm>
          <a:off x="6737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21353</xdr:rowOff>
    </xdr:from>
    <xdr:ext cx="469744" cy="259045"/>
    <xdr:sp macro="" textlink="">
      <xdr:nvSpPr>
        <xdr:cNvPr id="162" name="n_1mainValue【体育館・プール】&#10;一人当たり面積">
          <a:extLst>
            <a:ext uri="{FF2B5EF4-FFF2-40B4-BE49-F238E27FC236}">
              <a16:creationId xmlns:a16="http://schemas.microsoft.com/office/drawing/2014/main" id="{DED44559-E396-4ED2-80C0-C721DD8E5EAE}"/>
            </a:ext>
          </a:extLst>
        </xdr:cNvPr>
        <xdr:cNvSpPr txBox="1"/>
      </xdr:nvSpPr>
      <xdr:spPr>
        <a:xfrm>
          <a:off x="9391727" y="109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27231</xdr:rowOff>
    </xdr:from>
    <xdr:ext cx="469744" cy="259045"/>
    <xdr:sp macro="" textlink="">
      <xdr:nvSpPr>
        <xdr:cNvPr id="163" name="n_2mainValue【体育館・プール】&#10;一人当たり面積">
          <a:extLst>
            <a:ext uri="{FF2B5EF4-FFF2-40B4-BE49-F238E27FC236}">
              <a16:creationId xmlns:a16="http://schemas.microsoft.com/office/drawing/2014/main" id="{EB5EBA47-96FB-410E-8BA2-B530D3BA5914}"/>
            </a:ext>
          </a:extLst>
        </xdr:cNvPr>
        <xdr:cNvSpPr txBox="1"/>
      </xdr:nvSpPr>
      <xdr:spPr>
        <a:xfrm>
          <a:off x="8515427" y="110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30824</xdr:rowOff>
    </xdr:from>
    <xdr:ext cx="469744" cy="259045"/>
    <xdr:sp macro="" textlink="">
      <xdr:nvSpPr>
        <xdr:cNvPr id="164" name="n_3mainValue【体育館・プール】&#10;一人当たり面積">
          <a:extLst>
            <a:ext uri="{FF2B5EF4-FFF2-40B4-BE49-F238E27FC236}">
              <a16:creationId xmlns:a16="http://schemas.microsoft.com/office/drawing/2014/main" id="{BCAD0194-50F7-44D8-BE7B-2970082CB353}"/>
            </a:ext>
          </a:extLst>
        </xdr:cNvPr>
        <xdr:cNvSpPr txBox="1"/>
      </xdr:nvSpPr>
      <xdr:spPr>
        <a:xfrm>
          <a:off x="7626427" y="1100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34416</xdr:rowOff>
    </xdr:from>
    <xdr:ext cx="469744" cy="259045"/>
    <xdr:sp macro="" textlink="">
      <xdr:nvSpPr>
        <xdr:cNvPr id="165" name="n_4mainValue【体育館・プール】&#10;一人当たり面積">
          <a:extLst>
            <a:ext uri="{FF2B5EF4-FFF2-40B4-BE49-F238E27FC236}">
              <a16:creationId xmlns:a16="http://schemas.microsoft.com/office/drawing/2014/main" id="{DC0B28BB-F63A-43EC-B04F-48F2EB8DFD2B}"/>
            </a:ext>
          </a:extLst>
        </xdr:cNvPr>
        <xdr:cNvSpPr txBox="1"/>
      </xdr:nvSpPr>
      <xdr:spPr>
        <a:xfrm>
          <a:off x="6737427" y="1100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FA3421C0-7790-4C33-ADF4-401412EB88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A69010C0-8075-49DB-915A-1722AE277D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1E3AC25C-1452-4FC6-8EFB-5E7575B7DB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68C8CA26-3F0D-4CBD-B199-31B13F17035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FD6FCFC9-FD02-4004-A35B-E0634670D1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97388960-1F9C-407D-99CD-8DF6558C25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977B296D-BC56-43E6-B040-E30C49CC91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9D9E079B-6EF2-4CD6-98A1-90164E7E32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50C16BAF-AFE1-48A4-A381-952207BB9B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DA36F209-9F21-4DF5-ADCA-9E48252904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69A8572E-F4E4-4F1B-A86B-EDD55615024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43EDC9B9-1D76-48EB-920B-E54671C9722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3CDC3686-204D-44FF-A884-604EB71B01F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6D959043-897F-47CA-9E38-9628CD3F5D5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DFAEDBF1-EDBF-4DDA-9FF0-DB46E76C49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51B371C-A607-4E7C-9365-F608AA4A56B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D2AADDD5-A046-42EF-9370-0B6999B9214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92EFF713-2E9E-4D6F-B37E-2FB2A103C99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CA9F6CC8-6EA8-4418-8863-D95CD5033B7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236CF89C-56A2-450E-B725-D99DEB90B65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EB379DBE-B63B-4E7F-8738-6F1FC565380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B7D7B7D7-5F10-496A-BB2B-12012EE4E8D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BDF09D59-8999-4369-BE95-8EC4277D66E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961BFDFB-37FB-44F8-B05C-0E4B47733E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5492EB0C-04AA-4D28-A809-999BB5F6FD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BC898E85-533E-48E5-95F6-94037D4151BC}"/>
            </a:ext>
          </a:extLst>
        </xdr:cNvPr>
        <xdr:cNvCxnSpPr/>
      </xdr:nvCxnSpPr>
      <xdr:spPr>
        <a:xfrm flipV="1">
          <a:off x="4634865" y="1345202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BB964B1E-4D76-452E-BC8B-EFF181E1DDE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1991CA4A-09D5-4FCB-8B13-1F3F51D72AE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39D6A12F-6FD4-420B-AA54-1BBA5581FDB4}"/>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195" name="直線コネクタ 194">
          <a:extLst>
            <a:ext uri="{FF2B5EF4-FFF2-40B4-BE49-F238E27FC236}">
              <a16:creationId xmlns:a16="http://schemas.microsoft.com/office/drawing/2014/main" id="{8CE65BB8-6E4C-4609-B491-E076EE0BC784}"/>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5DA39CCB-33AF-4EC4-9EA2-DDF59B73A304}"/>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197" name="フローチャート: 判断 196">
          <a:extLst>
            <a:ext uri="{FF2B5EF4-FFF2-40B4-BE49-F238E27FC236}">
              <a16:creationId xmlns:a16="http://schemas.microsoft.com/office/drawing/2014/main" id="{F0A15016-DFA6-4E7A-A97A-4EDA679A5A4B}"/>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117929</xdr:rowOff>
    </xdr:from>
    <xdr:to>
      <xdr:col>20</xdr:col>
      <xdr:colOff>38100</xdr:colOff>
      <xdr:row>83</xdr:row>
      <xdr:rowOff>48079</xdr:rowOff>
    </xdr:to>
    <xdr:sp macro="" textlink="">
      <xdr:nvSpPr>
        <xdr:cNvPr id="198" name="フローチャート: 判断 197">
          <a:extLst>
            <a:ext uri="{FF2B5EF4-FFF2-40B4-BE49-F238E27FC236}">
              <a16:creationId xmlns:a16="http://schemas.microsoft.com/office/drawing/2014/main" id="{AD78077E-40B1-4A87-8F1A-E967C27E4566}"/>
            </a:ext>
          </a:extLst>
        </xdr:cNvPr>
        <xdr:cNvSpPr/>
      </xdr:nvSpPr>
      <xdr:spPr>
        <a:xfrm>
          <a:off x="3746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75474</xdr:rowOff>
    </xdr:from>
    <xdr:to>
      <xdr:col>15</xdr:col>
      <xdr:colOff>101600</xdr:colOff>
      <xdr:row>83</xdr:row>
      <xdr:rowOff>5624</xdr:rowOff>
    </xdr:to>
    <xdr:sp macro="" textlink="">
      <xdr:nvSpPr>
        <xdr:cNvPr id="199" name="フローチャート: 判断 198">
          <a:extLst>
            <a:ext uri="{FF2B5EF4-FFF2-40B4-BE49-F238E27FC236}">
              <a16:creationId xmlns:a16="http://schemas.microsoft.com/office/drawing/2014/main" id="{42F38E57-A633-4EE5-8C1B-378AA8007CF3}"/>
            </a:ext>
          </a:extLst>
        </xdr:cNvPr>
        <xdr:cNvSpPr/>
      </xdr:nvSpPr>
      <xdr:spPr>
        <a:xfrm>
          <a:off x="2857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00" name="フローチャート: 判断 199">
          <a:extLst>
            <a:ext uri="{FF2B5EF4-FFF2-40B4-BE49-F238E27FC236}">
              <a16:creationId xmlns:a16="http://schemas.microsoft.com/office/drawing/2014/main" id="{623357FC-5BD3-4FC6-AE61-8FDEF460D327}"/>
            </a:ext>
          </a:extLst>
        </xdr:cNvPr>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1" name="フローチャート: 判断 200">
          <a:extLst>
            <a:ext uri="{FF2B5EF4-FFF2-40B4-BE49-F238E27FC236}">
              <a16:creationId xmlns:a16="http://schemas.microsoft.com/office/drawing/2014/main" id="{C592570F-86E8-4247-A5EB-FAB18B90E7DD}"/>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C3D23EE-BEA0-4235-AD85-ACC7F419DE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CB2537F6-398C-429F-9DF9-B7AA03CD81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DEF0E1F-CF67-4D06-A3B2-E6358F876A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8B9787E5-88D2-45FD-8A02-E28A182AE79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6DCFDFBD-2A8A-492C-B4AC-9EC6FA6CC3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24856</xdr:rowOff>
    </xdr:from>
    <xdr:to>
      <xdr:col>24</xdr:col>
      <xdr:colOff>114300</xdr:colOff>
      <xdr:row>83</xdr:row>
      <xdr:rowOff>126456</xdr:rowOff>
    </xdr:to>
    <xdr:sp macro="" textlink="">
      <xdr:nvSpPr>
        <xdr:cNvPr id="207" name="楕円 206">
          <a:extLst>
            <a:ext uri="{FF2B5EF4-FFF2-40B4-BE49-F238E27FC236}">
              <a16:creationId xmlns:a16="http://schemas.microsoft.com/office/drawing/2014/main" id="{F8DB9E7E-1175-4D26-AD6B-7A3BCDBF03C8}"/>
            </a:ext>
          </a:extLst>
        </xdr:cNvPr>
        <xdr:cNvSpPr/>
      </xdr:nvSpPr>
      <xdr:spPr>
        <a:xfrm>
          <a:off x="4584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3283</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7D8575F1-5898-4A05-A1D6-3012148C010B}"/>
            </a:ext>
          </a:extLst>
        </xdr:cNvPr>
        <xdr:cNvSpPr txBox="1"/>
      </xdr:nvSpPr>
      <xdr:spPr>
        <a:xfrm>
          <a:off x="4673600"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34652</xdr:rowOff>
    </xdr:from>
    <xdr:to>
      <xdr:col>20</xdr:col>
      <xdr:colOff>38100</xdr:colOff>
      <xdr:row>83</xdr:row>
      <xdr:rowOff>136252</xdr:rowOff>
    </xdr:to>
    <xdr:sp macro="" textlink="">
      <xdr:nvSpPr>
        <xdr:cNvPr id="209" name="楕円 208">
          <a:extLst>
            <a:ext uri="{FF2B5EF4-FFF2-40B4-BE49-F238E27FC236}">
              <a16:creationId xmlns:a16="http://schemas.microsoft.com/office/drawing/2014/main" id="{EC24F9DA-7ABB-4D29-8116-59E170D9C79B}"/>
            </a:ext>
          </a:extLst>
        </xdr:cNvPr>
        <xdr:cNvSpPr/>
      </xdr:nvSpPr>
      <xdr:spPr>
        <a:xfrm>
          <a:off x="3746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75656</xdr:rowOff>
    </xdr:from>
    <xdr:to>
      <xdr:col>24</xdr:col>
      <xdr:colOff>63500</xdr:colOff>
      <xdr:row>83</xdr:row>
      <xdr:rowOff>85452</xdr:rowOff>
    </xdr:to>
    <xdr:cxnSp macro="">
      <xdr:nvCxnSpPr>
        <xdr:cNvPr id="210" name="直線コネクタ 209">
          <a:extLst>
            <a:ext uri="{FF2B5EF4-FFF2-40B4-BE49-F238E27FC236}">
              <a16:creationId xmlns:a16="http://schemas.microsoft.com/office/drawing/2014/main" id="{EE7BB757-135C-4F14-B5CB-DE9E0B3B0D19}"/>
            </a:ext>
          </a:extLst>
        </xdr:cNvPr>
        <xdr:cNvCxnSpPr/>
      </xdr:nvCxnSpPr>
      <xdr:spPr>
        <a:xfrm flipV="1">
          <a:off x="3797300" y="143060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xdr:rowOff>
    </xdr:from>
    <xdr:to>
      <xdr:col>15</xdr:col>
      <xdr:colOff>101600</xdr:colOff>
      <xdr:row>83</xdr:row>
      <xdr:rowOff>103595</xdr:rowOff>
    </xdr:to>
    <xdr:sp macro="" textlink="">
      <xdr:nvSpPr>
        <xdr:cNvPr id="211" name="楕円 210">
          <a:extLst>
            <a:ext uri="{FF2B5EF4-FFF2-40B4-BE49-F238E27FC236}">
              <a16:creationId xmlns:a16="http://schemas.microsoft.com/office/drawing/2014/main" id="{D98B7A72-B0DE-4FAB-B28D-A9E507DB685C}"/>
            </a:ext>
          </a:extLst>
        </xdr:cNvPr>
        <xdr:cNvSpPr/>
      </xdr:nvSpPr>
      <xdr:spPr>
        <a:xfrm>
          <a:off x="2857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52795</xdr:rowOff>
    </xdr:from>
    <xdr:to>
      <xdr:col>19</xdr:col>
      <xdr:colOff>177800</xdr:colOff>
      <xdr:row>83</xdr:row>
      <xdr:rowOff>85452</xdr:rowOff>
    </xdr:to>
    <xdr:cxnSp macro="">
      <xdr:nvCxnSpPr>
        <xdr:cNvPr id="212" name="直線コネクタ 211">
          <a:extLst>
            <a:ext uri="{FF2B5EF4-FFF2-40B4-BE49-F238E27FC236}">
              <a16:creationId xmlns:a16="http://schemas.microsoft.com/office/drawing/2014/main" id="{234DE865-1BEC-47A0-9964-E39478E2963D}"/>
            </a:ext>
          </a:extLst>
        </xdr:cNvPr>
        <xdr:cNvCxnSpPr/>
      </xdr:nvCxnSpPr>
      <xdr:spPr>
        <a:xfrm>
          <a:off x="2908300" y="142831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6894</xdr:rowOff>
    </xdr:from>
    <xdr:to>
      <xdr:col>10</xdr:col>
      <xdr:colOff>165100</xdr:colOff>
      <xdr:row>83</xdr:row>
      <xdr:rowOff>108494</xdr:rowOff>
    </xdr:to>
    <xdr:sp macro="" textlink="">
      <xdr:nvSpPr>
        <xdr:cNvPr id="213" name="楕円 212">
          <a:extLst>
            <a:ext uri="{FF2B5EF4-FFF2-40B4-BE49-F238E27FC236}">
              <a16:creationId xmlns:a16="http://schemas.microsoft.com/office/drawing/2014/main" id="{60E82EE8-164F-49CD-B5EB-9C5DAC46BA5D}"/>
            </a:ext>
          </a:extLst>
        </xdr:cNvPr>
        <xdr:cNvSpPr/>
      </xdr:nvSpPr>
      <xdr:spPr>
        <a:xfrm>
          <a:off x="1968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52795</xdr:rowOff>
    </xdr:from>
    <xdr:to>
      <xdr:col>15</xdr:col>
      <xdr:colOff>50800</xdr:colOff>
      <xdr:row>83</xdr:row>
      <xdr:rowOff>57694</xdr:rowOff>
    </xdr:to>
    <xdr:cxnSp macro="">
      <xdr:nvCxnSpPr>
        <xdr:cNvPr id="214" name="直線コネクタ 213">
          <a:extLst>
            <a:ext uri="{FF2B5EF4-FFF2-40B4-BE49-F238E27FC236}">
              <a16:creationId xmlns:a16="http://schemas.microsoft.com/office/drawing/2014/main" id="{C30AAEED-C5DD-4FAB-9CE0-B0DD8540CE3D}"/>
            </a:ext>
          </a:extLst>
        </xdr:cNvPr>
        <xdr:cNvCxnSpPr/>
      </xdr:nvCxnSpPr>
      <xdr:spPr>
        <a:xfrm flipV="1">
          <a:off x="2019300" y="1428314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215" name="楕円 214">
          <a:extLst>
            <a:ext uri="{FF2B5EF4-FFF2-40B4-BE49-F238E27FC236}">
              <a16:creationId xmlns:a16="http://schemas.microsoft.com/office/drawing/2014/main" id="{79305BBA-C253-4107-B5BC-05E9C38A029B}"/>
            </a:ext>
          </a:extLst>
        </xdr:cNvPr>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57694</xdr:rowOff>
    </xdr:to>
    <xdr:cxnSp macro="">
      <xdr:nvCxnSpPr>
        <xdr:cNvPr id="216" name="直線コネクタ 215">
          <a:extLst>
            <a:ext uri="{FF2B5EF4-FFF2-40B4-BE49-F238E27FC236}">
              <a16:creationId xmlns:a16="http://schemas.microsoft.com/office/drawing/2014/main" id="{3314D01A-72F4-476C-ADC5-A136E1AD65E8}"/>
            </a:ext>
          </a:extLst>
        </xdr:cNvPr>
        <xdr:cNvCxnSpPr/>
      </xdr:nvCxnSpPr>
      <xdr:spPr>
        <a:xfrm>
          <a:off x="1130300" y="1425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64606</xdr:rowOff>
    </xdr:from>
    <xdr:ext cx="405111" cy="259045"/>
    <xdr:sp macro="" textlink="">
      <xdr:nvSpPr>
        <xdr:cNvPr id="217" name="n_1aveValue【福祉施設】&#10;有形固定資産減価償却率">
          <a:extLst>
            <a:ext uri="{FF2B5EF4-FFF2-40B4-BE49-F238E27FC236}">
              <a16:creationId xmlns:a16="http://schemas.microsoft.com/office/drawing/2014/main" id="{7D4189D9-8E57-49D1-9DDE-106B2108A95A}"/>
            </a:ext>
          </a:extLst>
        </xdr:cNvPr>
        <xdr:cNvSpPr txBox="1"/>
      </xdr:nvSpPr>
      <xdr:spPr>
        <a:xfrm>
          <a:off x="35820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22151</xdr:rowOff>
    </xdr:from>
    <xdr:ext cx="405111" cy="259045"/>
    <xdr:sp macro="" textlink="">
      <xdr:nvSpPr>
        <xdr:cNvPr id="218" name="n_2aveValue【福祉施設】&#10;有形固定資産減価償却率">
          <a:extLst>
            <a:ext uri="{FF2B5EF4-FFF2-40B4-BE49-F238E27FC236}">
              <a16:creationId xmlns:a16="http://schemas.microsoft.com/office/drawing/2014/main" id="{B79D29B4-C644-438E-B991-75CC300B268C}"/>
            </a:ext>
          </a:extLst>
        </xdr:cNvPr>
        <xdr:cNvSpPr txBox="1"/>
      </xdr:nvSpPr>
      <xdr:spPr>
        <a:xfrm>
          <a:off x="2705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219" name="n_3aveValue【福祉施設】&#10;有形固定資産減価償却率">
          <a:extLst>
            <a:ext uri="{FF2B5EF4-FFF2-40B4-BE49-F238E27FC236}">
              <a16:creationId xmlns:a16="http://schemas.microsoft.com/office/drawing/2014/main" id="{68CC835A-9A84-4BF6-AA32-4B5C23363187}"/>
            </a:ext>
          </a:extLst>
        </xdr:cNvPr>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20" name="n_4aveValue【福祉施設】&#10;有形固定資産減価償却率">
          <a:extLst>
            <a:ext uri="{FF2B5EF4-FFF2-40B4-BE49-F238E27FC236}">
              <a16:creationId xmlns:a16="http://schemas.microsoft.com/office/drawing/2014/main" id="{0FB65E38-826B-419F-B8C1-72AAFC443A97}"/>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127379</xdr:rowOff>
    </xdr:from>
    <xdr:ext cx="405111" cy="259045"/>
    <xdr:sp macro="" textlink="">
      <xdr:nvSpPr>
        <xdr:cNvPr id="221" name="n_1mainValue【福祉施設】&#10;有形固定資産減価償却率">
          <a:extLst>
            <a:ext uri="{FF2B5EF4-FFF2-40B4-BE49-F238E27FC236}">
              <a16:creationId xmlns:a16="http://schemas.microsoft.com/office/drawing/2014/main" id="{3E4125CE-9312-476D-85D9-2AB9B5CB59CF}"/>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22" name="n_2mainValue【福祉施設】&#10;有形固定資産減価償却率">
          <a:extLst>
            <a:ext uri="{FF2B5EF4-FFF2-40B4-BE49-F238E27FC236}">
              <a16:creationId xmlns:a16="http://schemas.microsoft.com/office/drawing/2014/main" id="{486923DD-C530-45C9-B6C5-B1E8CEB27281}"/>
            </a:ext>
          </a:extLst>
        </xdr:cNvPr>
        <xdr:cNvSpPr txBox="1"/>
      </xdr:nvSpPr>
      <xdr:spPr>
        <a:xfrm>
          <a:off x="2705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223" name="n_3mainValue【福祉施設】&#10;有形固定資産減価償却率">
          <a:extLst>
            <a:ext uri="{FF2B5EF4-FFF2-40B4-BE49-F238E27FC236}">
              <a16:creationId xmlns:a16="http://schemas.microsoft.com/office/drawing/2014/main" id="{BF0B1ABE-6FEE-4C52-93AA-AE41CC1595AD}"/>
            </a:ext>
          </a:extLst>
        </xdr:cNvPr>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224" name="n_4mainValue【福祉施設】&#10;有形固定資産減価償却率">
          <a:extLst>
            <a:ext uri="{FF2B5EF4-FFF2-40B4-BE49-F238E27FC236}">
              <a16:creationId xmlns:a16="http://schemas.microsoft.com/office/drawing/2014/main" id="{83E0FBAD-1FE3-4F52-98E3-CED767DFDF40}"/>
            </a:ext>
          </a:extLst>
        </xdr:cNvPr>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AFA52150-65E5-463A-9E7F-44D7D1A722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CD8E852D-4757-4216-ADBF-1493462781E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E2DE5936-C61F-411F-96E1-5D361D999B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4690830E-667E-422B-9341-4C73F17218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3E853334-5F1D-473A-A252-B7F3AE4E952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79C38EC0-D95F-486E-A74B-AE7E719D43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F72881C1-F03D-4F44-AEB7-A97EF37D1B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64C14EC6-FACC-4920-939E-43D080C7EA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3AF90868-FF6F-4E67-877A-5DE91D21DF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B2D39023-88FE-4E53-80BF-BBE4A1A59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111C44AE-E0EB-47B3-9F6B-AAC14D79E60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2D21687E-07D4-4791-A2A0-14E7BF23FE0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E45558BB-0FE3-45AB-B9D7-6632680482E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95C66D91-2B99-4557-B9C1-05B66B53FCA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E47BD052-20BE-46DC-A9DB-98148FD9EA2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AC510C58-2BFA-44D4-B989-6D146A78634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D097599B-3237-4497-9438-B10A47EC5A3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F9F1C057-D218-4904-BA21-AF11F7404E5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EAB0B975-335D-42BB-AE74-5A92189D1A8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8357C18-6955-4284-AD00-551E4251281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1CFD8C78-548D-4B46-AC18-E95B7DE8F7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C5D67E8-8C8D-4C65-84E8-B22235ECAB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0CEE83BC-F586-444C-A63B-39929ED7EF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49149</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0E7FCC7F-0DBB-4E75-88C5-D2212605C00A}"/>
            </a:ext>
          </a:extLst>
        </xdr:cNvPr>
        <xdr:cNvCxnSpPr/>
      </xdr:nvCxnSpPr>
      <xdr:spPr>
        <a:xfrm flipV="1">
          <a:off x="10476865" y="13250799"/>
          <a:ext cx="0"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977D6E87-18A8-4A6E-8B75-EE75E05A2F47}"/>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3B86634D-917C-4DF2-8DAA-DBA2AA804904}"/>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167276</xdr:rowOff>
    </xdr:from>
    <xdr:ext cx="469744" cy="259045"/>
    <xdr:sp macro="" textlink="">
      <xdr:nvSpPr>
        <xdr:cNvPr id="251" name="【福祉施設】&#10;一人当たり面積最大値テキスト">
          <a:extLst>
            <a:ext uri="{FF2B5EF4-FFF2-40B4-BE49-F238E27FC236}">
              <a16:creationId xmlns:a16="http://schemas.microsoft.com/office/drawing/2014/main" id="{357F5934-33F3-4986-9FE3-828A8D07B47B}"/>
            </a:ext>
          </a:extLst>
        </xdr:cNvPr>
        <xdr:cNvSpPr txBox="1"/>
      </xdr:nvSpPr>
      <xdr:spPr>
        <a:xfrm>
          <a:off x="10515600" y="130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49149</xdr:rowOff>
    </xdr:from>
    <xdr:to>
      <xdr:col>55</xdr:col>
      <xdr:colOff>88900</xdr:colOff>
      <xdr:row>77</xdr:row>
      <xdr:rowOff>49149</xdr:rowOff>
    </xdr:to>
    <xdr:cxnSp macro="">
      <xdr:nvCxnSpPr>
        <xdr:cNvPr id="252" name="直線コネクタ 251">
          <a:extLst>
            <a:ext uri="{FF2B5EF4-FFF2-40B4-BE49-F238E27FC236}">
              <a16:creationId xmlns:a16="http://schemas.microsoft.com/office/drawing/2014/main" id="{ADC78B68-9C6C-447B-9DF9-DF9C9AD70F2C}"/>
            </a:ext>
          </a:extLst>
        </xdr:cNvPr>
        <xdr:cNvCxnSpPr/>
      </xdr:nvCxnSpPr>
      <xdr:spPr>
        <a:xfrm>
          <a:off x="10388600" y="1325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83075</xdr:rowOff>
    </xdr:from>
    <xdr:ext cx="469744" cy="259045"/>
    <xdr:sp macro="" textlink="">
      <xdr:nvSpPr>
        <xdr:cNvPr id="253" name="【福祉施設】&#10;一人当たり面積平均値テキスト">
          <a:extLst>
            <a:ext uri="{FF2B5EF4-FFF2-40B4-BE49-F238E27FC236}">
              <a16:creationId xmlns:a16="http://schemas.microsoft.com/office/drawing/2014/main" id="{50130796-264D-4836-A234-E3954042BE0D}"/>
            </a:ext>
          </a:extLst>
        </xdr:cNvPr>
        <xdr:cNvSpPr txBox="1"/>
      </xdr:nvSpPr>
      <xdr:spPr>
        <a:xfrm>
          <a:off x="10515600" y="144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104648</xdr:rowOff>
    </xdr:from>
    <xdr:to>
      <xdr:col>55</xdr:col>
      <xdr:colOff>50800</xdr:colOff>
      <xdr:row>85</xdr:row>
      <xdr:rowOff>34798</xdr:rowOff>
    </xdr:to>
    <xdr:sp macro="" textlink="">
      <xdr:nvSpPr>
        <xdr:cNvPr id="254" name="フローチャート: 判断 253">
          <a:extLst>
            <a:ext uri="{FF2B5EF4-FFF2-40B4-BE49-F238E27FC236}">
              <a16:creationId xmlns:a16="http://schemas.microsoft.com/office/drawing/2014/main" id="{D56C554C-7DCB-4CDA-B8D7-3BE23B4C3E2A}"/>
            </a:ext>
          </a:extLst>
        </xdr:cNvPr>
        <xdr:cNvSpPr/>
      </xdr:nvSpPr>
      <xdr:spPr>
        <a:xfrm>
          <a:off x="10426700" y="1450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98171</xdr:rowOff>
    </xdr:from>
    <xdr:to>
      <xdr:col>50</xdr:col>
      <xdr:colOff>165100</xdr:colOff>
      <xdr:row>85</xdr:row>
      <xdr:rowOff>28321</xdr:rowOff>
    </xdr:to>
    <xdr:sp macro="" textlink="">
      <xdr:nvSpPr>
        <xdr:cNvPr id="255" name="フローチャート: 判断 254">
          <a:extLst>
            <a:ext uri="{FF2B5EF4-FFF2-40B4-BE49-F238E27FC236}">
              <a16:creationId xmlns:a16="http://schemas.microsoft.com/office/drawing/2014/main" id="{ABD6E131-B8EC-4C2C-B95F-BE3951E5E3F9}"/>
            </a:ext>
          </a:extLst>
        </xdr:cNvPr>
        <xdr:cNvSpPr/>
      </xdr:nvSpPr>
      <xdr:spPr>
        <a:xfrm>
          <a:off x="95885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106172</xdr:rowOff>
    </xdr:from>
    <xdr:to>
      <xdr:col>46</xdr:col>
      <xdr:colOff>38100</xdr:colOff>
      <xdr:row>85</xdr:row>
      <xdr:rowOff>36322</xdr:rowOff>
    </xdr:to>
    <xdr:sp macro="" textlink="">
      <xdr:nvSpPr>
        <xdr:cNvPr id="256" name="フローチャート: 判断 255">
          <a:extLst>
            <a:ext uri="{FF2B5EF4-FFF2-40B4-BE49-F238E27FC236}">
              <a16:creationId xmlns:a16="http://schemas.microsoft.com/office/drawing/2014/main" id="{31C9DD99-B43C-42C0-BDE9-5AAC610D714C}"/>
            </a:ext>
          </a:extLst>
        </xdr:cNvPr>
        <xdr:cNvSpPr/>
      </xdr:nvSpPr>
      <xdr:spPr>
        <a:xfrm>
          <a:off x="8699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109601</xdr:rowOff>
    </xdr:from>
    <xdr:to>
      <xdr:col>41</xdr:col>
      <xdr:colOff>101600</xdr:colOff>
      <xdr:row>85</xdr:row>
      <xdr:rowOff>39751</xdr:rowOff>
    </xdr:to>
    <xdr:sp macro="" textlink="">
      <xdr:nvSpPr>
        <xdr:cNvPr id="257" name="フローチャート: 判断 256">
          <a:extLst>
            <a:ext uri="{FF2B5EF4-FFF2-40B4-BE49-F238E27FC236}">
              <a16:creationId xmlns:a16="http://schemas.microsoft.com/office/drawing/2014/main" id="{16CA2009-6F9D-4085-9F37-DBBDC83834E9}"/>
            </a:ext>
          </a:extLst>
        </xdr:cNvPr>
        <xdr:cNvSpPr/>
      </xdr:nvSpPr>
      <xdr:spPr>
        <a:xfrm>
          <a:off x="7810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8B13D06F-E09E-41C8-B436-9A8AF34E7844}"/>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DD266F9-DC98-48C9-8371-F0A8B64D63D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6127C22-2ECF-4062-AA47-E4DE23B7699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E864558-B2C1-4F8C-A5E6-EBFFDC5DED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977EF86-B5B7-41C0-9EB3-DB2C5C543A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FA4E6798-8BA7-41F0-AAA2-7E4CBFDF624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2160</xdr:rowOff>
    </xdr:from>
    <xdr:to>
      <xdr:col>55</xdr:col>
      <xdr:colOff>50800</xdr:colOff>
      <xdr:row>83</xdr:row>
      <xdr:rowOff>103760</xdr:rowOff>
    </xdr:to>
    <xdr:sp macro="" textlink="">
      <xdr:nvSpPr>
        <xdr:cNvPr id="264" name="楕円 263">
          <a:extLst>
            <a:ext uri="{FF2B5EF4-FFF2-40B4-BE49-F238E27FC236}">
              <a16:creationId xmlns:a16="http://schemas.microsoft.com/office/drawing/2014/main" id="{2AC214F5-B783-4366-ACCF-C89634C1CFCF}"/>
            </a:ext>
          </a:extLst>
        </xdr:cNvPr>
        <xdr:cNvSpPr/>
      </xdr:nvSpPr>
      <xdr:spPr>
        <a:xfrm>
          <a:off x="10426700" y="142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25037</xdr:rowOff>
    </xdr:from>
    <xdr:ext cx="469744" cy="259045"/>
    <xdr:sp macro="" textlink="">
      <xdr:nvSpPr>
        <xdr:cNvPr id="265" name="【福祉施設】&#10;一人当たり面積該当値テキスト">
          <a:extLst>
            <a:ext uri="{FF2B5EF4-FFF2-40B4-BE49-F238E27FC236}">
              <a16:creationId xmlns:a16="http://schemas.microsoft.com/office/drawing/2014/main" id="{9AF1DCAF-6569-436D-B499-C3D2E2AFFCE6}"/>
            </a:ext>
          </a:extLst>
        </xdr:cNvPr>
        <xdr:cNvSpPr txBox="1"/>
      </xdr:nvSpPr>
      <xdr:spPr>
        <a:xfrm>
          <a:off x="10515600" y="140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23495</xdr:rowOff>
    </xdr:from>
    <xdr:to>
      <xdr:col>50</xdr:col>
      <xdr:colOff>165100</xdr:colOff>
      <xdr:row>83</xdr:row>
      <xdr:rowOff>125095</xdr:rowOff>
    </xdr:to>
    <xdr:sp macro="" textlink="">
      <xdr:nvSpPr>
        <xdr:cNvPr id="266" name="楕円 265">
          <a:extLst>
            <a:ext uri="{FF2B5EF4-FFF2-40B4-BE49-F238E27FC236}">
              <a16:creationId xmlns:a16="http://schemas.microsoft.com/office/drawing/2014/main" id="{4A1D2FEB-A71E-4E7A-A54C-2FBBC22DBB30}"/>
            </a:ext>
          </a:extLst>
        </xdr:cNvPr>
        <xdr:cNvSpPr/>
      </xdr:nvSpPr>
      <xdr:spPr>
        <a:xfrm>
          <a:off x="9588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52960</xdr:rowOff>
    </xdr:from>
    <xdr:to>
      <xdr:col>55</xdr:col>
      <xdr:colOff>0</xdr:colOff>
      <xdr:row>83</xdr:row>
      <xdr:rowOff>74295</xdr:rowOff>
    </xdr:to>
    <xdr:cxnSp macro="">
      <xdr:nvCxnSpPr>
        <xdr:cNvPr id="267" name="直線コネクタ 266">
          <a:extLst>
            <a:ext uri="{FF2B5EF4-FFF2-40B4-BE49-F238E27FC236}">
              <a16:creationId xmlns:a16="http://schemas.microsoft.com/office/drawing/2014/main" id="{1B1F5B36-0018-471F-AE7B-04A117DD4B1F}"/>
            </a:ext>
          </a:extLst>
        </xdr:cNvPr>
        <xdr:cNvCxnSpPr/>
      </xdr:nvCxnSpPr>
      <xdr:spPr>
        <a:xfrm flipV="1">
          <a:off x="9639300" y="14283310"/>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45213</xdr:rowOff>
    </xdr:from>
    <xdr:to>
      <xdr:col>46</xdr:col>
      <xdr:colOff>38100</xdr:colOff>
      <xdr:row>83</xdr:row>
      <xdr:rowOff>146813</xdr:rowOff>
    </xdr:to>
    <xdr:sp macro="" textlink="">
      <xdr:nvSpPr>
        <xdr:cNvPr id="268" name="楕円 267">
          <a:extLst>
            <a:ext uri="{FF2B5EF4-FFF2-40B4-BE49-F238E27FC236}">
              <a16:creationId xmlns:a16="http://schemas.microsoft.com/office/drawing/2014/main" id="{83D752C7-18A6-4A46-920A-64C7C3445C30}"/>
            </a:ext>
          </a:extLst>
        </xdr:cNvPr>
        <xdr:cNvSpPr/>
      </xdr:nvSpPr>
      <xdr:spPr>
        <a:xfrm>
          <a:off x="8699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74295</xdr:rowOff>
    </xdr:from>
    <xdr:to>
      <xdr:col>50</xdr:col>
      <xdr:colOff>114300</xdr:colOff>
      <xdr:row>83</xdr:row>
      <xdr:rowOff>96013</xdr:rowOff>
    </xdr:to>
    <xdr:cxnSp macro="">
      <xdr:nvCxnSpPr>
        <xdr:cNvPr id="269" name="直線コネクタ 268">
          <a:extLst>
            <a:ext uri="{FF2B5EF4-FFF2-40B4-BE49-F238E27FC236}">
              <a16:creationId xmlns:a16="http://schemas.microsoft.com/office/drawing/2014/main" id="{A49DAAA6-013B-4C74-83F6-B9DD0338BD2C}"/>
            </a:ext>
          </a:extLst>
        </xdr:cNvPr>
        <xdr:cNvCxnSpPr/>
      </xdr:nvCxnSpPr>
      <xdr:spPr>
        <a:xfrm flipV="1">
          <a:off x="8750300" y="14304645"/>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58547</xdr:rowOff>
    </xdr:from>
    <xdr:to>
      <xdr:col>41</xdr:col>
      <xdr:colOff>101600</xdr:colOff>
      <xdr:row>83</xdr:row>
      <xdr:rowOff>160147</xdr:rowOff>
    </xdr:to>
    <xdr:sp macro="" textlink="">
      <xdr:nvSpPr>
        <xdr:cNvPr id="270" name="楕円 269">
          <a:extLst>
            <a:ext uri="{FF2B5EF4-FFF2-40B4-BE49-F238E27FC236}">
              <a16:creationId xmlns:a16="http://schemas.microsoft.com/office/drawing/2014/main" id="{5A4AEE26-15A6-4EEF-B9E5-96C4FF8E5CE5}"/>
            </a:ext>
          </a:extLst>
        </xdr:cNvPr>
        <xdr:cNvSpPr/>
      </xdr:nvSpPr>
      <xdr:spPr>
        <a:xfrm>
          <a:off x="7810500" y="142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96013</xdr:rowOff>
    </xdr:from>
    <xdr:to>
      <xdr:col>45</xdr:col>
      <xdr:colOff>177800</xdr:colOff>
      <xdr:row>83</xdr:row>
      <xdr:rowOff>109347</xdr:rowOff>
    </xdr:to>
    <xdr:cxnSp macro="">
      <xdr:nvCxnSpPr>
        <xdr:cNvPr id="271" name="直線コネクタ 270">
          <a:extLst>
            <a:ext uri="{FF2B5EF4-FFF2-40B4-BE49-F238E27FC236}">
              <a16:creationId xmlns:a16="http://schemas.microsoft.com/office/drawing/2014/main" id="{6D39FFF8-C08D-4C5B-BB4E-F28264DE2E73}"/>
            </a:ext>
          </a:extLst>
        </xdr:cNvPr>
        <xdr:cNvCxnSpPr/>
      </xdr:nvCxnSpPr>
      <xdr:spPr>
        <a:xfrm flipV="1">
          <a:off x="7861300" y="1432636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71882</xdr:rowOff>
    </xdr:from>
    <xdr:to>
      <xdr:col>36</xdr:col>
      <xdr:colOff>165100</xdr:colOff>
      <xdr:row>84</xdr:row>
      <xdr:rowOff>2032</xdr:rowOff>
    </xdr:to>
    <xdr:sp macro="" textlink="">
      <xdr:nvSpPr>
        <xdr:cNvPr id="272" name="楕円 271">
          <a:extLst>
            <a:ext uri="{FF2B5EF4-FFF2-40B4-BE49-F238E27FC236}">
              <a16:creationId xmlns:a16="http://schemas.microsoft.com/office/drawing/2014/main" id="{E30152CA-BF2F-45F1-919F-88BD4A8AF74B}"/>
            </a:ext>
          </a:extLst>
        </xdr:cNvPr>
        <xdr:cNvSpPr/>
      </xdr:nvSpPr>
      <xdr:spPr>
        <a:xfrm>
          <a:off x="6921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109347</xdr:rowOff>
    </xdr:from>
    <xdr:to>
      <xdr:col>41</xdr:col>
      <xdr:colOff>50800</xdr:colOff>
      <xdr:row>83</xdr:row>
      <xdr:rowOff>122682</xdr:rowOff>
    </xdr:to>
    <xdr:cxnSp macro="">
      <xdr:nvCxnSpPr>
        <xdr:cNvPr id="273" name="直線コネクタ 272">
          <a:extLst>
            <a:ext uri="{FF2B5EF4-FFF2-40B4-BE49-F238E27FC236}">
              <a16:creationId xmlns:a16="http://schemas.microsoft.com/office/drawing/2014/main" id="{548A8DBA-F6EC-4CCD-AD9E-F9E371734693}"/>
            </a:ext>
          </a:extLst>
        </xdr:cNvPr>
        <xdr:cNvCxnSpPr/>
      </xdr:nvCxnSpPr>
      <xdr:spPr>
        <a:xfrm flipV="1">
          <a:off x="6972300" y="1433969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19448</xdr:rowOff>
    </xdr:from>
    <xdr:ext cx="469744" cy="259045"/>
    <xdr:sp macro="" textlink="">
      <xdr:nvSpPr>
        <xdr:cNvPr id="274" name="n_1aveValue【福祉施設】&#10;一人当たり面積">
          <a:extLst>
            <a:ext uri="{FF2B5EF4-FFF2-40B4-BE49-F238E27FC236}">
              <a16:creationId xmlns:a16="http://schemas.microsoft.com/office/drawing/2014/main" id="{4AA037EA-4DD2-49C2-8B44-F368C2D77101}"/>
            </a:ext>
          </a:extLst>
        </xdr:cNvPr>
        <xdr:cNvSpPr txBox="1"/>
      </xdr:nvSpPr>
      <xdr:spPr>
        <a:xfrm>
          <a:off x="9391727" y="1459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275" name="n_2aveValue【福祉施設】&#10;一人当たり面積">
          <a:extLst>
            <a:ext uri="{FF2B5EF4-FFF2-40B4-BE49-F238E27FC236}">
              <a16:creationId xmlns:a16="http://schemas.microsoft.com/office/drawing/2014/main" id="{90CE34E7-1C91-4644-90AB-00AE48A13DBB}"/>
            </a:ext>
          </a:extLst>
        </xdr:cNvPr>
        <xdr:cNvSpPr txBox="1"/>
      </xdr:nvSpPr>
      <xdr:spPr>
        <a:xfrm>
          <a:off x="8515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30878</xdr:rowOff>
    </xdr:from>
    <xdr:ext cx="469744" cy="259045"/>
    <xdr:sp macro="" textlink="">
      <xdr:nvSpPr>
        <xdr:cNvPr id="276" name="n_3aveValue【福祉施設】&#10;一人当たり面積">
          <a:extLst>
            <a:ext uri="{FF2B5EF4-FFF2-40B4-BE49-F238E27FC236}">
              <a16:creationId xmlns:a16="http://schemas.microsoft.com/office/drawing/2014/main" id="{738A1987-E172-4B56-AF34-539BDECB37C3}"/>
            </a:ext>
          </a:extLst>
        </xdr:cNvPr>
        <xdr:cNvSpPr txBox="1"/>
      </xdr:nvSpPr>
      <xdr:spPr>
        <a:xfrm>
          <a:off x="7626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52BB2ABF-7375-4D1F-A06A-89E90A7819A0}"/>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141622</xdr:rowOff>
    </xdr:from>
    <xdr:ext cx="469744" cy="259045"/>
    <xdr:sp macro="" textlink="">
      <xdr:nvSpPr>
        <xdr:cNvPr id="278" name="n_1mainValue【福祉施設】&#10;一人当たり面積">
          <a:extLst>
            <a:ext uri="{FF2B5EF4-FFF2-40B4-BE49-F238E27FC236}">
              <a16:creationId xmlns:a16="http://schemas.microsoft.com/office/drawing/2014/main" id="{C7BAAA5E-03BB-4E80-8E2C-F9BEDB8B7C43}"/>
            </a:ext>
          </a:extLst>
        </xdr:cNvPr>
        <xdr:cNvSpPr txBox="1"/>
      </xdr:nvSpPr>
      <xdr:spPr>
        <a:xfrm>
          <a:off x="9391727" y="140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163340</xdr:rowOff>
    </xdr:from>
    <xdr:ext cx="469744" cy="259045"/>
    <xdr:sp macro="" textlink="">
      <xdr:nvSpPr>
        <xdr:cNvPr id="279" name="n_2mainValue【福祉施設】&#10;一人当たり面積">
          <a:extLst>
            <a:ext uri="{FF2B5EF4-FFF2-40B4-BE49-F238E27FC236}">
              <a16:creationId xmlns:a16="http://schemas.microsoft.com/office/drawing/2014/main" id="{FAB7A1F1-0AEF-4277-B9BF-68FF4B170700}"/>
            </a:ext>
          </a:extLst>
        </xdr:cNvPr>
        <xdr:cNvSpPr txBox="1"/>
      </xdr:nvSpPr>
      <xdr:spPr>
        <a:xfrm>
          <a:off x="85154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5224</xdr:rowOff>
    </xdr:from>
    <xdr:ext cx="469744" cy="259045"/>
    <xdr:sp macro="" textlink="">
      <xdr:nvSpPr>
        <xdr:cNvPr id="280" name="n_3mainValue【福祉施設】&#10;一人当たり面積">
          <a:extLst>
            <a:ext uri="{FF2B5EF4-FFF2-40B4-BE49-F238E27FC236}">
              <a16:creationId xmlns:a16="http://schemas.microsoft.com/office/drawing/2014/main" id="{02403750-E355-48B6-BB48-48490D217829}"/>
            </a:ext>
          </a:extLst>
        </xdr:cNvPr>
        <xdr:cNvSpPr txBox="1"/>
      </xdr:nvSpPr>
      <xdr:spPr>
        <a:xfrm>
          <a:off x="7626427" y="140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18559</xdr:rowOff>
    </xdr:from>
    <xdr:ext cx="469744" cy="259045"/>
    <xdr:sp macro="" textlink="">
      <xdr:nvSpPr>
        <xdr:cNvPr id="281" name="n_4mainValue【福祉施設】&#10;一人当たり面積">
          <a:extLst>
            <a:ext uri="{FF2B5EF4-FFF2-40B4-BE49-F238E27FC236}">
              <a16:creationId xmlns:a16="http://schemas.microsoft.com/office/drawing/2014/main" id="{538F8216-3200-4912-8047-6A0A5560644D}"/>
            </a:ext>
          </a:extLst>
        </xdr:cNvPr>
        <xdr:cNvSpPr txBox="1"/>
      </xdr:nvSpPr>
      <xdr:spPr>
        <a:xfrm>
          <a:off x="6737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EFA26596-D47B-49FC-9739-7D53327FB2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EBD4CBB0-9815-4185-8481-9F8CEBA4ED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709EE2D1-EF25-47BA-8C00-592AC5165C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BFF4A02-91F0-45D6-BBB6-538C1EEDBB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15FD3D8A-6894-4028-B479-3852625E9D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CDBBE8BD-EBB5-400D-9A06-02083C7AB6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F43E7684-DC0C-49E9-921B-DFB76D20F6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E6A0A8B4-BEAE-442B-AAE9-47FE27143D3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80F1C980-1380-4207-8DD7-489FEC688D6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8F7E0C3D-3266-400F-A8B8-A322D301CC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D0438222-F4DA-4281-8B4F-51BA0FF7B3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AB56B899-FF6B-48F6-9074-48A5D4E4FA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F01FC9B-C38F-410A-963E-AD9B2E6CA2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8177636D-193B-43B1-B63A-157D42C7F2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3E4C2F29-CCF9-41CD-8641-09FBE00E61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D654323F-9D4B-4888-99FC-0AAF5035311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1545E1FB-C63B-49FC-97D6-19D7B1F435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414EEC8F-5189-4E93-A423-B9C620560D4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B798332A-7430-4E32-ABC7-E83C071422D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9D87FD56-AC3C-4D72-9BE7-B5FE01A73F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C252E73C-B6EA-4573-BCA5-E0A73CE7DE0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13612420-F44A-4B89-9C09-3DBC440882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0D6EBF8A-B63A-4794-A748-7DAA065A1D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E65318E1-441C-4F64-A96C-405C2C02442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0B367A0B-3F70-41BB-8169-A2DDB8C867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50F0A74E-51A5-49B6-9695-CB1390F40B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255FA980-1B03-473F-B038-9A8DFCB400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CA2EF574-AE72-4D29-9B04-A2463D2BD5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E0191403-2C93-4E7A-827B-4290CA0A1B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1FBF59D9-EE1D-43A7-886A-78120CFC62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B8F276B0-BD22-48F1-841C-7C38972327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4A735BAA-19ED-4090-8DAF-55A417D3CC8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F20E2900-74FD-4884-AA0D-2849F77CE8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755FA318-A174-4366-8A12-AB7DF29938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A179417D-9B3C-4A1D-A40E-691301D853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46375534-8555-46DD-A618-E83977DFED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E1DCA2A0-5F1A-4671-9A52-CAFBAE09C2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3D5BEE60-BE4E-4828-B4F5-7E031DA91D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CAA94DE3-ACF0-4B3C-8604-41B301143D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62D73D49-E562-4C1D-88F7-719C930D4DB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447F40ED-928F-44AD-99CF-8DD2C0D7AD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DA95031D-75D6-4906-BA09-5C05DB228C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37684F85-90D5-4E96-B517-4A9B9382D5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D1457154-107F-4A1B-A86E-662C064F39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D8A1B053-644C-40CD-B216-77203E3BCF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2BF0C79C-DD7D-4C53-9092-024834D603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291BB10F-1A7D-4F63-B17F-D3B3515E6A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BA2813CF-987B-4269-B5B4-2CEFC781929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50FF10DB-7CBD-4C90-8D87-37FB7F5710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814F8A3A-DA7E-4EEF-A62D-8F917E50F3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AF7608C2-B4EE-44FE-9D7B-5F91B1E557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5ED17444-B389-4BC2-B21B-F88DDD98E7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35B6DE56-9DE7-4255-8247-313485D161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3980B901-01C1-44E0-A52F-5CA96E116A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4B67E05D-6F98-4D93-A019-AD8197242A5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E9CD4371-7A9F-4E91-95B2-EA1B763EFBD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a:extLst>
            <a:ext uri="{FF2B5EF4-FFF2-40B4-BE49-F238E27FC236}">
              <a16:creationId xmlns:a16="http://schemas.microsoft.com/office/drawing/2014/main" id="{6EC3499E-CE48-4305-A439-C68E0C1155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a:extLst>
            <a:ext uri="{FF2B5EF4-FFF2-40B4-BE49-F238E27FC236}">
              <a16:creationId xmlns:a16="http://schemas.microsoft.com/office/drawing/2014/main" id="{564E0942-5119-4357-900B-F0BAD5D4A19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a:extLst>
            <a:ext uri="{FF2B5EF4-FFF2-40B4-BE49-F238E27FC236}">
              <a16:creationId xmlns:a16="http://schemas.microsoft.com/office/drawing/2014/main" id="{4CF80764-08C0-4ABA-9BE8-C862104FBCD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1" name="直線コネクタ 340">
          <a:extLst>
            <a:ext uri="{FF2B5EF4-FFF2-40B4-BE49-F238E27FC236}">
              <a16:creationId xmlns:a16="http://schemas.microsoft.com/office/drawing/2014/main" id="{14329EFD-E1EE-483D-B563-0EA065DBD8C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2" name="テキスト ボックス 341">
          <a:extLst>
            <a:ext uri="{FF2B5EF4-FFF2-40B4-BE49-F238E27FC236}">
              <a16:creationId xmlns:a16="http://schemas.microsoft.com/office/drawing/2014/main" id="{68F7730D-DE55-4A84-B3CF-021CE505B8B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3" name="直線コネクタ 342">
          <a:extLst>
            <a:ext uri="{FF2B5EF4-FFF2-40B4-BE49-F238E27FC236}">
              <a16:creationId xmlns:a16="http://schemas.microsoft.com/office/drawing/2014/main" id="{E091EC41-B483-4425-9167-2D1868F808D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4" name="テキスト ボックス 343">
          <a:extLst>
            <a:ext uri="{FF2B5EF4-FFF2-40B4-BE49-F238E27FC236}">
              <a16:creationId xmlns:a16="http://schemas.microsoft.com/office/drawing/2014/main" id="{D037DFE4-828D-43E3-83C4-91EFDB120D7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5" name="直線コネクタ 344">
          <a:extLst>
            <a:ext uri="{FF2B5EF4-FFF2-40B4-BE49-F238E27FC236}">
              <a16:creationId xmlns:a16="http://schemas.microsoft.com/office/drawing/2014/main" id="{20F2C750-A88C-4979-8C28-356852AC6DE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6" name="テキスト ボックス 345">
          <a:extLst>
            <a:ext uri="{FF2B5EF4-FFF2-40B4-BE49-F238E27FC236}">
              <a16:creationId xmlns:a16="http://schemas.microsoft.com/office/drawing/2014/main" id="{73A4F431-E861-48ED-AD9B-C030741999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7" name="直線コネクタ 346">
          <a:extLst>
            <a:ext uri="{FF2B5EF4-FFF2-40B4-BE49-F238E27FC236}">
              <a16:creationId xmlns:a16="http://schemas.microsoft.com/office/drawing/2014/main" id="{6A9D90E6-C8C8-45D1-928C-E33F9C00233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8" name="テキスト ボックス 347">
          <a:extLst>
            <a:ext uri="{FF2B5EF4-FFF2-40B4-BE49-F238E27FC236}">
              <a16:creationId xmlns:a16="http://schemas.microsoft.com/office/drawing/2014/main" id="{19F5D2A6-E0F8-4054-B90E-39E078D4F34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9" name="直線コネクタ 348">
          <a:extLst>
            <a:ext uri="{FF2B5EF4-FFF2-40B4-BE49-F238E27FC236}">
              <a16:creationId xmlns:a16="http://schemas.microsoft.com/office/drawing/2014/main" id="{5314D7B6-224A-4139-B464-90F219C0491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0" name="テキスト ボックス 349">
          <a:extLst>
            <a:ext uri="{FF2B5EF4-FFF2-40B4-BE49-F238E27FC236}">
              <a16:creationId xmlns:a16="http://schemas.microsoft.com/office/drawing/2014/main" id="{354968E2-71D6-4621-8431-44E3BE33402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1" name="直線コネクタ 350">
          <a:extLst>
            <a:ext uri="{FF2B5EF4-FFF2-40B4-BE49-F238E27FC236}">
              <a16:creationId xmlns:a16="http://schemas.microsoft.com/office/drawing/2014/main" id="{2D214AAE-C28E-45C1-BE2F-ED4CF9D65C6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2" name="テキスト ボックス 351">
          <a:extLst>
            <a:ext uri="{FF2B5EF4-FFF2-40B4-BE49-F238E27FC236}">
              <a16:creationId xmlns:a16="http://schemas.microsoft.com/office/drawing/2014/main" id="{B9809952-D30E-4C30-BB91-955E8EEE4A8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a:extLst>
            <a:ext uri="{FF2B5EF4-FFF2-40B4-BE49-F238E27FC236}">
              <a16:creationId xmlns:a16="http://schemas.microsoft.com/office/drawing/2014/main" id="{D40481F1-B185-4DEA-8191-B0C813DDF91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a:extLst>
            <a:ext uri="{FF2B5EF4-FFF2-40B4-BE49-F238E27FC236}">
              <a16:creationId xmlns:a16="http://schemas.microsoft.com/office/drawing/2014/main" id="{1275463C-03C5-4A2B-9B54-3E2B0302800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168729</xdr:rowOff>
    </xdr:to>
    <xdr:cxnSp macro="">
      <xdr:nvCxnSpPr>
        <xdr:cNvPr id="355" name="直線コネクタ 354">
          <a:extLst>
            <a:ext uri="{FF2B5EF4-FFF2-40B4-BE49-F238E27FC236}">
              <a16:creationId xmlns:a16="http://schemas.microsoft.com/office/drawing/2014/main" id="{472D2D50-0CCC-4C7D-8357-5F4FD9F9B22E}"/>
            </a:ext>
          </a:extLst>
        </xdr:cNvPr>
        <xdr:cNvCxnSpPr/>
      </xdr:nvCxnSpPr>
      <xdr:spPr>
        <a:xfrm flipV="1">
          <a:off x="16318864"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6" name="【消防施設】&#10;有形固定資産減価償却率最小値テキスト">
          <a:extLst>
            <a:ext uri="{FF2B5EF4-FFF2-40B4-BE49-F238E27FC236}">
              <a16:creationId xmlns:a16="http://schemas.microsoft.com/office/drawing/2014/main" id="{939FEB03-5E18-4FA4-BE27-F21D26DD079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7" name="直線コネクタ 356">
          <a:extLst>
            <a:ext uri="{FF2B5EF4-FFF2-40B4-BE49-F238E27FC236}">
              <a16:creationId xmlns:a16="http://schemas.microsoft.com/office/drawing/2014/main" id="{775DDCE8-C09A-4A51-B300-FBB4799113B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358" name="【消防施設】&#10;有形固定資産減価償却率最大値テキスト">
          <a:extLst>
            <a:ext uri="{FF2B5EF4-FFF2-40B4-BE49-F238E27FC236}">
              <a16:creationId xmlns:a16="http://schemas.microsoft.com/office/drawing/2014/main" id="{549990D3-F894-410C-B893-D95F8C024571}"/>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359" name="直線コネクタ 358">
          <a:extLst>
            <a:ext uri="{FF2B5EF4-FFF2-40B4-BE49-F238E27FC236}">
              <a16:creationId xmlns:a16="http://schemas.microsoft.com/office/drawing/2014/main" id="{C88CD1D7-06FD-4FBD-8483-D435ABC54B8F}"/>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360" name="【消防施設】&#10;有形固定資産減価償却率平均値テキスト">
          <a:extLst>
            <a:ext uri="{FF2B5EF4-FFF2-40B4-BE49-F238E27FC236}">
              <a16:creationId xmlns:a16="http://schemas.microsoft.com/office/drawing/2014/main" id="{039B4031-C96C-4B78-90E6-18FC4B3E72B6}"/>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361" name="フローチャート: 判断 360">
          <a:extLst>
            <a:ext uri="{FF2B5EF4-FFF2-40B4-BE49-F238E27FC236}">
              <a16:creationId xmlns:a16="http://schemas.microsoft.com/office/drawing/2014/main" id="{F994E7C7-B5D2-4011-8785-9458EB90EEC3}"/>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362" name="フローチャート: 判断 361">
          <a:extLst>
            <a:ext uri="{FF2B5EF4-FFF2-40B4-BE49-F238E27FC236}">
              <a16:creationId xmlns:a16="http://schemas.microsoft.com/office/drawing/2014/main" id="{27EB5287-2E76-4D42-938A-4631D094A9B8}"/>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116295</xdr:rowOff>
    </xdr:from>
    <xdr:to>
      <xdr:col>76</xdr:col>
      <xdr:colOff>165100</xdr:colOff>
      <xdr:row>83</xdr:row>
      <xdr:rowOff>46445</xdr:rowOff>
    </xdr:to>
    <xdr:sp macro="" textlink="">
      <xdr:nvSpPr>
        <xdr:cNvPr id="363" name="フローチャート: 判断 362">
          <a:extLst>
            <a:ext uri="{FF2B5EF4-FFF2-40B4-BE49-F238E27FC236}">
              <a16:creationId xmlns:a16="http://schemas.microsoft.com/office/drawing/2014/main" id="{8C9DC49D-3E2D-4127-94DB-2A8067901A52}"/>
            </a:ext>
          </a:extLst>
        </xdr:cNvPr>
        <xdr:cNvSpPr/>
      </xdr:nvSpPr>
      <xdr:spPr>
        <a:xfrm>
          <a:off x="14541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364" name="フローチャート: 判断 363">
          <a:extLst>
            <a:ext uri="{FF2B5EF4-FFF2-40B4-BE49-F238E27FC236}">
              <a16:creationId xmlns:a16="http://schemas.microsoft.com/office/drawing/2014/main" id="{08ABA0A8-D86A-4D9F-8A2D-7E29D4545A99}"/>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24856</xdr:rowOff>
    </xdr:from>
    <xdr:to>
      <xdr:col>67</xdr:col>
      <xdr:colOff>101600</xdr:colOff>
      <xdr:row>83</xdr:row>
      <xdr:rowOff>126456</xdr:rowOff>
    </xdr:to>
    <xdr:sp macro="" textlink="">
      <xdr:nvSpPr>
        <xdr:cNvPr id="365" name="フローチャート: 判断 364">
          <a:extLst>
            <a:ext uri="{FF2B5EF4-FFF2-40B4-BE49-F238E27FC236}">
              <a16:creationId xmlns:a16="http://schemas.microsoft.com/office/drawing/2014/main" id="{346FF268-293E-4245-9757-23C455EFEFB7}"/>
            </a:ext>
          </a:extLst>
        </xdr:cNvPr>
        <xdr:cNvSpPr/>
      </xdr:nvSpPr>
      <xdr:spPr>
        <a:xfrm>
          <a:off x="12763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82A48B86-2F34-49DB-9C6E-50E93E274F5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F9946228-A8DA-4424-A1DB-7DBFE7CD55A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A9579123-FE10-43FA-A872-67E59C39ADF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8F559FF3-70B9-4B11-AB9F-A5ADE02EDC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CF8BF53C-86A8-44A1-AD6C-483BFAEBAB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108131</xdr:rowOff>
    </xdr:from>
    <xdr:to>
      <xdr:col>85</xdr:col>
      <xdr:colOff>177800</xdr:colOff>
      <xdr:row>86</xdr:row>
      <xdr:rowOff>38281</xdr:rowOff>
    </xdr:to>
    <xdr:sp macro="" textlink="">
      <xdr:nvSpPr>
        <xdr:cNvPr id="371" name="楕円 370">
          <a:extLst>
            <a:ext uri="{FF2B5EF4-FFF2-40B4-BE49-F238E27FC236}">
              <a16:creationId xmlns:a16="http://schemas.microsoft.com/office/drawing/2014/main" id="{F7511E0C-7F24-41E5-A202-259F5C41B0C9}"/>
            </a:ext>
          </a:extLst>
        </xdr:cNvPr>
        <xdr:cNvSpPr/>
      </xdr:nvSpPr>
      <xdr:spPr>
        <a:xfrm>
          <a:off x="162687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86558</xdr:rowOff>
    </xdr:from>
    <xdr:ext cx="405111" cy="259045"/>
    <xdr:sp macro="" textlink="">
      <xdr:nvSpPr>
        <xdr:cNvPr id="372" name="【消防施設】&#10;有形固定資産減価償却率該当値テキスト">
          <a:extLst>
            <a:ext uri="{FF2B5EF4-FFF2-40B4-BE49-F238E27FC236}">
              <a16:creationId xmlns:a16="http://schemas.microsoft.com/office/drawing/2014/main" id="{87AE9E9C-3665-4504-9EE8-DB177613F652}"/>
            </a:ext>
          </a:extLst>
        </xdr:cNvPr>
        <xdr:cNvSpPr txBox="1"/>
      </xdr:nvSpPr>
      <xdr:spPr>
        <a:xfrm>
          <a:off x="16357600"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85271</xdr:rowOff>
    </xdr:from>
    <xdr:to>
      <xdr:col>81</xdr:col>
      <xdr:colOff>101600</xdr:colOff>
      <xdr:row>86</xdr:row>
      <xdr:rowOff>15421</xdr:rowOff>
    </xdr:to>
    <xdr:sp macro="" textlink="">
      <xdr:nvSpPr>
        <xdr:cNvPr id="373" name="楕円 372">
          <a:extLst>
            <a:ext uri="{FF2B5EF4-FFF2-40B4-BE49-F238E27FC236}">
              <a16:creationId xmlns:a16="http://schemas.microsoft.com/office/drawing/2014/main" id="{FCCD89BF-939F-473E-A5A7-BF02782D9019}"/>
            </a:ext>
          </a:extLst>
        </xdr:cNvPr>
        <xdr:cNvSpPr/>
      </xdr:nvSpPr>
      <xdr:spPr>
        <a:xfrm>
          <a:off x="15430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136071</xdr:rowOff>
    </xdr:from>
    <xdr:to>
      <xdr:col>85</xdr:col>
      <xdr:colOff>127000</xdr:colOff>
      <xdr:row>85</xdr:row>
      <xdr:rowOff>158931</xdr:rowOff>
    </xdr:to>
    <xdr:cxnSp macro="">
      <xdr:nvCxnSpPr>
        <xdr:cNvPr id="374" name="直線コネクタ 373">
          <a:extLst>
            <a:ext uri="{FF2B5EF4-FFF2-40B4-BE49-F238E27FC236}">
              <a16:creationId xmlns:a16="http://schemas.microsoft.com/office/drawing/2014/main" id="{0C3FF46B-405A-4CAE-A456-A75FCC7F00CF}"/>
            </a:ext>
          </a:extLst>
        </xdr:cNvPr>
        <xdr:cNvCxnSpPr/>
      </xdr:nvCxnSpPr>
      <xdr:spPr>
        <a:xfrm>
          <a:off x="15481300" y="1470932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62412</xdr:rowOff>
    </xdr:from>
    <xdr:to>
      <xdr:col>76</xdr:col>
      <xdr:colOff>165100</xdr:colOff>
      <xdr:row>85</xdr:row>
      <xdr:rowOff>164012</xdr:rowOff>
    </xdr:to>
    <xdr:sp macro="" textlink="">
      <xdr:nvSpPr>
        <xdr:cNvPr id="375" name="楕円 374">
          <a:extLst>
            <a:ext uri="{FF2B5EF4-FFF2-40B4-BE49-F238E27FC236}">
              <a16:creationId xmlns:a16="http://schemas.microsoft.com/office/drawing/2014/main" id="{3D1CE3A1-B1A3-4699-9A54-FC4AB5D85318}"/>
            </a:ext>
          </a:extLst>
        </xdr:cNvPr>
        <xdr:cNvSpPr/>
      </xdr:nvSpPr>
      <xdr:spPr>
        <a:xfrm>
          <a:off x="14541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113212</xdr:rowOff>
    </xdr:from>
    <xdr:to>
      <xdr:col>81</xdr:col>
      <xdr:colOff>50800</xdr:colOff>
      <xdr:row>85</xdr:row>
      <xdr:rowOff>136071</xdr:rowOff>
    </xdr:to>
    <xdr:cxnSp macro="">
      <xdr:nvCxnSpPr>
        <xdr:cNvPr id="376" name="直線コネクタ 375">
          <a:extLst>
            <a:ext uri="{FF2B5EF4-FFF2-40B4-BE49-F238E27FC236}">
              <a16:creationId xmlns:a16="http://schemas.microsoft.com/office/drawing/2014/main" id="{7DC94D33-FA5F-4A54-9090-301319CC684B}"/>
            </a:ext>
          </a:extLst>
        </xdr:cNvPr>
        <xdr:cNvCxnSpPr/>
      </xdr:nvCxnSpPr>
      <xdr:spPr>
        <a:xfrm>
          <a:off x="14592300" y="1468646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68943</xdr:rowOff>
    </xdr:from>
    <xdr:to>
      <xdr:col>72</xdr:col>
      <xdr:colOff>38100</xdr:colOff>
      <xdr:row>85</xdr:row>
      <xdr:rowOff>170543</xdr:rowOff>
    </xdr:to>
    <xdr:sp macro="" textlink="">
      <xdr:nvSpPr>
        <xdr:cNvPr id="377" name="楕円 376">
          <a:extLst>
            <a:ext uri="{FF2B5EF4-FFF2-40B4-BE49-F238E27FC236}">
              <a16:creationId xmlns:a16="http://schemas.microsoft.com/office/drawing/2014/main" id="{349225AF-A186-40EB-86EB-AE8BEC1F5E20}"/>
            </a:ext>
          </a:extLst>
        </xdr:cNvPr>
        <xdr:cNvSpPr/>
      </xdr:nvSpPr>
      <xdr:spPr>
        <a:xfrm>
          <a:off x="13652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113212</xdr:rowOff>
    </xdr:from>
    <xdr:to>
      <xdr:col>76</xdr:col>
      <xdr:colOff>114300</xdr:colOff>
      <xdr:row>85</xdr:row>
      <xdr:rowOff>119743</xdr:rowOff>
    </xdr:to>
    <xdr:cxnSp macro="">
      <xdr:nvCxnSpPr>
        <xdr:cNvPr id="378" name="直線コネクタ 377">
          <a:extLst>
            <a:ext uri="{FF2B5EF4-FFF2-40B4-BE49-F238E27FC236}">
              <a16:creationId xmlns:a16="http://schemas.microsoft.com/office/drawing/2014/main" id="{F7D719C3-66CE-4CD9-B550-26287333F14A}"/>
            </a:ext>
          </a:extLst>
        </xdr:cNvPr>
        <xdr:cNvCxnSpPr/>
      </xdr:nvCxnSpPr>
      <xdr:spPr>
        <a:xfrm flipV="1">
          <a:off x="13703300" y="146864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46082</xdr:rowOff>
    </xdr:from>
    <xdr:to>
      <xdr:col>67</xdr:col>
      <xdr:colOff>101600</xdr:colOff>
      <xdr:row>85</xdr:row>
      <xdr:rowOff>147682</xdr:rowOff>
    </xdr:to>
    <xdr:sp macro="" textlink="">
      <xdr:nvSpPr>
        <xdr:cNvPr id="379" name="楕円 378">
          <a:extLst>
            <a:ext uri="{FF2B5EF4-FFF2-40B4-BE49-F238E27FC236}">
              <a16:creationId xmlns:a16="http://schemas.microsoft.com/office/drawing/2014/main" id="{A3F6311A-57ED-415B-9D73-15EDB0070484}"/>
            </a:ext>
          </a:extLst>
        </xdr:cNvPr>
        <xdr:cNvSpPr/>
      </xdr:nvSpPr>
      <xdr:spPr>
        <a:xfrm>
          <a:off x="12763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96882</xdr:rowOff>
    </xdr:from>
    <xdr:to>
      <xdr:col>71</xdr:col>
      <xdr:colOff>177800</xdr:colOff>
      <xdr:row>85</xdr:row>
      <xdr:rowOff>119743</xdr:rowOff>
    </xdr:to>
    <xdr:cxnSp macro="">
      <xdr:nvCxnSpPr>
        <xdr:cNvPr id="380" name="直線コネクタ 379">
          <a:extLst>
            <a:ext uri="{FF2B5EF4-FFF2-40B4-BE49-F238E27FC236}">
              <a16:creationId xmlns:a16="http://schemas.microsoft.com/office/drawing/2014/main" id="{57B0645E-B234-44DE-AD0D-4AE54CF2C9D6}"/>
            </a:ext>
          </a:extLst>
        </xdr:cNvPr>
        <xdr:cNvCxnSpPr/>
      </xdr:nvCxnSpPr>
      <xdr:spPr>
        <a:xfrm>
          <a:off x="12814300" y="146701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381" name="n_1aveValue【消防施設】&#10;有形固定資産減価償却率">
          <a:extLst>
            <a:ext uri="{FF2B5EF4-FFF2-40B4-BE49-F238E27FC236}">
              <a16:creationId xmlns:a16="http://schemas.microsoft.com/office/drawing/2014/main" id="{15D268A5-85F3-4BE2-AEA0-610AE119795C}"/>
            </a:ext>
          </a:extLst>
        </xdr:cNvPr>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62972</xdr:rowOff>
    </xdr:from>
    <xdr:ext cx="405111" cy="259045"/>
    <xdr:sp macro="" textlink="">
      <xdr:nvSpPr>
        <xdr:cNvPr id="382" name="n_2aveValue【消防施設】&#10;有形固定資産減価償却率">
          <a:extLst>
            <a:ext uri="{FF2B5EF4-FFF2-40B4-BE49-F238E27FC236}">
              <a16:creationId xmlns:a16="http://schemas.microsoft.com/office/drawing/2014/main" id="{4864C57B-8DC0-4D92-A346-89BCAF9BE6D7}"/>
            </a:ext>
          </a:extLst>
        </xdr:cNvPr>
        <xdr:cNvSpPr txBox="1"/>
      </xdr:nvSpPr>
      <xdr:spPr>
        <a:xfrm>
          <a:off x="14389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383" name="n_3aveValue【消防施設】&#10;有形固定資産減価償却率">
          <a:extLst>
            <a:ext uri="{FF2B5EF4-FFF2-40B4-BE49-F238E27FC236}">
              <a16:creationId xmlns:a16="http://schemas.microsoft.com/office/drawing/2014/main" id="{74DF64EB-FFDB-4AD5-A663-15812BE53CF7}"/>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142983</xdr:rowOff>
    </xdr:from>
    <xdr:ext cx="405111" cy="259045"/>
    <xdr:sp macro="" textlink="">
      <xdr:nvSpPr>
        <xdr:cNvPr id="384" name="n_4aveValue【消防施設】&#10;有形固定資産減価償却率">
          <a:extLst>
            <a:ext uri="{FF2B5EF4-FFF2-40B4-BE49-F238E27FC236}">
              <a16:creationId xmlns:a16="http://schemas.microsoft.com/office/drawing/2014/main" id="{41F09271-BB19-41CE-A9CB-BC886C486231}"/>
            </a:ext>
          </a:extLst>
        </xdr:cNvPr>
        <xdr:cNvSpPr txBox="1"/>
      </xdr:nvSpPr>
      <xdr:spPr>
        <a:xfrm>
          <a:off x="12611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6548</xdr:rowOff>
    </xdr:from>
    <xdr:ext cx="405111" cy="259045"/>
    <xdr:sp macro="" textlink="">
      <xdr:nvSpPr>
        <xdr:cNvPr id="385" name="n_1mainValue【消防施設】&#10;有形固定資産減価償却率">
          <a:extLst>
            <a:ext uri="{FF2B5EF4-FFF2-40B4-BE49-F238E27FC236}">
              <a16:creationId xmlns:a16="http://schemas.microsoft.com/office/drawing/2014/main" id="{9828890B-BC8D-47FB-AA39-7F44CDC55128}"/>
            </a:ext>
          </a:extLst>
        </xdr:cNvPr>
        <xdr:cNvSpPr txBox="1"/>
      </xdr:nvSpPr>
      <xdr:spPr>
        <a:xfrm>
          <a:off x="152660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155139</xdr:rowOff>
    </xdr:from>
    <xdr:ext cx="405111" cy="259045"/>
    <xdr:sp macro="" textlink="">
      <xdr:nvSpPr>
        <xdr:cNvPr id="386" name="n_2mainValue【消防施設】&#10;有形固定資産減価償却率">
          <a:extLst>
            <a:ext uri="{FF2B5EF4-FFF2-40B4-BE49-F238E27FC236}">
              <a16:creationId xmlns:a16="http://schemas.microsoft.com/office/drawing/2014/main" id="{684EB1F7-841E-4BC8-8ADA-600FB6805E6B}"/>
            </a:ext>
          </a:extLst>
        </xdr:cNvPr>
        <xdr:cNvSpPr txBox="1"/>
      </xdr:nvSpPr>
      <xdr:spPr>
        <a:xfrm>
          <a:off x="14389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161670</xdr:rowOff>
    </xdr:from>
    <xdr:ext cx="405111" cy="259045"/>
    <xdr:sp macro="" textlink="">
      <xdr:nvSpPr>
        <xdr:cNvPr id="387" name="n_3mainValue【消防施設】&#10;有形固定資産減価償却率">
          <a:extLst>
            <a:ext uri="{FF2B5EF4-FFF2-40B4-BE49-F238E27FC236}">
              <a16:creationId xmlns:a16="http://schemas.microsoft.com/office/drawing/2014/main" id="{4E1A6B4E-DA34-4E8E-A414-0BDAA7CF6A09}"/>
            </a:ext>
          </a:extLst>
        </xdr:cNvPr>
        <xdr:cNvSpPr txBox="1"/>
      </xdr:nvSpPr>
      <xdr:spPr>
        <a:xfrm>
          <a:off x="13500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138809</xdr:rowOff>
    </xdr:from>
    <xdr:ext cx="405111" cy="259045"/>
    <xdr:sp macro="" textlink="">
      <xdr:nvSpPr>
        <xdr:cNvPr id="388" name="n_4mainValue【消防施設】&#10;有形固定資産減価償却率">
          <a:extLst>
            <a:ext uri="{FF2B5EF4-FFF2-40B4-BE49-F238E27FC236}">
              <a16:creationId xmlns:a16="http://schemas.microsoft.com/office/drawing/2014/main" id="{5F9AC25E-FB3D-4970-AEFC-4F568B8B78C3}"/>
            </a:ext>
          </a:extLst>
        </xdr:cNvPr>
        <xdr:cNvSpPr txBox="1"/>
      </xdr:nvSpPr>
      <xdr:spPr>
        <a:xfrm>
          <a:off x="12611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9" name="正方形/長方形 388">
          <a:extLst>
            <a:ext uri="{FF2B5EF4-FFF2-40B4-BE49-F238E27FC236}">
              <a16:creationId xmlns:a16="http://schemas.microsoft.com/office/drawing/2014/main" id="{8AA1AB8F-49ED-4164-8528-977902514C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0" name="正方形/長方形 389">
          <a:extLst>
            <a:ext uri="{FF2B5EF4-FFF2-40B4-BE49-F238E27FC236}">
              <a16:creationId xmlns:a16="http://schemas.microsoft.com/office/drawing/2014/main" id="{EC961875-25E2-4BEA-A14E-8B9296C3319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1" name="正方形/長方形 390">
          <a:extLst>
            <a:ext uri="{FF2B5EF4-FFF2-40B4-BE49-F238E27FC236}">
              <a16:creationId xmlns:a16="http://schemas.microsoft.com/office/drawing/2014/main" id="{4280A2EB-AE52-4974-B8A6-E45FC07B38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2" name="正方形/長方形 391">
          <a:extLst>
            <a:ext uri="{FF2B5EF4-FFF2-40B4-BE49-F238E27FC236}">
              <a16:creationId xmlns:a16="http://schemas.microsoft.com/office/drawing/2014/main" id="{41E4BBA1-9FF8-46FE-A14E-776AED056F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3" name="正方形/長方形 392">
          <a:extLst>
            <a:ext uri="{FF2B5EF4-FFF2-40B4-BE49-F238E27FC236}">
              <a16:creationId xmlns:a16="http://schemas.microsoft.com/office/drawing/2014/main" id="{E9FA3608-6F3C-4A5B-BD31-D732A75F8E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4" name="正方形/長方形 393">
          <a:extLst>
            <a:ext uri="{FF2B5EF4-FFF2-40B4-BE49-F238E27FC236}">
              <a16:creationId xmlns:a16="http://schemas.microsoft.com/office/drawing/2014/main" id="{A988D05C-6514-4415-B2F6-E9A5BF86BD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5" name="正方形/長方形 394">
          <a:extLst>
            <a:ext uri="{FF2B5EF4-FFF2-40B4-BE49-F238E27FC236}">
              <a16:creationId xmlns:a16="http://schemas.microsoft.com/office/drawing/2014/main" id="{891F0062-F7C8-4DED-8ADF-6E462D16E1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6" name="正方形/長方形 395">
          <a:extLst>
            <a:ext uri="{FF2B5EF4-FFF2-40B4-BE49-F238E27FC236}">
              <a16:creationId xmlns:a16="http://schemas.microsoft.com/office/drawing/2014/main" id="{EAFE011F-A750-4038-AF6F-DCE1007DFA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7" name="テキスト ボックス 396">
          <a:extLst>
            <a:ext uri="{FF2B5EF4-FFF2-40B4-BE49-F238E27FC236}">
              <a16:creationId xmlns:a16="http://schemas.microsoft.com/office/drawing/2014/main" id="{A47ECB11-064E-449E-960E-DCD6E60ECB6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8" name="直線コネクタ 397">
          <a:extLst>
            <a:ext uri="{FF2B5EF4-FFF2-40B4-BE49-F238E27FC236}">
              <a16:creationId xmlns:a16="http://schemas.microsoft.com/office/drawing/2014/main" id="{C971E0E7-BCD2-4D0F-BC8D-F011F93C51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9" name="直線コネクタ 398">
          <a:extLst>
            <a:ext uri="{FF2B5EF4-FFF2-40B4-BE49-F238E27FC236}">
              <a16:creationId xmlns:a16="http://schemas.microsoft.com/office/drawing/2014/main" id="{8C6D0885-0AA3-4FC5-97BE-76C23160988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0" name="テキスト ボックス 399">
          <a:extLst>
            <a:ext uri="{FF2B5EF4-FFF2-40B4-BE49-F238E27FC236}">
              <a16:creationId xmlns:a16="http://schemas.microsoft.com/office/drawing/2014/main" id="{0148FCEF-67A3-4283-B693-EF4F0988ABD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1" name="直線コネクタ 400">
          <a:extLst>
            <a:ext uri="{FF2B5EF4-FFF2-40B4-BE49-F238E27FC236}">
              <a16:creationId xmlns:a16="http://schemas.microsoft.com/office/drawing/2014/main" id="{7F60050D-D044-41CC-B54D-BD5B266BD99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2" name="テキスト ボックス 401">
          <a:extLst>
            <a:ext uri="{FF2B5EF4-FFF2-40B4-BE49-F238E27FC236}">
              <a16:creationId xmlns:a16="http://schemas.microsoft.com/office/drawing/2014/main" id="{28548980-ECAD-406C-8C28-98C5F33AA72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3" name="直線コネクタ 402">
          <a:extLst>
            <a:ext uri="{FF2B5EF4-FFF2-40B4-BE49-F238E27FC236}">
              <a16:creationId xmlns:a16="http://schemas.microsoft.com/office/drawing/2014/main" id="{DFDC8DD0-0E7F-4899-8A59-275F8A4571F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4" name="テキスト ボックス 403">
          <a:extLst>
            <a:ext uri="{FF2B5EF4-FFF2-40B4-BE49-F238E27FC236}">
              <a16:creationId xmlns:a16="http://schemas.microsoft.com/office/drawing/2014/main" id="{D193D5BA-3AD5-4C15-93B9-0871B266F2A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5" name="直線コネクタ 404">
          <a:extLst>
            <a:ext uri="{FF2B5EF4-FFF2-40B4-BE49-F238E27FC236}">
              <a16:creationId xmlns:a16="http://schemas.microsoft.com/office/drawing/2014/main" id="{07C4C7B3-8322-4870-B065-5D1C96ACC2F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6" name="テキスト ボックス 405">
          <a:extLst>
            <a:ext uri="{FF2B5EF4-FFF2-40B4-BE49-F238E27FC236}">
              <a16:creationId xmlns:a16="http://schemas.microsoft.com/office/drawing/2014/main" id="{FEA1A942-1B25-4D93-A9A0-7E908EE0F76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7" name="直線コネクタ 406">
          <a:extLst>
            <a:ext uri="{FF2B5EF4-FFF2-40B4-BE49-F238E27FC236}">
              <a16:creationId xmlns:a16="http://schemas.microsoft.com/office/drawing/2014/main" id="{6EAFF439-ECBB-44B6-B628-CDF4D135014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8" name="テキスト ボックス 407">
          <a:extLst>
            <a:ext uri="{FF2B5EF4-FFF2-40B4-BE49-F238E27FC236}">
              <a16:creationId xmlns:a16="http://schemas.microsoft.com/office/drawing/2014/main" id="{8C7162B8-7E52-4580-9945-05DABC3918F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9" name="直線コネクタ 408">
          <a:extLst>
            <a:ext uri="{FF2B5EF4-FFF2-40B4-BE49-F238E27FC236}">
              <a16:creationId xmlns:a16="http://schemas.microsoft.com/office/drawing/2014/main" id="{27B0B58A-2219-4D10-B062-DC2A8076B3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10" name="テキスト ボックス 409">
          <a:extLst>
            <a:ext uri="{FF2B5EF4-FFF2-40B4-BE49-F238E27FC236}">
              <a16:creationId xmlns:a16="http://schemas.microsoft.com/office/drawing/2014/main" id="{1935EC81-4EAD-44F9-A3D9-2B79983D2D69}"/>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1" name="【消防施設】&#10;一人当たり面積グラフ枠">
          <a:extLst>
            <a:ext uri="{FF2B5EF4-FFF2-40B4-BE49-F238E27FC236}">
              <a16:creationId xmlns:a16="http://schemas.microsoft.com/office/drawing/2014/main" id="{CEE5973A-C2ED-4789-9EF7-349D13899F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86868</xdr:rowOff>
    </xdr:from>
    <xdr:to>
      <xdr:col>116</xdr:col>
      <xdr:colOff>62864</xdr:colOff>
      <xdr:row>86</xdr:row>
      <xdr:rowOff>113157</xdr:rowOff>
    </xdr:to>
    <xdr:cxnSp macro="">
      <xdr:nvCxnSpPr>
        <xdr:cNvPr id="412" name="直線コネクタ 411">
          <a:extLst>
            <a:ext uri="{FF2B5EF4-FFF2-40B4-BE49-F238E27FC236}">
              <a16:creationId xmlns:a16="http://schemas.microsoft.com/office/drawing/2014/main" id="{12BBCE8C-C582-4322-BCAB-2E579B4319E9}"/>
            </a:ext>
          </a:extLst>
        </xdr:cNvPr>
        <xdr:cNvCxnSpPr/>
      </xdr:nvCxnSpPr>
      <xdr:spPr>
        <a:xfrm flipV="1">
          <a:off x="22160864" y="1345996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116984</xdr:rowOff>
    </xdr:from>
    <xdr:ext cx="469744" cy="259045"/>
    <xdr:sp macro="" textlink="">
      <xdr:nvSpPr>
        <xdr:cNvPr id="413" name="【消防施設】&#10;一人当たり面積最小値テキスト">
          <a:extLst>
            <a:ext uri="{FF2B5EF4-FFF2-40B4-BE49-F238E27FC236}">
              <a16:creationId xmlns:a16="http://schemas.microsoft.com/office/drawing/2014/main" id="{F9485F59-237D-402A-8BF0-2937ED093B2D}"/>
            </a:ext>
          </a:extLst>
        </xdr:cNvPr>
        <xdr:cNvSpPr txBox="1"/>
      </xdr:nvSpPr>
      <xdr:spPr>
        <a:xfrm>
          <a:off x="22199600" y="1486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113157</xdr:rowOff>
    </xdr:from>
    <xdr:to>
      <xdr:col>116</xdr:col>
      <xdr:colOff>152400</xdr:colOff>
      <xdr:row>86</xdr:row>
      <xdr:rowOff>113157</xdr:rowOff>
    </xdr:to>
    <xdr:cxnSp macro="">
      <xdr:nvCxnSpPr>
        <xdr:cNvPr id="414" name="直線コネクタ 413">
          <a:extLst>
            <a:ext uri="{FF2B5EF4-FFF2-40B4-BE49-F238E27FC236}">
              <a16:creationId xmlns:a16="http://schemas.microsoft.com/office/drawing/2014/main" id="{1BF5798E-3460-4245-96AA-6834C7243CD7}"/>
            </a:ext>
          </a:extLst>
        </xdr:cNvPr>
        <xdr:cNvCxnSpPr/>
      </xdr:nvCxnSpPr>
      <xdr:spPr>
        <a:xfrm>
          <a:off x="22072600" y="1485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33545</xdr:rowOff>
    </xdr:from>
    <xdr:ext cx="469744" cy="259045"/>
    <xdr:sp macro="" textlink="">
      <xdr:nvSpPr>
        <xdr:cNvPr id="415" name="【消防施設】&#10;一人当たり面積最大値テキスト">
          <a:extLst>
            <a:ext uri="{FF2B5EF4-FFF2-40B4-BE49-F238E27FC236}">
              <a16:creationId xmlns:a16="http://schemas.microsoft.com/office/drawing/2014/main" id="{809AD487-8533-4E28-BFFA-EC05CBDE334B}"/>
            </a:ext>
          </a:extLst>
        </xdr:cNvPr>
        <xdr:cNvSpPr txBox="1"/>
      </xdr:nvSpPr>
      <xdr:spPr>
        <a:xfrm>
          <a:off x="22199600" y="132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86868</xdr:rowOff>
    </xdr:from>
    <xdr:to>
      <xdr:col>116</xdr:col>
      <xdr:colOff>152400</xdr:colOff>
      <xdr:row>78</xdr:row>
      <xdr:rowOff>86868</xdr:rowOff>
    </xdr:to>
    <xdr:cxnSp macro="">
      <xdr:nvCxnSpPr>
        <xdr:cNvPr id="416" name="直線コネクタ 415">
          <a:extLst>
            <a:ext uri="{FF2B5EF4-FFF2-40B4-BE49-F238E27FC236}">
              <a16:creationId xmlns:a16="http://schemas.microsoft.com/office/drawing/2014/main" id="{B1E706B3-E46C-4034-A711-F8904ACE5344}"/>
            </a:ext>
          </a:extLst>
        </xdr:cNvPr>
        <xdr:cNvCxnSpPr/>
      </xdr:nvCxnSpPr>
      <xdr:spPr>
        <a:xfrm>
          <a:off x="22072600" y="1345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141558</xdr:rowOff>
    </xdr:from>
    <xdr:ext cx="469744" cy="259045"/>
    <xdr:sp macro="" textlink="">
      <xdr:nvSpPr>
        <xdr:cNvPr id="417" name="【消防施設】&#10;一人当たり面積平均値テキスト">
          <a:extLst>
            <a:ext uri="{FF2B5EF4-FFF2-40B4-BE49-F238E27FC236}">
              <a16:creationId xmlns:a16="http://schemas.microsoft.com/office/drawing/2014/main" id="{658CA0FE-FC2A-4E59-80E5-F2E400CFD670}"/>
            </a:ext>
          </a:extLst>
        </xdr:cNvPr>
        <xdr:cNvSpPr txBox="1"/>
      </xdr:nvSpPr>
      <xdr:spPr>
        <a:xfrm>
          <a:off x="22199600" y="14714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163131</xdr:rowOff>
    </xdr:from>
    <xdr:to>
      <xdr:col>116</xdr:col>
      <xdr:colOff>114300</xdr:colOff>
      <xdr:row>86</xdr:row>
      <xdr:rowOff>93281</xdr:rowOff>
    </xdr:to>
    <xdr:sp macro="" textlink="">
      <xdr:nvSpPr>
        <xdr:cNvPr id="418" name="フローチャート: 判断 417">
          <a:extLst>
            <a:ext uri="{FF2B5EF4-FFF2-40B4-BE49-F238E27FC236}">
              <a16:creationId xmlns:a16="http://schemas.microsoft.com/office/drawing/2014/main" id="{8D3A1369-D59A-426E-9737-1581FC9155CA}"/>
            </a:ext>
          </a:extLst>
        </xdr:cNvPr>
        <xdr:cNvSpPr/>
      </xdr:nvSpPr>
      <xdr:spPr>
        <a:xfrm>
          <a:off x="22110700" y="1473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169608</xdr:rowOff>
    </xdr:from>
    <xdr:to>
      <xdr:col>112</xdr:col>
      <xdr:colOff>38100</xdr:colOff>
      <xdr:row>86</xdr:row>
      <xdr:rowOff>99758</xdr:rowOff>
    </xdr:to>
    <xdr:sp macro="" textlink="">
      <xdr:nvSpPr>
        <xdr:cNvPr id="419" name="フローチャート: 判断 418">
          <a:extLst>
            <a:ext uri="{FF2B5EF4-FFF2-40B4-BE49-F238E27FC236}">
              <a16:creationId xmlns:a16="http://schemas.microsoft.com/office/drawing/2014/main" id="{7ED10631-CF58-42F1-84AB-36E25822354A}"/>
            </a:ext>
          </a:extLst>
        </xdr:cNvPr>
        <xdr:cNvSpPr/>
      </xdr:nvSpPr>
      <xdr:spPr>
        <a:xfrm>
          <a:off x="21272500" y="1474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170562</xdr:rowOff>
    </xdr:from>
    <xdr:to>
      <xdr:col>107</xdr:col>
      <xdr:colOff>101600</xdr:colOff>
      <xdr:row>86</xdr:row>
      <xdr:rowOff>100712</xdr:rowOff>
    </xdr:to>
    <xdr:sp macro="" textlink="">
      <xdr:nvSpPr>
        <xdr:cNvPr id="420" name="フローチャート: 判断 419">
          <a:extLst>
            <a:ext uri="{FF2B5EF4-FFF2-40B4-BE49-F238E27FC236}">
              <a16:creationId xmlns:a16="http://schemas.microsoft.com/office/drawing/2014/main" id="{237565BC-D59B-4C1E-986B-C5708E4EC1E6}"/>
            </a:ext>
          </a:extLst>
        </xdr:cNvPr>
        <xdr:cNvSpPr/>
      </xdr:nvSpPr>
      <xdr:spPr>
        <a:xfrm>
          <a:off x="20383500" y="1474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7874</xdr:rowOff>
    </xdr:from>
    <xdr:to>
      <xdr:col>102</xdr:col>
      <xdr:colOff>165100</xdr:colOff>
      <xdr:row>86</xdr:row>
      <xdr:rowOff>109474</xdr:rowOff>
    </xdr:to>
    <xdr:sp macro="" textlink="">
      <xdr:nvSpPr>
        <xdr:cNvPr id="421" name="フローチャート: 判断 420">
          <a:extLst>
            <a:ext uri="{FF2B5EF4-FFF2-40B4-BE49-F238E27FC236}">
              <a16:creationId xmlns:a16="http://schemas.microsoft.com/office/drawing/2014/main" id="{CA0517A3-5D08-4CD7-B402-50F7D47ED7DB}"/>
            </a:ext>
          </a:extLst>
        </xdr:cNvPr>
        <xdr:cNvSpPr/>
      </xdr:nvSpPr>
      <xdr:spPr>
        <a:xfrm>
          <a:off x="19494500" y="1475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7113</xdr:rowOff>
    </xdr:from>
    <xdr:to>
      <xdr:col>98</xdr:col>
      <xdr:colOff>38100</xdr:colOff>
      <xdr:row>86</xdr:row>
      <xdr:rowOff>108713</xdr:rowOff>
    </xdr:to>
    <xdr:sp macro="" textlink="">
      <xdr:nvSpPr>
        <xdr:cNvPr id="422" name="フローチャート: 判断 421">
          <a:extLst>
            <a:ext uri="{FF2B5EF4-FFF2-40B4-BE49-F238E27FC236}">
              <a16:creationId xmlns:a16="http://schemas.microsoft.com/office/drawing/2014/main" id="{8B6411A4-C801-4C5B-B24F-21145605B84D}"/>
            </a:ext>
          </a:extLst>
        </xdr:cNvPr>
        <xdr:cNvSpPr/>
      </xdr:nvSpPr>
      <xdr:spPr>
        <a:xfrm>
          <a:off x="18605500" y="1475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3AAF0992-0553-45AA-B617-C324E6DCA4C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61E879A7-65B2-4CAB-AFD0-CA6110F7BCB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BEF41F63-74DF-4C2E-9630-5C52D02B62C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EB41FF35-C2E6-4EF2-82A4-2D1102BBB7B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C00746C4-B938-4C9E-B478-736F4A52B9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117793</xdr:rowOff>
    </xdr:from>
    <xdr:to>
      <xdr:col>116</xdr:col>
      <xdr:colOff>114300</xdr:colOff>
      <xdr:row>86</xdr:row>
      <xdr:rowOff>47943</xdr:rowOff>
    </xdr:to>
    <xdr:sp macro="" textlink="">
      <xdr:nvSpPr>
        <xdr:cNvPr id="428" name="楕円 427">
          <a:extLst>
            <a:ext uri="{FF2B5EF4-FFF2-40B4-BE49-F238E27FC236}">
              <a16:creationId xmlns:a16="http://schemas.microsoft.com/office/drawing/2014/main" id="{ABA0B22E-CBDA-4639-85E3-F2C80E0043A3}"/>
            </a:ext>
          </a:extLst>
        </xdr:cNvPr>
        <xdr:cNvSpPr/>
      </xdr:nvSpPr>
      <xdr:spPr>
        <a:xfrm>
          <a:off x="22110700" y="146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77170</xdr:rowOff>
    </xdr:from>
    <xdr:ext cx="469744" cy="259045"/>
    <xdr:sp macro="" textlink="">
      <xdr:nvSpPr>
        <xdr:cNvPr id="429" name="【消防施設】&#10;一人当たり面積該当値テキスト">
          <a:extLst>
            <a:ext uri="{FF2B5EF4-FFF2-40B4-BE49-F238E27FC236}">
              <a16:creationId xmlns:a16="http://schemas.microsoft.com/office/drawing/2014/main" id="{E3B6A09A-7F94-422E-B5C7-4A8274745BCF}"/>
            </a:ext>
          </a:extLst>
        </xdr:cNvPr>
        <xdr:cNvSpPr txBox="1"/>
      </xdr:nvSpPr>
      <xdr:spPr>
        <a:xfrm>
          <a:off x="22199600" y="1447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430" name="楕円 429">
          <a:extLst>
            <a:ext uri="{FF2B5EF4-FFF2-40B4-BE49-F238E27FC236}">
              <a16:creationId xmlns:a16="http://schemas.microsoft.com/office/drawing/2014/main" id="{AF0103F4-3AB1-4147-BB9B-4432396FF15C}"/>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168593</xdr:rowOff>
    </xdr:from>
    <xdr:to>
      <xdr:col>116</xdr:col>
      <xdr:colOff>63500</xdr:colOff>
      <xdr:row>86</xdr:row>
      <xdr:rowOff>1524</xdr:rowOff>
    </xdr:to>
    <xdr:cxnSp macro="">
      <xdr:nvCxnSpPr>
        <xdr:cNvPr id="431" name="直線コネクタ 430">
          <a:extLst>
            <a:ext uri="{FF2B5EF4-FFF2-40B4-BE49-F238E27FC236}">
              <a16:creationId xmlns:a16="http://schemas.microsoft.com/office/drawing/2014/main" id="{5395047F-BA52-4DC0-87C0-9AD09922074F}"/>
            </a:ext>
          </a:extLst>
        </xdr:cNvPr>
        <xdr:cNvCxnSpPr/>
      </xdr:nvCxnSpPr>
      <xdr:spPr>
        <a:xfrm flipV="1">
          <a:off x="21323300" y="14741843"/>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126555</xdr:rowOff>
    </xdr:from>
    <xdr:to>
      <xdr:col>107</xdr:col>
      <xdr:colOff>101600</xdr:colOff>
      <xdr:row>86</xdr:row>
      <xdr:rowOff>56705</xdr:rowOff>
    </xdr:to>
    <xdr:sp macro="" textlink="">
      <xdr:nvSpPr>
        <xdr:cNvPr id="432" name="楕円 431">
          <a:extLst>
            <a:ext uri="{FF2B5EF4-FFF2-40B4-BE49-F238E27FC236}">
              <a16:creationId xmlns:a16="http://schemas.microsoft.com/office/drawing/2014/main" id="{A9E6AE5F-FD7B-4966-8793-ADBB7967D3A3}"/>
            </a:ext>
          </a:extLst>
        </xdr:cNvPr>
        <xdr:cNvSpPr/>
      </xdr:nvSpPr>
      <xdr:spPr>
        <a:xfrm>
          <a:off x="20383500" y="146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5905</xdr:rowOff>
    </xdr:to>
    <xdr:cxnSp macro="">
      <xdr:nvCxnSpPr>
        <xdr:cNvPr id="433" name="直線コネクタ 432">
          <a:extLst>
            <a:ext uri="{FF2B5EF4-FFF2-40B4-BE49-F238E27FC236}">
              <a16:creationId xmlns:a16="http://schemas.microsoft.com/office/drawing/2014/main" id="{27476456-0730-4419-A73B-85F3AFDD5FCB}"/>
            </a:ext>
          </a:extLst>
        </xdr:cNvPr>
        <xdr:cNvCxnSpPr/>
      </xdr:nvCxnSpPr>
      <xdr:spPr>
        <a:xfrm flipV="1">
          <a:off x="20434300" y="1474622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129223</xdr:rowOff>
    </xdr:from>
    <xdr:to>
      <xdr:col>102</xdr:col>
      <xdr:colOff>165100</xdr:colOff>
      <xdr:row>86</xdr:row>
      <xdr:rowOff>59373</xdr:rowOff>
    </xdr:to>
    <xdr:sp macro="" textlink="">
      <xdr:nvSpPr>
        <xdr:cNvPr id="434" name="楕円 433">
          <a:extLst>
            <a:ext uri="{FF2B5EF4-FFF2-40B4-BE49-F238E27FC236}">
              <a16:creationId xmlns:a16="http://schemas.microsoft.com/office/drawing/2014/main" id="{DBD259FB-1A3F-4130-AB50-C25E0450B0E7}"/>
            </a:ext>
          </a:extLst>
        </xdr:cNvPr>
        <xdr:cNvSpPr/>
      </xdr:nvSpPr>
      <xdr:spPr>
        <a:xfrm>
          <a:off x="19494500" y="147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5905</xdr:rowOff>
    </xdr:from>
    <xdr:to>
      <xdr:col>107</xdr:col>
      <xdr:colOff>50800</xdr:colOff>
      <xdr:row>86</xdr:row>
      <xdr:rowOff>8573</xdr:rowOff>
    </xdr:to>
    <xdr:cxnSp macro="">
      <xdr:nvCxnSpPr>
        <xdr:cNvPr id="435" name="直線コネクタ 434">
          <a:extLst>
            <a:ext uri="{FF2B5EF4-FFF2-40B4-BE49-F238E27FC236}">
              <a16:creationId xmlns:a16="http://schemas.microsoft.com/office/drawing/2014/main" id="{953D636D-72B3-47AD-B44F-D1FED7B2ED24}"/>
            </a:ext>
          </a:extLst>
        </xdr:cNvPr>
        <xdr:cNvCxnSpPr/>
      </xdr:nvCxnSpPr>
      <xdr:spPr>
        <a:xfrm flipV="1">
          <a:off x="19545300" y="1475060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131890</xdr:rowOff>
    </xdr:from>
    <xdr:to>
      <xdr:col>98</xdr:col>
      <xdr:colOff>38100</xdr:colOff>
      <xdr:row>86</xdr:row>
      <xdr:rowOff>62040</xdr:rowOff>
    </xdr:to>
    <xdr:sp macro="" textlink="">
      <xdr:nvSpPr>
        <xdr:cNvPr id="436" name="楕円 435">
          <a:extLst>
            <a:ext uri="{FF2B5EF4-FFF2-40B4-BE49-F238E27FC236}">
              <a16:creationId xmlns:a16="http://schemas.microsoft.com/office/drawing/2014/main" id="{04FD73BB-A56F-48AF-9107-1347B5FE75CC}"/>
            </a:ext>
          </a:extLst>
        </xdr:cNvPr>
        <xdr:cNvSpPr/>
      </xdr:nvSpPr>
      <xdr:spPr>
        <a:xfrm>
          <a:off x="18605500" y="147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8573</xdr:rowOff>
    </xdr:from>
    <xdr:to>
      <xdr:col>102</xdr:col>
      <xdr:colOff>114300</xdr:colOff>
      <xdr:row>86</xdr:row>
      <xdr:rowOff>11240</xdr:rowOff>
    </xdr:to>
    <xdr:cxnSp macro="">
      <xdr:nvCxnSpPr>
        <xdr:cNvPr id="437" name="直線コネクタ 436">
          <a:extLst>
            <a:ext uri="{FF2B5EF4-FFF2-40B4-BE49-F238E27FC236}">
              <a16:creationId xmlns:a16="http://schemas.microsoft.com/office/drawing/2014/main" id="{49808D22-7ABC-490E-B544-15E5BA6A7771}"/>
            </a:ext>
          </a:extLst>
        </xdr:cNvPr>
        <xdr:cNvCxnSpPr/>
      </xdr:nvCxnSpPr>
      <xdr:spPr>
        <a:xfrm flipV="1">
          <a:off x="18656300" y="1475327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90885</xdr:rowOff>
    </xdr:from>
    <xdr:ext cx="469744" cy="259045"/>
    <xdr:sp macro="" textlink="">
      <xdr:nvSpPr>
        <xdr:cNvPr id="438" name="n_1aveValue【消防施設】&#10;一人当たり面積">
          <a:extLst>
            <a:ext uri="{FF2B5EF4-FFF2-40B4-BE49-F238E27FC236}">
              <a16:creationId xmlns:a16="http://schemas.microsoft.com/office/drawing/2014/main" id="{80DC3856-3951-4C57-A4CE-7617CFE9FBDB}"/>
            </a:ext>
          </a:extLst>
        </xdr:cNvPr>
        <xdr:cNvSpPr txBox="1"/>
      </xdr:nvSpPr>
      <xdr:spPr>
        <a:xfrm>
          <a:off x="21075727" y="1483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91839</xdr:rowOff>
    </xdr:from>
    <xdr:ext cx="469744" cy="259045"/>
    <xdr:sp macro="" textlink="">
      <xdr:nvSpPr>
        <xdr:cNvPr id="439" name="n_2aveValue【消防施設】&#10;一人当たり面積">
          <a:extLst>
            <a:ext uri="{FF2B5EF4-FFF2-40B4-BE49-F238E27FC236}">
              <a16:creationId xmlns:a16="http://schemas.microsoft.com/office/drawing/2014/main" id="{376E2C48-3179-44AB-AC27-A6D17B2E6C84}"/>
            </a:ext>
          </a:extLst>
        </xdr:cNvPr>
        <xdr:cNvSpPr txBox="1"/>
      </xdr:nvSpPr>
      <xdr:spPr>
        <a:xfrm>
          <a:off x="201994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100601</xdr:rowOff>
    </xdr:from>
    <xdr:ext cx="469744" cy="259045"/>
    <xdr:sp macro="" textlink="">
      <xdr:nvSpPr>
        <xdr:cNvPr id="440" name="n_3aveValue【消防施設】&#10;一人当たり面積">
          <a:extLst>
            <a:ext uri="{FF2B5EF4-FFF2-40B4-BE49-F238E27FC236}">
              <a16:creationId xmlns:a16="http://schemas.microsoft.com/office/drawing/2014/main" id="{FD2EC3E0-8307-4F63-9E64-AA129F196D67}"/>
            </a:ext>
          </a:extLst>
        </xdr:cNvPr>
        <xdr:cNvSpPr txBox="1"/>
      </xdr:nvSpPr>
      <xdr:spPr>
        <a:xfrm>
          <a:off x="19310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99840</xdr:rowOff>
    </xdr:from>
    <xdr:ext cx="469744" cy="259045"/>
    <xdr:sp macro="" textlink="">
      <xdr:nvSpPr>
        <xdr:cNvPr id="441" name="n_4aveValue【消防施設】&#10;一人当たり面積">
          <a:extLst>
            <a:ext uri="{FF2B5EF4-FFF2-40B4-BE49-F238E27FC236}">
              <a16:creationId xmlns:a16="http://schemas.microsoft.com/office/drawing/2014/main" id="{E4308150-D438-47E4-9CAA-08EDC4EB0838}"/>
            </a:ext>
          </a:extLst>
        </xdr:cNvPr>
        <xdr:cNvSpPr txBox="1"/>
      </xdr:nvSpPr>
      <xdr:spPr>
        <a:xfrm>
          <a:off x="18421427" y="148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68851</xdr:rowOff>
    </xdr:from>
    <xdr:ext cx="469744" cy="259045"/>
    <xdr:sp macro="" textlink="">
      <xdr:nvSpPr>
        <xdr:cNvPr id="442" name="n_1mainValue【消防施設】&#10;一人当たり面積">
          <a:extLst>
            <a:ext uri="{FF2B5EF4-FFF2-40B4-BE49-F238E27FC236}">
              <a16:creationId xmlns:a16="http://schemas.microsoft.com/office/drawing/2014/main" id="{EDA773A5-24F5-454E-8B5C-80268B246090}"/>
            </a:ext>
          </a:extLst>
        </xdr:cNvPr>
        <xdr:cNvSpPr txBox="1"/>
      </xdr:nvSpPr>
      <xdr:spPr>
        <a:xfrm>
          <a:off x="21075727" y="1447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73232</xdr:rowOff>
    </xdr:from>
    <xdr:ext cx="469744" cy="259045"/>
    <xdr:sp macro="" textlink="">
      <xdr:nvSpPr>
        <xdr:cNvPr id="443" name="n_2mainValue【消防施設】&#10;一人当たり面積">
          <a:extLst>
            <a:ext uri="{FF2B5EF4-FFF2-40B4-BE49-F238E27FC236}">
              <a16:creationId xmlns:a16="http://schemas.microsoft.com/office/drawing/2014/main" id="{F24C4DA2-2243-4DC3-9E6D-3B307BFF00A4}"/>
            </a:ext>
          </a:extLst>
        </xdr:cNvPr>
        <xdr:cNvSpPr txBox="1"/>
      </xdr:nvSpPr>
      <xdr:spPr>
        <a:xfrm>
          <a:off x="20199427" y="1447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75900</xdr:rowOff>
    </xdr:from>
    <xdr:ext cx="469744" cy="259045"/>
    <xdr:sp macro="" textlink="">
      <xdr:nvSpPr>
        <xdr:cNvPr id="444" name="n_3mainValue【消防施設】&#10;一人当たり面積">
          <a:extLst>
            <a:ext uri="{FF2B5EF4-FFF2-40B4-BE49-F238E27FC236}">
              <a16:creationId xmlns:a16="http://schemas.microsoft.com/office/drawing/2014/main" id="{772344C3-BDA2-40A8-BCF1-0295681C8B3E}"/>
            </a:ext>
          </a:extLst>
        </xdr:cNvPr>
        <xdr:cNvSpPr txBox="1"/>
      </xdr:nvSpPr>
      <xdr:spPr>
        <a:xfrm>
          <a:off x="19310427" y="1447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78567</xdr:rowOff>
    </xdr:from>
    <xdr:ext cx="469744" cy="259045"/>
    <xdr:sp macro="" textlink="">
      <xdr:nvSpPr>
        <xdr:cNvPr id="445" name="n_4mainValue【消防施設】&#10;一人当たり面積">
          <a:extLst>
            <a:ext uri="{FF2B5EF4-FFF2-40B4-BE49-F238E27FC236}">
              <a16:creationId xmlns:a16="http://schemas.microsoft.com/office/drawing/2014/main" id="{342019F8-92A0-426B-85A1-1003319AEAB7}"/>
            </a:ext>
          </a:extLst>
        </xdr:cNvPr>
        <xdr:cNvSpPr txBox="1"/>
      </xdr:nvSpPr>
      <xdr:spPr>
        <a:xfrm>
          <a:off x="18421427" y="1448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D210D006-20BA-444D-8E10-788D5BEF7C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B885023A-4DA1-4125-ABA5-E4FA80D144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3C741A74-C2BA-4E1A-89E9-5E127122B81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3BECA190-F87F-49D0-AA74-F0F54247A5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6D94C638-FE1B-4729-9B1E-C171191191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379B0992-F5A7-4257-93B6-95846963FF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25EB6962-175D-4C1E-9D75-A8EE16F39B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60F9EE8B-21C4-42E6-8FC6-1347E3FF67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a:extLst>
            <a:ext uri="{FF2B5EF4-FFF2-40B4-BE49-F238E27FC236}">
              <a16:creationId xmlns:a16="http://schemas.microsoft.com/office/drawing/2014/main" id="{80979788-8779-47CF-8F39-D5FB92C0F8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a:extLst>
            <a:ext uri="{FF2B5EF4-FFF2-40B4-BE49-F238E27FC236}">
              <a16:creationId xmlns:a16="http://schemas.microsoft.com/office/drawing/2014/main" id="{85FB0A19-E096-4ED5-98DC-04144371B98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a:extLst>
            <a:ext uri="{FF2B5EF4-FFF2-40B4-BE49-F238E27FC236}">
              <a16:creationId xmlns:a16="http://schemas.microsoft.com/office/drawing/2014/main" id="{CF682E9A-8C7F-4F12-AFD5-3CF43205386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a:extLst>
            <a:ext uri="{FF2B5EF4-FFF2-40B4-BE49-F238E27FC236}">
              <a16:creationId xmlns:a16="http://schemas.microsoft.com/office/drawing/2014/main" id="{73726EBF-56FF-4053-B55A-D4157DFC44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8" name="テキスト ボックス 457">
          <a:extLst>
            <a:ext uri="{FF2B5EF4-FFF2-40B4-BE49-F238E27FC236}">
              <a16:creationId xmlns:a16="http://schemas.microsoft.com/office/drawing/2014/main" id="{F2EBC0C6-9F9B-452E-8A86-7447C11971B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a:extLst>
            <a:ext uri="{FF2B5EF4-FFF2-40B4-BE49-F238E27FC236}">
              <a16:creationId xmlns:a16="http://schemas.microsoft.com/office/drawing/2014/main" id="{83CF1A21-756B-41FC-9ED7-C0C258B85DB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a:extLst>
            <a:ext uri="{FF2B5EF4-FFF2-40B4-BE49-F238E27FC236}">
              <a16:creationId xmlns:a16="http://schemas.microsoft.com/office/drawing/2014/main" id="{75528912-6580-4056-9A4C-BE0DD569008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a:extLst>
            <a:ext uri="{FF2B5EF4-FFF2-40B4-BE49-F238E27FC236}">
              <a16:creationId xmlns:a16="http://schemas.microsoft.com/office/drawing/2014/main" id="{10499CFA-D118-4D6F-9E2F-4428DC3422B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a:extLst>
            <a:ext uri="{FF2B5EF4-FFF2-40B4-BE49-F238E27FC236}">
              <a16:creationId xmlns:a16="http://schemas.microsoft.com/office/drawing/2014/main" id="{9A8FCA52-B9ED-41D7-9C68-C9C0708EDE0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a:extLst>
            <a:ext uri="{FF2B5EF4-FFF2-40B4-BE49-F238E27FC236}">
              <a16:creationId xmlns:a16="http://schemas.microsoft.com/office/drawing/2014/main" id="{1C006B50-24B1-485F-929B-10B3B70D729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a:extLst>
            <a:ext uri="{FF2B5EF4-FFF2-40B4-BE49-F238E27FC236}">
              <a16:creationId xmlns:a16="http://schemas.microsoft.com/office/drawing/2014/main" id="{9DDB2CAD-5E5B-4164-BE11-87CE50154C4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a:extLst>
            <a:ext uri="{FF2B5EF4-FFF2-40B4-BE49-F238E27FC236}">
              <a16:creationId xmlns:a16="http://schemas.microsoft.com/office/drawing/2014/main" id="{70B5C6D7-8A68-4C50-A350-A51C161C5D0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a:extLst>
            <a:ext uri="{FF2B5EF4-FFF2-40B4-BE49-F238E27FC236}">
              <a16:creationId xmlns:a16="http://schemas.microsoft.com/office/drawing/2014/main" id="{727AB49E-0910-438B-BD2A-3AE0DD385C2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a:extLst>
            <a:ext uri="{FF2B5EF4-FFF2-40B4-BE49-F238E27FC236}">
              <a16:creationId xmlns:a16="http://schemas.microsoft.com/office/drawing/2014/main" id="{FB462A7D-E55D-45D7-A57E-55BF323377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8" name="テキスト ボックス 467">
          <a:extLst>
            <a:ext uri="{FF2B5EF4-FFF2-40B4-BE49-F238E27FC236}">
              <a16:creationId xmlns:a16="http://schemas.microsoft.com/office/drawing/2014/main" id="{99D70C5E-2801-4FA5-BE8D-D4B0CFD00B5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a:extLst>
            <a:ext uri="{FF2B5EF4-FFF2-40B4-BE49-F238E27FC236}">
              <a16:creationId xmlns:a16="http://schemas.microsoft.com/office/drawing/2014/main" id="{DACD2424-9E8E-4B5D-A8E3-C6258CE82A5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庁舎】&#10;有形固定資産減価償却率グラフ枠">
          <a:extLst>
            <a:ext uri="{FF2B5EF4-FFF2-40B4-BE49-F238E27FC236}">
              <a16:creationId xmlns:a16="http://schemas.microsoft.com/office/drawing/2014/main" id="{9515C25F-2BB6-4539-BCF9-DC75E0890C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164374</xdr:rowOff>
    </xdr:from>
    <xdr:to>
      <xdr:col>85</xdr:col>
      <xdr:colOff>126364</xdr:colOff>
      <xdr:row>109</xdr:row>
      <xdr:rowOff>35379</xdr:rowOff>
    </xdr:to>
    <xdr:cxnSp macro="">
      <xdr:nvCxnSpPr>
        <xdr:cNvPr id="471" name="直線コネクタ 470">
          <a:extLst>
            <a:ext uri="{FF2B5EF4-FFF2-40B4-BE49-F238E27FC236}">
              <a16:creationId xmlns:a16="http://schemas.microsoft.com/office/drawing/2014/main" id="{CEA980EB-ED10-4FFD-A9B8-8DFD531E3EC6}"/>
            </a:ext>
          </a:extLst>
        </xdr:cNvPr>
        <xdr:cNvCxnSpPr/>
      </xdr:nvCxnSpPr>
      <xdr:spPr>
        <a:xfrm flipV="1">
          <a:off x="16318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72" name="【庁舎】&#10;有形固定資産減価償却率最小値テキスト">
          <a:extLst>
            <a:ext uri="{FF2B5EF4-FFF2-40B4-BE49-F238E27FC236}">
              <a16:creationId xmlns:a16="http://schemas.microsoft.com/office/drawing/2014/main" id="{60E1E0A7-7329-403E-9CF6-38E5D62D9DF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3" name="直線コネクタ 472">
          <a:extLst>
            <a:ext uri="{FF2B5EF4-FFF2-40B4-BE49-F238E27FC236}">
              <a16:creationId xmlns:a16="http://schemas.microsoft.com/office/drawing/2014/main" id="{2FB94A10-9E5D-459E-AA48-CA33B8D7406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111051</xdr:rowOff>
    </xdr:from>
    <xdr:ext cx="340478" cy="259045"/>
    <xdr:sp macro="" textlink="">
      <xdr:nvSpPr>
        <xdr:cNvPr id="474" name="【庁舎】&#10;有形固定資産減価償却率最大値テキスト">
          <a:extLst>
            <a:ext uri="{FF2B5EF4-FFF2-40B4-BE49-F238E27FC236}">
              <a16:creationId xmlns:a16="http://schemas.microsoft.com/office/drawing/2014/main" id="{8601F0A6-CF14-4641-A80B-184310902D77}"/>
            </a:ext>
          </a:extLst>
        </xdr:cNvPr>
        <xdr:cNvSpPr txBox="1"/>
      </xdr:nvSpPr>
      <xdr:spPr>
        <a:xfrm>
          <a:off x="16357600" y="16913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164374</xdr:rowOff>
    </xdr:from>
    <xdr:to>
      <xdr:col>86</xdr:col>
      <xdr:colOff>25400</xdr:colOff>
      <xdr:row>99</xdr:row>
      <xdr:rowOff>164374</xdr:rowOff>
    </xdr:to>
    <xdr:cxnSp macro="">
      <xdr:nvCxnSpPr>
        <xdr:cNvPr id="475" name="直線コネクタ 474">
          <a:extLst>
            <a:ext uri="{FF2B5EF4-FFF2-40B4-BE49-F238E27FC236}">
              <a16:creationId xmlns:a16="http://schemas.microsoft.com/office/drawing/2014/main" id="{FFD4077D-1BB7-45A7-8FD3-CD7777E69F7F}"/>
            </a:ext>
          </a:extLst>
        </xdr:cNvPr>
        <xdr:cNvCxnSpPr/>
      </xdr:nvCxnSpPr>
      <xdr:spPr>
        <a:xfrm>
          <a:off x="16230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476" name="【庁舎】&#10;有形固定資産減価償却率平均値テキスト">
          <a:extLst>
            <a:ext uri="{FF2B5EF4-FFF2-40B4-BE49-F238E27FC236}">
              <a16:creationId xmlns:a16="http://schemas.microsoft.com/office/drawing/2014/main" id="{C7557597-3E5F-44A2-8E99-0FE2C95D2124}"/>
            </a:ext>
          </a:extLst>
        </xdr:cNvPr>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477" name="フローチャート: 判断 476">
          <a:extLst>
            <a:ext uri="{FF2B5EF4-FFF2-40B4-BE49-F238E27FC236}">
              <a16:creationId xmlns:a16="http://schemas.microsoft.com/office/drawing/2014/main" id="{1A7A71A2-D39B-485E-B97D-B9DE636EC1C0}"/>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478" name="フローチャート: 判断 477">
          <a:extLst>
            <a:ext uri="{FF2B5EF4-FFF2-40B4-BE49-F238E27FC236}">
              <a16:creationId xmlns:a16="http://schemas.microsoft.com/office/drawing/2014/main" id="{A511C140-39A4-4664-BA0D-09D12DCFEDF1}"/>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479" name="フローチャート: 判断 478">
          <a:extLst>
            <a:ext uri="{FF2B5EF4-FFF2-40B4-BE49-F238E27FC236}">
              <a16:creationId xmlns:a16="http://schemas.microsoft.com/office/drawing/2014/main" id="{5BE0A99A-4B1E-497A-B1A0-FFFD8FD58CEB}"/>
            </a:ext>
          </a:extLst>
        </xdr:cNvPr>
        <xdr:cNvSpPr/>
      </xdr:nvSpPr>
      <xdr:spPr>
        <a:xfrm>
          <a:off x="14541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480" name="フローチャート: 判断 479">
          <a:extLst>
            <a:ext uri="{FF2B5EF4-FFF2-40B4-BE49-F238E27FC236}">
              <a16:creationId xmlns:a16="http://schemas.microsoft.com/office/drawing/2014/main" id="{E4A919F4-CA4A-4BFC-A6FB-349217D3EB36}"/>
            </a:ext>
          </a:extLst>
        </xdr:cNvPr>
        <xdr:cNvSpPr/>
      </xdr:nvSpPr>
      <xdr:spPr>
        <a:xfrm>
          <a:off x="13652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481" name="フローチャート: 判断 480">
          <a:extLst>
            <a:ext uri="{FF2B5EF4-FFF2-40B4-BE49-F238E27FC236}">
              <a16:creationId xmlns:a16="http://schemas.microsoft.com/office/drawing/2014/main" id="{ECD04664-2B59-414B-87FB-C023D132B051}"/>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88451E96-0114-4F4D-BD7A-E25652558F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9FE1E31B-A44F-4839-AAA4-D795C3A6EF5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AA4DD0E5-D4C3-436E-8510-4E05DACC44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6BD6A518-50A5-4E55-8ACF-AF9117390E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E3EC5515-5EE7-4E5C-AB94-382532F4262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487" name="楕円 486">
          <a:extLst>
            <a:ext uri="{FF2B5EF4-FFF2-40B4-BE49-F238E27FC236}">
              <a16:creationId xmlns:a16="http://schemas.microsoft.com/office/drawing/2014/main" id="{473C79EB-0796-42CF-9AC8-7ABEB36A288F}"/>
            </a:ext>
          </a:extLst>
        </xdr:cNvPr>
        <xdr:cNvSpPr/>
      </xdr:nvSpPr>
      <xdr:spPr>
        <a:xfrm>
          <a:off x="16268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488" name="【庁舎】&#10;有形固定資産減価償却率該当値テキスト">
          <a:extLst>
            <a:ext uri="{FF2B5EF4-FFF2-40B4-BE49-F238E27FC236}">
              <a16:creationId xmlns:a16="http://schemas.microsoft.com/office/drawing/2014/main" id="{DFFA7600-5468-4BD5-827C-6B01C3CC44C5}"/>
            </a:ext>
          </a:extLst>
        </xdr:cNvPr>
        <xdr:cNvSpPr txBox="1"/>
      </xdr:nvSpPr>
      <xdr:spPr>
        <a:xfrm>
          <a:off x="16357600"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489" name="楕円 488">
          <a:extLst>
            <a:ext uri="{FF2B5EF4-FFF2-40B4-BE49-F238E27FC236}">
              <a16:creationId xmlns:a16="http://schemas.microsoft.com/office/drawing/2014/main" id="{E32509C3-AB4B-4FAA-8BA1-647AA42D35BA}"/>
            </a:ext>
          </a:extLst>
        </xdr:cNvPr>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43543</xdr:rowOff>
    </xdr:from>
    <xdr:to>
      <xdr:col>85</xdr:col>
      <xdr:colOff>127000</xdr:colOff>
      <xdr:row>106</xdr:row>
      <xdr:rowOff>74568</xdr:rowOff>
    </xdr:to>
    <xdr:cxnSp macro="">
      <xdr:nvCxnSpPr>
        <xdr:cNvPr id="490" name="直線コネクタ 489">
          <a:extLst>
            <a:ext uri="{FF2B5EF4-FFF2-40B4-BE49-F238E27FC236}">
              <a16:creationId xmlns:a16="http://schemas.microsoft.com/office/drawing/2014/main" id="{20DB1409-BDB7-4E1F-AB28-40A77D5E2A4C}"/>
            </a:ext>
          </a:extLst>
        </xdr:cNvPr>
        <xdr:cNvCxnSpPr/>
      </xdr:nvCxnSpPr>
      <xdr:spPr>
        <a:xfrm>
          <a:off x="15481300" y="182172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66221</xdr:rowOff>
    </xdr:from>
    <xdr:to>
      <xdr:col>76</xdr:col>
      <xdr:colOff>165100</xdr:colOff>
      <xdr:row>107</xdr:row>
      <xdr:rowOff>167821</xdr:rowOff>
    </xdr:to>
    <xdr:sp macro="" textlink="">
      <xdr:nvSpPr>
        <xdr:cNvPr id="491" name="楕円 490">
          <a:extLst>
            <a:ext uri="{FF2B5EF4-FFF2-40B4-BE49-F238E27FC236}">
              <a16:creationId xmlns:a16="http://schemas.microsoft.com/office/drawing/2014/main" id="{6E7D7711-CB7B-4FD8-BB70-ABC64012ED35}"/>
            </a:ext>
          </a:extLst>
        </xdr:cNvPr>
        <xdr:cNvSpPr/>
      </xdr:nvSpPr>
      <xdr:spPr>
        <a:xfrm>
          <a:off x="14541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107</xdr:row>
      <xdr:rowOff>117021</xdr:rowOff>
    </xdr:to>
    <xdr:cxnSp macro="">
      <xdr:nvCxnSpPr>
        <xdr:cNvPr id="492" name="直線コネクタ 491">
          <a:extLst>
            <a:ext uri="{FF2B5EF4-FFF2-40B4-BE49-F238E27FC236}">
              <a16:creationId xmlns:a16="http://schemas.microsoft.com/office/drawing/2014/main" id="{E0544E3F-7A21-4577-A746-3D8DB4F3DD7E}"/>
            </a:ext>
          </a:extLst>
        </xdr:cNvPr>
        <xdr:cNvCxnSpPr/>
      </xdr:nvCxnSpPr>
      <xdr:spPr>
        <a:xfrm flipV="1">
          <a:off x="14592300" y="18217243"/>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31931</xdr:rowOff>
    </xdr:from>
    <xdr:to>
      <xdr:col>72</xdr:col>
      <xdr:colOff>38100</xdr:colOff>
      <xdr:row>107</xdr:row>
      <xdr:rowOff>133531</xdr:rowOff>
    </xdr:to>
    <xdr:sp macro="" textlink="">
      <xdr:nvSpPr>
        <xdr:cNvPr id="493" name="楕円 492">
          <a:extLst>
            <a:ext uri="{FF2B5EF4-FFF2-40B4-BE49-F238E27FC236}">
              <a16:creationId xmlns:a16="http://schemas.microsoft.com/office/drawing/2014/main" id="{EB395951-3498-481E-8C99-ECD7D68051E0}"/>
            </a:ext>
          </a:extLst>
        </xdr:cNvPr>
        <xdr:cNvSpPr/>
      </xdr:nvSpPr>
      <xdr:spPr>
        <a:xfrm>
          <a:off x="13652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82731</xdr:rowOff>
    </xdr:from>
    <xdr:to>
      <xdr:col>76</xdr:col>
      <xdr:colOff>114300</xdr:colOff>
      <xdr:row>107</xdr:row>
      <xdr:rowOff>117021</xdr:rowOff>
    </xdr:to>
    <xdr:cxnSp macro="">
      <xdr:nvCxnSpPr>
        <xdr:cNvPr id="494" name="直線コネクタ 493">
          <a:extLst>
            <a:ext uri="{FF2B5EF4-FFF2-40B4-BE49-F238E27FC236}">
              <a16:creationId xmlns:a16="http://schemas.microsoft.com/office/drawing/2014/main" id="{BCF02952-3FE5-4657-9D74-ED6E16B3954D}"/>
            </a:ext>
          </a:extLst>
        </xdr:cNvPr>
        <xdr:cNvCxnSpPr/>
      </xdr:nvCxnSpPr>
      <xdr:spPr>
        <a:xfrm>
          <a:off x="13703300" y="184278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495" name="楕円 494">
          <a:extLst>
            <a:ext uri="{FF2B5EF4-FFF2-40B4-BE49-F238E27FC236}">
              <a16:creationId xmlns:a16="http://schemas.microsoft.com/office/drawing/2014/main" id="{A6F249D1-1FDA-4C6C-8F45-62470ACE541A}"/>
            </a:ext>
          </a:extLst>
        </xdr:cNvPr>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82731</xdr:rowOff>
    </xdr:to>
    <xdr:cxnSp macro="">
      <xdr:nvCxnSpPr>
        <xdr:cNvPr id="496" name="直線コネクタ 495">
          <a:extLst>
            <a:ext uri="{FF2B5EF4-FFF2-40B4-BE49-F238E27FC236}">
              <a16:creationId xmlns:a16="http://schemas.microsoft.com/office/drawing/2014/main" id="{B8D669C3-1020-43F7-9EEA-FFF26E3D95F1}"/>
            </a:ext>
          </a:extLst>
        </xdr:cNvPr>
        <xdr:cNvCxnSpPr/>
      </xdr:nvCxnSpPr>
      <xdr:spPr>
        <a:xfrm>
          <a:off x="12814300" y="183756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497" name="n_1aveValue【庁舎】&#10;有形固定資産減価償却率">
          <a:extLst>
            <a:ext uri="{FF2B5EF4-FFF2-40B4-BE49-F238E27FC236}">
              <a16:creationId xmlns:a16="http://schemas.microsoft.com/office/drawing/2014/main" id="{2442E409-2AFB-4F37-A2AC-92A72DC04FFC}"/>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498" name="n_2aveValue【庁舎】&#10;有形固定資産減価償却率">
          <a:extLst>
            <a:ext uri="{FF2B5EF4-FFF2-40B4-BE49-F238E27FC236}">
              <a16:creationId xmlns:a16="http://schemas.microsoft.com/office/drawing/2014/main" id="{8049ABDB-2812-4640-8E46-C3D32098875A}"/>
            </a:ext>
          </a:extLst>
        </xdr:cNvPr>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499" name="n_3aveValue【庁舎】&#10;有形固定資産減価償却率">
          <a:extLst>
            <a:ext uri="{FF2B5EF4-FFF2-40B4-BE49-F238E27FC236}">
              <a16:creationId xmlns:a16="http://schemas.microsoft.com/office/drawing/2014/main" id="{97E20AFC-1769-4B89-B05E-83A80CF59F8C}"/>
            </a:ext>
          </a:extLst>
        </xdr:cNvPr>
        <xdr:cNvSpPr txBox="1"/>
      </xdr:nvSpPr>
      <xdr:spPr>
        <a:xfrm>
          <a:off x="13500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500" name="n_4aveValue【庁舎】&#10;有形固定資産減価償却率">
          <a:extLst>
            <a:ext uri="{FF2B5EF4-FFF2-40B4-BE49-F238E27FC236}">
              <a16:creationId xmlns:a16="http://schemas.microsoft.com/office/drawing/2014/main" id="{FB9BBC58-E13F-4D9F-AB10-3E340137185B}"/>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501" name="n_1mainValue【庁舎】&#10;有形固定資産減価償却率">
          <a:extLst>
            <a:ext uri="{FF2B5EF4-FFF2-40B4-BE49-F238E27FC236}">
              <a16:creationId xmlns:a16="http://schemas.microsoft.com/office/drawing/2014/main" id="{9FF03980-3D46-48B0-AD8F-2C4A0A32F318}"/>
            </a:ext>
          </a:extLst>
        </xdr:cNvPr>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158948</xdr:rowOff>
    </xdr:from>
    <xdr:ext cx="405111" cy="259045"/>
    <xdr:sp macro="" textlink="">
      <xdr:nvSpPr>
        <xdr:cNvPr id="502" name="n_2mainValue【庁舎】&#10;有形固定資産減価償却率">
          <a:extLst>
            <a:ext uri="{FF2B5EF4-FFF2-40B4-BE49-F238E27FC236}">
              <a16:creationId xmlns:a16="http://schemas.microsoft.com/office/drawing/2014/main" id="{0B186029-ABC9-44EE-B01A-7D674C471FD8}"/>
            </a:ext>
          </a:extLst>
        </xdr:cNvPr>
        <xdr:cNvSpPr txBox="1"/>
      </xdr:nvSpPr>
      <xdr:spPr>
        <a:xfrm>
          <a:off x="14389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124658</xdr:rowOff>
    </xdr:from>
    <xdr:ext cx="405111" cy="259045"/>
    <xdr:sp macro="" textlink="">
      <xdr:nvSpPr>
        <xdr:cNvPr id="503" name="n_3mainValue【庁舎】&#10;有形固定資産減価償却率">
          <a:extLst>
            <a:ext uri="{FF2B5EF4-FFF2-40B4-BE49-F238E27FC236}">
              <a16:creationId xmlns:a16="http://schemas.microsoft.com/office/drawing/2014/main" id="{76F0E6B2-486E-4FB1-9584-3C5806BCAA7B}"/>
            </a:ext>
          </a:extLst>
        </xdr:cNvPr>
        <xdr:cNvSpPr txBox="1"/>
      </xdr:nvSpPr>
      <xdr:spPr>
        <a:xfrm>
          <a:off x="13500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72407</xdr:rowOff>
    </xdr:from>
    <xdr:ext cx="405111" cy="259045"/>
    <xdr:sp macro="" textlink="">
      <xdr:nvSpPr>
        <xdr:cNvPr id="504" name="n_4mainValue【庁舎】&#10;有形固定資産減価償却率">
          <a:extLst>
            <a:ext uri="{FF2B5EF4-FFF2-40B4-BE49-F238E27FC236}">
              <a16:creationId xmlns:a16="http://schemas.microsoft.com/office/drawing/2014/main" id="{117EED13-F8B4-47EC-ABD1-FA0F69D8C955}"/>
            </a:ext>
          </a:extLst>
        </xdr:cNvPr>
        <xdr:cNvSpPr txBox="1"/>
      </xdr:nvSpPr>
      <xdr:spPr>
        <a:xfrm>
          <a:off x="12611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a:extLst>
            <a:ext uri="{FF2B5EF4-FFF2-40B4-BE49-F238E27FC236}">
              <a16:creationId xmlns:a16="http://schemas.microsoft.com/office/drawing/2014/main" id="{ADDF031A-C4E3-4D89-8EA9-93CD4B3C04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a:extLst>
            <a:ext uri="{FF2B5EF4-FFF2-40B4-BE49-F238E27FC236}">
              <a16:creationId xmlns:a16="http://schemas.microsoft.com/office/drawing/2014/main" id="{85277341-E5EA-4F5B-9218-C8CAA652B4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a:extLst>
            <a:ext uri="{FF2B5EF4-FFF2-40B4-BE49-F238E27FC236}">
              <a16:creationId xmlns:a16="http://schemas.microsoft.com/office/drawing/2014/main" id="{30EE44C2-81DB-4023-ACF5-BE4B16AEEB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a:extLst>
            <a:ext uri="{FF2B5EF4-FFF2-40B4-BE49-F238E27FC236}">
              <a16:creationId xmlns:a16="http://schemas.microsoft.com/office/drawing/2014/main" id="{494C0D57-C461-4321-AC3C-A74B452C13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a:extLst>
            <a:ext uri="{FF2B5EF4-FFF2-40B4-BE49-F238E27FC236}">
              <a16:creationId xmlns:a16="http://schemas.microsoft.com/office/drawing/2014/main" id="{960B77E0-CC17-414E-AA35-4DA71C7006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a:extLst>
            <a:ext uri="{FF2B5EF4-FFF2-40B4-BE49-F238E27FC236}">
              <a16:creationId xmlns:a16="http://schemas.microsoft.com/office/drawing/2014/main" id="{C563FFBE-9E5E-4ED1-8BD5-EDE34BC388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a:extLst>
            <a:ext uri="{FF2B5EF4-FFF2-40B4-BE49-F238E27FC236}">
              <a16:creationId xmlns:a16="http://schemas.microsoft.com/office/drawing/2014/main" id="{FE2DE1D7-89A7-4886-BAA9-13BF49E46F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a:extLst>
            <a:ext uri="{FF2B5EF4-FFF2-40B4-BE49-F238E27FC236}">
              <a16:creationId xmlns:a16="http://schemas.microsoft.com/office/drawing/2014/main" id="{ED06ED3D-9F51-422E-836B-0A0FBEA1ED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a:extLst>
            <a:ext uri="{FF2B5EF4-FFF2-40B4-BE49-F238E27FC236}">
              <a16:creationId xmlns:a16="http://schemas.microsoft.com/office/drawing/2014/main" id="{6ED8E3ED-21E1-4A02-945C-DE4E916BD1E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a:extLst>
            <a:ext uri="{FF2B5EF4-FFF2-40B4-BE49-F238E27FC236}">
              <a16:creationId xmlns:a16="http://schemas.microsoft.com/office/drawing/2014/main" id="{70F7174B-99B9-4820-98C5-E6B0D972F4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5" name="直線コネクタ 514">
          <a:extLst>
            <a:ext uri="{FF2B5EF4-FFF2-40B4-BE49-F238E27FC236}">
              <a16:creationId xmlns:a16="http://schemas.microsoft.com/office/drawing/2014/main" id="{763EFEF1-3546-44DE-AC6C-4955E16C06E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6" name="テキスト ボックス 515">
          <a:extLst>
            <a:ext uri="{FF2B5EF4-FFF2-40B4-BE49-F238E27FC236}">
              <a16:creationId xmlns:a16="http://schemas.microsoft.com/office/drawing/2014/main" id="{B31B1412-0E92-47F9-BACA-16C562315E7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7" name="直線コネクタ 516">
          <a:extLst>
            <a:ext uri="{FF2B5EF4-FFF2-40B4-BE49-F238E27FC236}">
              <a16:creationId xmlns:a16="http://schemas.microsoft.com/office/drawing/2014/main" id="{4BC6D010-044E-45C9-950B-40176219A24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8" name="テキスト ボックス 517">
          <a:extLst>
            <a:ext uri="{FF2B5EF4-FFF2-40B4-BE49-F238E27FC236}">
              <a16:creationId xmlns:a16="http://schemas.microsoft.com/office/drawing/2014/main" id="{A712E1E2-08C2-4A23-BD8A-A020603C086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9" name="直線コネクタ 518">
          <a:extLst>
            <a:ext uri="{FF2B5EF4-FFF2-40B4-BE49-F238E27FC236}">
              <a16:creationId xmlns:a16="http://schemas.microsoft.com/office/drawing/2014/main" id="{3C647557-D8C8-464B-86E9-78670C067D3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0" name="テキスト ボックス 519">
          <a:extLst>
            <a:ext uri="{FF2B5EF4-FFF2-40B4-BE49-F238E27FC236}">
              <a16:creationId xmlns:a16="http://schemas.microsoft.com/office/drawing/2014/main" id="{B3DFF593-5162-4E35-BDAB-BB15FB1D94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1" name="直線コネクタ 520">
          <a:extLst>
            <a:ext uri="{FF2B5EF4-FFF2-40B4-BE49-F238E27FC236}">
              <a16:creationId xmlns:a16="http://schemas.microsoft.com/office/drawing/2014/main" id="{3904EAD0-9A2C-4062-B8BB-57B818E5C9D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2" name="テキスト ボックス 521">
          <a:extLst>
            <a:ext uri="{FF2B5EF4-FFF2-40B4-BE49-F238E27FC236}">
              <a16:creationId xmlns:a16="http://schemas.microsoft.com/office/drawing/2014/main" id="{E506CE83-796A-4154-BFD6-75E7CC5E275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3" name="直線コネクタ 522">
          <a:extLst>
            <a:ext uri="{FF2B5EF4-FFF2-40B4-BE49-F238E27FC236}">
              <a16:creationId xmlns:a16="http://schemas.microsoft.com/office/drawing/2014/main" id="{F393A6FD-5BE5-45AE-8BBC-BD831F91DB3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4" name="テキスト ボックス 523">
          <a:extLst>
            <a:ext uri="{FF2B5EF4-FFF2-40B4-BE49-F238E27FC236}">
              <a16:creationId xmlns:a16="http://schemas.microsoft.com/office/drawing/2014/main" id="{61447E9F-C3C8-4A9A-BB47-B69D7E5F2D9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a:extLst>
            <a:ext uri="{FF2B5EF4-FFF2-40B4-BE49-F238E27FC236}">
              <a16:creationId xmlns:a16="http://schemas.microsoft.com/office/drawing/2014/main" id="{FA061287-BFDE-4E78-BABA-AC9DFECB30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id="{63CDE7EB-4919-4E23-85C9-2AC2886C4D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庁舎】&#10;一人当たり面積グラフ枠">
          <a:extLst>
            <a:ext uri="{FF2B5EF4-FFF2-40B4-BE49-F238E27FC236}">
              <a16:creationId xmlns:a16="http://schemas.microsoft.com/office/drawing/2014/main" id="{76B14B77-7CF7-44DF-A152-4CC0E61436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84582</xdr:rowOff>
    </xdr:from>
    <xdr:to>
      <xdr:col>116</xdr:col>
      <xdr:colOff>62864</xdr:colOff>
      <xdr:row>108</xdr:row>
      <xdr:rowOff>31242</xdr:rowOff>
    </xdr:to>
    <xdr:cxnSp macro="">
      <xdr:nvCxnSpPr>
        <xdr:cNvPr id="528" name="直線コネクタ 527">
          <a:extLst>
            <a:ext uri="{FF2B5EF4-FFF2-40B4-BE49-F238E27FC236}">
              <a16:creationId xmlns:a16="http://schemas.microsoft.com/office/drawing/2014/main" id="{064CF1EB-2452-42D5-817B-A9A6D1F85B4F}"/>
            </a:ext>
          </a:extLst>
        </xdr:cNvPr>
        <xdr:cNvCxnSpPr/>
      </xdr:nvCxnSpPr>
      <xdr:spPr>
        <a:xfrm flipV="1">
          <a:off x="22160864" y="172295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35069</xdr:rowOff>
    </xdr:from>
    <xdr:ext cx="469744" cy="259045"/>
    <xdr:sp macro="" textlink="">
      <xdr:nvSpPr>
        <xdr:cNvPr id="529" name="【庁舎】&#10;一人当たり面積最小値テキスト">
          <a:extLst>
            <a:ext uri="{FF2B5EF4-FFF2-40B4-BE49-F238E27FC236}">
              <a16:creationId xmlns:a16="http://schemas.microsoft.com/office/drawing/2014/main" id="{D80676BB-2FFC-4938-BCB4-F0B3C65728D1}"/>
            </a:ext>
          </a:extLst>
        </xdr:cNvPr>
        <xdr:cNvSpPr txBox="1"/>
      </xdr:nvSpPr>
      <xdr:spPr>
        <a:xfrm>
          <a:off x="22199600"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31242</xdr:rowOff>
    </xdr:from>
    <xdr:to>
      <xdr:col>116</xdr:col>
      <xdr:colOff>152400</xdr:colOff>
      <xdr:row>108</xdr:row>
      <xdr:rowOff>31242</xdr:rowOff>
    </xdr:to>
    <xdr:cxnSp macro="">
      <xdr:nvCxnSpPr>
        <xdr:cNvPr id="530" name="直線コネクタ 529">
          <a:extLst>
            <a:ext uri="{FF2B5EF4-FFF2-40B4-BE49-F238E27FC236}">
              <a16:creationId xmlns:a16="http://schemas.microsoft.com/office/drawing/2014/main" id="{3F299427-A08F-4ADD-82C0-4B626A1823E5}"/>
            </a:ext>
          </a:extLst>
        </xdr:cNvPr>
        <xdr:cNvCxnSpPr/>
      </xdr:nvCxnSpPr>
      <xdr:spPr>
        <a:xfrm>
          <a:off x="22072600" y="1854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31259</xdr:rowOff>
    </xdr:from>
    <xdr:ext cx="469744" cy="259045"/>
    <xdr:sp macro="" textlink="">
      <xdr:nvSpPr>
        <xdr:cNvPr id="531" name="【庁舎】&#10;一人当たり面積最大値テキスト">
          <a:extLst>
            <a:ext uri="{FF2B5EF4-FFF2-40B4-BE49-F238E27FC236}">
              <a16:creationId xmlns:a16="http://schemas.microsoft.com/office/drawing/2014/main" id="{EACBAD6D-E7C4-4969-9F5C-1C18BFDAF2C7}"/>
            </a:ext>
          </a:extLst>
        </xdr:cNvPr>
        <xdr:cNvSpPr txBox="1"/>
      </xdr:nvSpPr>
      <xdr:spPr>
        <a:xfrm>
          <a:off x="22199600" y="170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84582</xdr:rowOff>
    </xdr:from>
    <xdr:to>
      <xdr:col>116</xdr:col>
      <xdr:colOff>152400</xdr:colOff>
      <xdr:row>100</xdr:row>
      <xdr:rowOff>84582</xdr:rowOff>
    </xdr:to>
    <xdr:cxnSp macro="">
      <xdr:nvCxnSpPr>
        <xdr:cNvPr id="532" name="直線コネクタ 531">
          <a:extLst>
            <a:ext uri="{FF2B5EF4-FFF2-40B4-BE49-F238E27FC236}">
              <a16:creationId xmlns:a16="http://schemas.microsoft.com/office/drawing/2014/main" id="{931745C1-0628-490B-AC06-A49F3F3EB0B9}"/>
            </a:ext>
          </a:extLst>
        </xdr:cNvPr>
        <xdr:cNvCxnSpPr/>
      </xdr:nvCxnSpPr>
      <xdr:spPr>
        <a:xfrm>
          <a:off x="22072600" y="1722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29354</xdr:rowOff>
    </xdr:from>
    <xdr:ext cx="469744" cy="259045"/>
    <xdr:sp macro="" textlink="">
      <xdr:nvSpPr>
        <xdr:cNvPr id="533" name="【庁舎】&#10;一人当たり面積平均値テキスト">
          <a:extLst>
            <a:ext uri="{FF2B5EF4-FFF2-40B4-BE49-F238E27FC236}">
              <a16:creationId xmlns:a16="http://schemas.microsoft.com/office/drawing/2014/main" id="{58A05029-CB99-4103-8196-A12B93724425}"/>
            </a:ext>
          </a:extLst>
        </xdr:cNvPr>
        <xdr:cNvSpPr txBox="1"/>
      </xdr:nvSpPr>
      <xdr:spPr>
        <a:xfrm>
          <a:off x="22199600" y="1820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50927</xdr:rowOff>
    </xdr:from>
    <xdr:to>
      <xdr:col>116</xdr:col>
      <xdr:colOff>114300</xdr:colOff>
      <xdr:row>106</xdr:row>
      <xdr:rowOff>152527</xdr:rowOff>
    </xdr:to>
    <xdr:sp macro="" textlink="">
      <xdr:nvSpPr>
        <xdr:cNvPr id="534" name="フローチャート: 判断 533">
          <a:extLst>
            <a:ext uri="{FF2B5EF4-FFF2-40B4-BE49-F238E27FC236}">
              <a16:creationId xmlns:a16="http://schemas.microsoft.com/office/drawing/2014/main" id="{BB475358-8175-4579-B47C-24C79EB526F1}"/>
            </a:ext>
          </a:extLst>
        </xdr:cNvPr>
        <xdr:cNvSpPr/>
      </xdr:nvSpPr>
      <xdr:spPr>
        <a:xfrm>
          <a:off x="22110700" y="182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55499</xdr:rowOff>
    </xdr:from>
    <xdr:to>
      <xdr:col>112</xdr:col>
      <xdr:colOff>38100</xdr:colOff>
      <xdr:row>106</xdr:row>
      <xdr:rowOff>157099</xdr:rowOff>
    </xdr:to>
    <xdr:sp macro="" textlink="">
      <xdr:nvSpPr>
        <xdr:cNvPr id="535" name="フローチャート: 判断 534">
          <a:extLst>
            <a:ext uri="{FF2B5EF4-FFF2-40B4-BE49-F238E27FC236}">
              <a16:creationId xmlns:a16="http://schemas.microsoft.com/office/drawing/2014/main" id="{243AE5FC-A023-4805-9C35-59306DCB76B7}"/>
            </a:ext>
          </a:extLst>
        </xdr:cNvPr>
        <xdr:cNvSpPr/>
      </xdr:nvSpPr>
      <xdr:spPr>
        <a:xfrm>
          <a:off x="212725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77215</xdr:rowOff>
    </xdr:from>
    <xdr:to>
      <xdr:col>107</xdr:col>
      <xdr:colOff>101600</xdr:colOff>
      <xdr:row>107</xdr:row>
      <xdr:rowOff>7365</xdr:rowOff>
    </xdr:to>
    <xdr:sp macro="" textlink="">
      <xdr:nvSpPr>
        <xdr:cNvPr id="536" name="フローチャート: 判断 535">
          <a:extLst>
            <a:ext uri="{FF2B5EF4-FFF2-40B4-BE49-F238E27FC236}">
              <a16:creationId xmlns:a16="http://schemas.microsoft.com/office/drawing/2014/main" id="{E3B5C1B2-E9C6-409A-A454-A9F57A2D9EEB}"/>
            </a:ext>
          </a:extLst>
        </xdr:cNvPr>
        <xdr:cNvSpPr/>
      </xdr:nvSpPr>
      <xdr:spPr>
        <a:xfrm>
          <a:off x="20383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537" name="フローチャート: 判断 536">
          <a:extLst>
            <a:ext uri="{FF2B5EF4-FFF2-40B4-BE49-F238E27FC236}">
              <a16:creationId xmlns:a16="http://schemas.microsoft.com/office/drawing/2014/main" id="{F898FDAB-43A7-4611-8276-6860C68B13DA}"/>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538" name="フローチャート: 判断 537">
          <a:extLst>
            <a:ext uri="{FF2B5EF4-FFF2-40B4-BE49-F238E27FC236}">
              <a16:creationId xmlns:a16="http://schemas.microsoft.com/office/drawing/2014/main" id="{F6F86087-07D8-4633-AFF4-2BE9109F908F}"/>
            </a:ext>
          </a:extLst>
        </xdr:cNvPr>
        <xdr:cNvSpPr/>
      </xdr:nvSpPr>
      <xdr:spPr>
        <a:xfrm>
          <a:off x="18605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8D4B863C-00D3-4B20-8DD5-BBB15D0252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7F7CB211-21C7-487A-8D1D-6201AA12934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E6D24675-5595-4ADE-8B2E-D331BF1199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98E9C251-DA51-4856-A71E-C528D760A1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FB2F0CA3-F1D6-4204-83C7-4DC41FB0C6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44831</xdr:rowOff>
    </xdr:from>
    <xdr:to>
      <xdr:col>116</xdr:col>
      <xdr:colOff>114300</xdr:colOff>
      <xdr:row>106</xdr:row>
      <xdr:rowOff>146431</xdr:rowOff>
    </xdr:to>
    <xdr:sp macro="" textlink="">
      <xdr:nvSpPr>
        <xdr:cNvPr id="544" name="楕円 543">
          <a:extLst>
            <a:ext uri="{FF2B5EF4-FFF2-40B4-BE49-F238E27FC236}">
              <a16:creationId xmlns:a16="http://schemas.microsoft.com/office/drawing/2014/main" id="{9A5C0362-D100-47FE-AEEA-031F779981E7}"/>
            </a:ext>
          </a:extLst>
        </xdr:cNvPr>
        <xdr:cNvSpPr/>
      </xdr:nvSpPr>
      <xdr:spPr>
        <a:xfrm>
          <a:off x="22110700" y="182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67708</xdr:rowOff>
    </xdr:from>
    <xdr:ext cx="469744" cy="259045"/>
    <xdr:sp macro="" textlink="">
      <xdr:nvSpPr>
        <xdr:cNvPr id="545" name="【庁舎】&#10;一人当たり面積該当値テキスト">
          <a:extLst>
            <a:ext uri="{FF2B5EF4-FFF2-40B4-BE49-F238E27FC236}">
              <a16:creationId xmlns:a16="http://schemas.microsoft.com/office/drawing/2014/main" id="{18952998-9677-41B5-BFF7-1DF1ECD22A97}"/>
            </a:ext>
          </a:extLst>
        </xdr:cNvPr>
        <xdr:cNvSpPr txBox="1"/>
      </xdr:nvSpPr>
      <xdr:spPr>
        <a:xfrm>
          <a:off x="22199600" y="1806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546" name="楕円 545">
          <a:extLst>
            <a:ext uri="{FF2B5EF4-FFF2-40B4-BE49-F238E27FC236}">
              <a16:creationId xmlns:a16="http://schemas.microsoft.com/office/drawing/2014/main" id="{39B79969-4751-4A40-B1C3-94D636ED6231}"/>
            </a:ext>
          </a:extLst>
        </xdr:cNvPr>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95631</xdr:rowOff>
    </xdr:from>
    <xdr:to>
      <xdr:col>116</xdr:col>
      <xdr:colOff>63500</xdr:colOff>
      <xdr:row>106</xdr:row>
      <xdr:rowOff>110489</xdr:rowOff>
    </xdr:to>
    <xdr:cxnSp macro="">
      <xdr:nvCxnSpPr>
        <xdr:cNvPr id="547" name="直線コネクタ 546">
          <a:extLst>
            <a:ext uri="{FF2B5EF4-FFF2-40B4-BE49-F238E27FC236}">
              <a16:creationId xmlns:a16="http://schemas.microsoft.com/office/drawing/2014/main" id="{E4AADECA-AAB1-4E91-925C-442F97091575}"/>
            </a:ext>
          </a:extLst>
        </xdr:cNvPr>
        <xdr:cNvCxnSpPr/>
      </xdr:nvCxnSpPr>
      <xdr:spPr>
        <a:xfrm flipV="1">
          <a:off x="21323300" y="18269331"/>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74549</xdr:rowOff>
    </xdr:from>
    <xdr:to>
      <xdr:col>107</xdr:col>
      <xdr:colOff>101600</xdr:colOff>
      <xdr:row>107</xdr:row>
      <xdr:rowOff>4699</xdr:rowOff>
    </xdr:to>
    <xdr:sp macro="" textlink="">
      <xdr:nvSpPr>
        <xdr:cNvPr id="548" name="楕円 547">
          <a:extLst>
            <a:ext uri="{FF2B5EF4-FFF2-40B4-BE49-F238E27FC236}">
              <a16:creationId xmlns:a16="http://schemas.microsoft.com/office/drawing/2014/main" id="{DBFF778D-7BDD-4A69-B6D9-F34854A9BE08}"/>
            </a:ext>
          </a:extLst>
        </xdr:cNvPr>
        <xdr:cNvSpPr/>
      </xdr:nvSpPr>
      <xdr:spPr>
        <a:xfrm>
          <a:off x="20383500" y="182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125349</xdr:rowOff>
    </xdr:to>
    <xdr:cxnSp macro="">
      <xdr:nvCxnSpPr>
        <xdr:cNvPr id="549" name="直線コネクタ 548">
          <a:extLst>
            <a:ext uri="{FF2B5EF4-FFF2-40B4-BE49-F238E27FC236}">
              <a16:creationId xmlns:a16="http://schemas.microsoft.com/office/drawing/2014/main" id="{FDFA0EB9-4523-410C-B1C9-219EDC815E3F}"/>
            </a:ext>
          </a:extLst>
        </xdr:cNvPr>
        <xdr:cNvCxnSpPr/>
      </xdr:nvCxnSpPr>
      <xdr:spPr>
        <a:xfrm flipV="1">
          <a:off x="20434300" y="18284189"/>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83693</xdr:rowOff>
    </xdr:from>
    <xdr:to>
      <xdr:col>102</xdr:col>
      <xdr:colOff>165100</xdr:colOff>
      <xdr:row>107</xdr:row>
      <xdr:rowOff>13843</xdr:rowOff>
    </xdr:to>
    <xdr:sp macro="" textlink="">
      <xdr:nvSpPr>
        <xdr:cNvPr id="550" name="楕円 549">
          <a:extLst>
            <a:ext uri="{FF2B5EF4-FFF2-40B4-BE49-F238E27FC236}">
              <a16:creationId xmlns:a16="http://schemas.microsoft.com/office/drawing/2014/main" id="{6E71C913-ECB8-40D7-A330-44B46D553C51}"/>
            </a:ext>
          </a:extLst>
        </xdr:cNvPr>
        <xdr:cNvSpPr/>
      </xdr:nvSpPr>
      <xdr:spPr>
        <a:xfrm>
          <a:off x="19494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125349</xdr:rowOff>
    </xdr:from>
    <xdr:to>
      <xdr:col>107</xdr:col>
      <xdr:colOff>50800</xdr:colOff>
      <xdr:row>106</xdr:row>
      <xdr:rowOff>134493</xdr:rowOff>
    </xdr:to>
    <xdr:cxnSp macro="">
      <xdr:nvCxnSpPr>
        <xdr:cNvPr id="551" name="直線コネクタ 550">
          <a:extLst>
            <a:ext uri="{FF2B5EF4-FFF2-40B4-BE49-F238E27FC236}">
              <a16:creationId xmlns:a16="http://schemas.microsoft.com/office/drawing/2014/main" id="{2B6AEA15-FCCF-4802-833F-628D2C58B525}"/>
            </a:ext>
          </a:extLst>
        </xdr:cNvPr>
        <xdr:cNvCxnSpPr/>
      </xdr:nvCxnSpPr>
      <xdr:spPr>
        <a:xfrm flipV="1">
          <a:off x="19545300" y="1829904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92838</xdr:rowOff>
    </xdr:from>
    <xdr:to>
      <xdr:col>98</xdr:col>
      <xdr:colOff>38100</xdr:colOff>
      <xdr:row>107</xdr:row>
      <xdr:rowOff>22988</xdr:rowOff>
    </xdr:to>
    <xdr:sp macro="" textlink="">
      <xdr:nvSpPr>
        <xdr:cNvPr id="552" name="楕円 551">
          <a:extLst>
            <a:ext uri="{FF2B5EF4-FFF2-40B4-BE49-F238E27FC236}">
              <a16:creationId xmlns:a16="http://schemas.microsoft.com/office/drawing/2014/main" id="{D4809F70-BB86-4BED-B748-BE6689057E52}"/>
            </a:ext>
          </a:extLst>
        </xdr:cNvPr>
        <xdr:cNvSpPr/>
      </xdr:nvSpPr>
      <xdr:spPr>
        <a:xfrm>
          <a:off x="18605500" y="182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134493</xdr:rowOff>
    </xdr:from>
    <xdr:to>
      <xdr:col>102</xdr:col>
      <xdr:colOff>114300</xdr:colOff>
      <xdr:row>106</xdr:row>
      <xdr:rowOff>143638</xdr:rowOff>
    </xdr:to>
    <xdr:cxnSp macro="">
      <xdr:nvCxnSpPr>
        <xdr:cNvPr id="553" name="直線コネクタ 552">
          <a:extLst>
            <a:ext uri="{FF2B5EF4-FFF2-40B4-BE49-F238E27FC236}">
              <a16:creationId xmlns:a16="http://schemas.microsoft.com/office/drawing/2014/main" id="{8FEC3ECD-5905-4E7D-8186-3BD5D5BE6847}"/>
            </a:ext>
          </a:extLst>
        </xdr:cNvPr>
        <xdr:cNvCxnSpPr/>
      </xdr:nvCxnSpPr>
      <xdr:spPr>
        <a:xfrm flipV="1">
          <a:off x="18656300" y="1830819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2176</xdr:rowOff>
    </xdr:from>
    <xdr:ext cx="469744" cy="259045"/>
    <xdr:sp macro="" textlink="">
      <xdr:nvSpPr>
        <xdr:cNvPr id="554" name="n_1aveValue【庁舎】&#10;一人当たり面積">
          <a:extLst>
            <a:ext uri="{FF2B5EF4-FFF2-40B4-BE49-F238E27FC236}">
              <a16:creationId xmlns:a16="http://schemas.microsoft.com/office/drawing/2014/main" id="{12CF461A-15C5-4BED-AE69-1D1FD99B59EF}"/>
            </a:ext>
          </a:extLst>
        </xdr:cNvPr>
        <xdr:cNvSpPr txBox="1"/>
      </xdr:nvSpPr>
      <xdr:spPr>
        <a:xfrm>
          <a:off x="21075727" y="1800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169942</xdr:rowOff>
    </xdr:from>
    <xdr:ext cx="469744" cy="259045"/>
    <xdr:sp macro="" textlink="">
      <xdr:nvSpPr>
        <xdr:cNvPr id="555" name="n_2aveValue【庁舎】&#10;一人当たり面積">
          <a:extLst>
            <a:ext uri="{FF2B5EF4-FFF2-40B4-BE49-F238E27FC236}">
              <a16:creationId xmlns:a16="http://schemas.microsoft.com/office/drawing/2014/main" id="{DC8A7D71-D878-402C-9F1D-20D1D9194A82}"/>
            </a:ext>
          </a:extLst>
        </xdr:cNvPr>
        <xdr:cNvSpPr txBox="1"/>
      </xdr:nvSpPr>
      <xdr:spPr>
        <a:xfrm>
          <a:off x="201994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556" name="n_3aveValue【庁舎】&#10;一人当たり面積">
          <a:extLst>
            <a:ext uri="{FF2B5EF4-FFF2-40B4-BE49-F238E27FC236}">
              <a16:creationId xmlns:a16="http://schemas.microsoft.com/office/drawing/2014/main" id="{28A81901-E740-4C1D-B393-0D685A83D65D}"/>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557" name="n_4aveValue【庁舎】&#10;一人当たり面積">
          <a:extLst>
            <a:ext uri="{FF2B5EF4-FFF2-40B4-BE49-F238E27FC236}">
              <a16:creationId xmlns:a16="http://schemas.microsoft.com/office/drawing/2014/main" id="{7B26DC01-7505-4A8E-9050-63F4651DF37C}"/>
            </a:ext>
          </a:extLst>
        </xdr:cNvPr>
        <xdr:cNvSpPr txBox="1"/>
      </xdr:nvSpPr>
      <xdr:spPr>
        <a:xfrm>
          <a:off x="18421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558" name="n_1mainValue【庁舎】&#10;一人当たり面積">
          <a:extLst>
            <a:ext uri="{FF2B5EF4-FFF2-40B4-BE49-F238E27FC236}">
              <a16:creationId xmlns:a16="http://schemas.microsoft.com/office/drawing/2014/main" id="{E89ABB76-B2C2-4AB5-B1A7-2CACB9CCF237}"/>
            </a:ext>
          </a:extLst>
        </xdr:cNvPr>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21226</xdr:rowOff>
    </xdr:from>
    <xdr:ext cx="469744" cy="259045"/>
    <xdr:sp macro="" textlink="">
      <xdr:nvSpPr>
        <xdr:cNvPr id="559" name="n_2mainValue【庁舎】&#10;一人当たり面積">
          <a:extLst>
            <a:ext uri="{FF2B5EF4-FFF2-40B4-BE49-F238E27FC236}">
              <a16:creationId xmlns:a16="http://schemas.microsoft.com/office/drawing/2014/main" id="{814D8949-4082-4CA8-8435-9BCE798ED873}"/>
            </a:ext>
          </a:extLst>
        </xdr:cNvPr>
        <xdr:cNvSpPr txBox="1"/>
      </xdr:nvSpPr>
      <xdr:spPr>
        <a:xfrm>
          <a:off x="20199427" y="180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30370</xdr:rowOff>
    </xdr:from>
    <xdr:ext cx="469744" cy="259045"/>
    <xdr:sp macro="" textlink="">
      <xdr:nvSpPr>
        <xdr:cNvPr id="560" name="n_3mainValue【庁舎】&#10;一人当たり面積">
          <a:extLst>
            <a:ext uri="{FF2B5EF4-FFF2-40B4-BE49-F238E27FC236}">
              <a16:creationId xmlns:a16="http://schemas.microsoft.com/office/drawing/2014/main" id="{59B5C77E-FE45-48ED-8A14-5F5B5F57A818}"/>
            </a:ext>
          </a:extLst>
        </xdr:cNvPr>
        <xdr:cNvSpPr txBox="1"/>
      </xdr:nvSpPr>
      <xdr:spPr>
        <a:xfrm>
          <a:off x="193104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39515</xdr:rowOff>
    </xdr:from>
    <xdr:ext cx="469744" cy="259045"/>
    <xdr:sp macro="" textlink="">
      <xdr:nvSpPr>
        <xdr:cNvPr id="561" name="n_4mainValue【庁舎】&#10;一人当たり面積">
          <a:extLst>
            <a:ext uri="{FF2B5EF4-FFF2-40B4-BE49-F238E27FC236}">
              <a16:creationId xmlns:a16="http://schemas.microsoft.com/office/drawing/2014/main" id="{902EF7D3-A748-4783-BFE0-124C56CD7C2B}"/>
            </a:ext>
          </a:extLst>
        </xdr:cNvPr>
        <xdr:cNvSpPr txBox="1"/>
      </xdr:nvSpPr>
      <xdr:spPr>
        <a:xfrm>
          <a:off x="18421427" y="180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a:extLst>
            <a:ext uri="{FF2B5EF4-FFF2-40B4-BE49-F238E27FC236}">
              <a16:creationId xmlns:a16="http://schemas.microsoft.com/office/drawing/2014/main" id="{527F765B-0487-41E8-97FC-457A02AF07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a:extLst>
            <a:ext uri="{FF2B5EF4-FFF2-40B4-BE49-F238E27FC236}">
              <a16:creationId xmlns:a16="http://schemas.microsoft.com/office/drawing/2014/main" id="{E80B6B60-7FC6-4D5D-A8C8-858C95BA16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a:extLst>
            <a:ext uri="{FF2B5EF4-FFF2-40B4-BE49-F238E27FC236}">
              <a16:creationId xmlns:a16="http://schemas.microsoft.com/office/drawing/2014/main" id="{1A10A481-5F88-4A19-A167-ABA09944AF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福祉施設、消防施設、庁舎のいずれも、有形固定資産減価償却率の数値が類似団体平均値を上回っており、公共施設の老朽化に伴う修繕費・改修費の増嵩の懸念が大きい。また、一人当たり面積においては、庁舎については類似団体平均と同程度の基準となっている。福祉施設、消防施設については類似団体平均値を大きく上回っており、一方で体育館・プールについては平均値を大きく下回っている。公共施設等総合管理計画や各施設の個別管理計画を踏まえて、施設の適切な管理を進めるとともに、住民のニーズや社会情勢に見合った住民サービスを提供できるよう、公共施設の複合化、統合等の検討を深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zoomScale="90" zoomScaleNormal="9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77</v>
      </c>
      <c r="C2" s="176"/>
      <c r="D2" s="177"/>
    </row>
    <row r="3" spans="1:119" ht="18.75" customHeight="1" thickBot="1" x14ac:dyDescent="0.2">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2805777</v>
      </c>
      <c r="BO4" s="462"/>
      <c r="BP4" s="462"/>
      <c r="BQ4" s="462"/>
      <c r="BR4" s="462"/>
      <c r="BS4" s="462"/>
      <c r="BT4" s="462"/>
      <c r="BU4" s="463"/>
      <c r="BV4" s="461">
        <v>3285761</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8.5</v>
      </c>
      <c r="CU4" s="602"/>
      <c r="CV4" s="602"/>
      <c r="CW4" s="602"/>
      <c r="CX4" s="602"/>
      <c r="CY4" s="602"/>
      <c r="CZ4" s="602"/>
      <c r="DA4" s="603"/>
      <c r="DB4" s="601">
        <v>9.9</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2599883</v>
      </c>
      <c r="BO5" s="433"/>
      <c r="BP5" s="433"/>
      <c r="BQ5" s="433"/>
      <c r="BR5" s="433"/>
      <c r="BS5" s="433"/>
      <c r="BT5" s="433"/>
      <c r="BU5" s="434"/>
      <c r="BV5" s="432">
        <v>3086127</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76.900000000000006</v>
      </c>
      <c r="CU5" s="430"/>
      <c r="CV5" s="430"/>
      <c r="CW5" s="430"/>
      <c r="CX5" s="430"/>
      <c r="CY5" s="430"/>
      <c r="CZ5" s="430"/>
      <c r="DA5" s="431"/>
      <c r="DB5" s="429">
        <v>77.5</v>
      </c>
      <c r="DC5" s="430"/>
      <c r="DD5" s="430"/>
      <c r="DE5" s="430"/>
      <c r="DF5" s="430"/>
      <c r="DG5" s="430"/>
      <c r="DH5" s="430"/>
      <c r="DI5" s="431"/>
    </row>
    <row r="6" spans="1:119" ht="18.75" customHeight="1" x14ac:dyDescent="0.15">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90</v>
      </c>
      <c r="AV6" s="491"/>
      <c r="AW6" s="491"/>
      <c r="AX6" s="491"/>
      <c r="AY6" s="446" t="s">
        <v>98</v>
      </c>
      <c r="AZ6" s="447"/>
      <c r="BA6" s="447"/>
      <c r="BB6" s="447"/>
      <c r="BC6" s="447"/>
      <c r="BD6" s="447"/>
      <c r="BE6" s="447"/>
      <c r="BF6" s="447"/>
      <c r="BG6" s="447"/>
      <c r="BH6" s="447"/>
      <c r="BI6" s="447"/>
      <c r="BJ6" s="447"/>
      <c r="BK6" s="447"/>
      <c r="BL6" s="447"/>
      <c r="BM6" s="448"/>
      <c r="BN6" s="432">
        <v>205894</v>
      </c>
      <c r="BO6" s="433"/>
      <c r="BP6" s="433"/>
      <c r="BQ6" s="433"/>
      <c r="BR6" s="433"/>
      <c r="BS6" s="433"/>
      <c r="BT6" s="433"/>
      <c r="BU6" s="434"/>
      <c r="BV6" s="432">
        <v>199634</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77.2</v>
      </c>
      <c r="CU6" s="576"/>
      <c r="CV6" s="576"/>
      <c r="CW6" s="576"/>
      <c r="CX6" s="576"/>
      <c r="CY6" s="576"/>
      <c r="CZ6" s="576"/>
      <c r="DA6" s="577"/>
      <c r="DB6" s="575">
        <v>78.099999999999994</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90</v>
      </c>
      <c r="AV7" s="491"/>
      <c r="AW7" s="491"/>
      <c r="AX7" s="491"/>
      <c r="AY7" s="446" t="s">
        <v>101</v>
      </c>
      <c r="AZ7" s="447"/>
      <c r="BA7" s="447"/>
      <c r="BB7" s="447"/>
      <c r="BC7" s="447"/>
      <c r="BD7" s="447"/>
      <c r="BE7" s="447"/>
      <c r="BF7" s="447"/>
      <c r="BG7" s="447"/>
      <c r="BH7" s="447"/>
      <c r="BI7" s="447"/>
      <c r="BJ7" s="447"/>
      <c r="BK7" s="447"/>
      <c r="BL7" s="447"/>
      <c r="BM7" s="448"/>
      <c r="BN7" s="432">
        <v>34968</v>
      </c>
      <c r="BO7" s="433"/>
      <c r="BP7" s="433"/>
      <c r="BQ7" s="433"/>
      <c r="BR7" s="433"/>
      <c r="BS7" s="433"/>
      <c r="BT7" s="433"/>
      <c r="BU7" s="434"/>
      <c r="BV7" s="432">
        <v>1907</v>
      </c>
      <c r="BW7" s="433"/>
      <c r="BX7" s="433"/>
      <c r="BY7" s="433"/>
      <c r="BZ7" s="433"/>
      <c r="CA7" s="433"/>
      <c r="CB7" s="433"/>
      <c r="CC7" s="434"/>
      <c r="CD7" s="472" t="s">
        <v>102</v>
      </c>
      <c r="CE7" s="392"/>
      <c r="CF7" s="392"/>
      <c r="CG7" s="392"/>
      <c r="CH7" s="392"/>
      <c r="CI7" s="392"/>
      <c r="CJ7" s="392"/>
      <c r="CK7" s="392"/>
      <c r="CL7" s="392"/>
      <c r="CM7" s="392"/>
      <c r="CN7" s="392"/>
      <c r="CO7" s="392"/>
      <c r="CP7" s="392"/>
      <c r="CQ7" s="392"/>
      <c r="CR7" s="392"/>
      <c r="CS7" s="473"/>
      <c r="CT7" s="432">
        <v>1999267</v>
      </c>
      <c r="CU7" s="433"/>
      <c r="CV7" s="433"/>
      <c r="CW7" s="433"/>
      <c r="CX7" s="433"/>
      <c r="CY7" s="433"/>
      <c r="CZ7" s="433"/>
      <c r="DA7" s="434"/>
      <c r="DB7" s="432">
        <v>1991168</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103</v>
      </c>
      <c r="AN8" s="389"/>
      <c r="AO8" s="389"/>
      <c r="AP8" s="389"/>
      <c r="AQ8" s="389"/>
      <c r="AR8" s="389"/>
      <c r="AS8" s="389"/>
      <c r="AT8" s="390"/>
      <c r="AU8" s="490" t="s">
        <v>90</v>
      </c>
      <c r="AV8" s="491"/>
      <c r="AW8" s="491"/>
      <c r="AX8" s="491"/>
      <c r="AY8" s="446" t="s">
        <v>104</v>
      </c>
      <c r="AZ8" s="447"/>
      <c r="BA8" s="447"/>
      <c r="BB8" s="447"/>
      <c r="BC8" s="447"/>
      <c r="BD8" s="447"/>
      <c r="BE8" s="447"/>
      <c r="BF8" s="447"/>
      <c r="BG8" s="447"/>
      <c r="BH8" s="447"/>
      <c r="BI8" s="447"/>
      <c r="BJ8" s="447"/>
      <c r="BK8" s="447"/>
      <c r="BL8" s="447"/>
      <c r="BM8" s="448"/>
      <c r="BN8" s="432">
        <v>170926</v>
      </c>
      <c r="BO8" s="433"/>
      <c r="BP8" s="433"/>
      <c r="BQ8" s="433"/>
      <c r="BR8" s="433"/>
      <c r="BS8" s="433"/>
      <c r="BT8" s="433"/>
      <c r="BU8" s="434"/>
      <c r="BV8" s="432">
        <v>197727</v>
      </c>
      <c r="BW8" s="433"/>
      <c r="BX8" s="433"/>
      <c r="BY8" s="433"/>
      <c r="BZ8" s="433"/>
      <c r="CA8" s="433"/>
      <c r="CB8" s="433"/>
      <c r="CC8" s="434"/>
      <c r="CD8" s="472" t="s">
        <v>105</v>
      </c>
      <c r="CE8" s="392"/>
      <c r="CF8" s="392"/>
      <c r="CG8" s="392"/>
      <c r="CH8" s="392"/>
      <c r="CI8" s="392"/>
      <c r="CJ8" s="392"/>
      <c r="CK8" s="392"/>
      <c r="CL8" s="392"/>
      <c r="CM8" s="392"/>
      <c r="CN8" s="392"/>
      <c r="CO8" s="392"/>
      <c r="CP8" s="392"/>
      <c r="CQ8" s="392"/>
      <c r="CR8" s="392"/>
      <c r="CS8" s="473"/>
      <c r="CT8" s="535">
        <v>0.17</v>
      </c>
      <c r="CU8" s="536"/>
      <c r="CV8" s="536"/>
      <c r="CW8" s="536"/>
      <c r="CX8" s="536"/>
      <c r="CY8" s="536"/>
      <c r="CZ8" s="536"/>
      <c r="DA8" s="537"/>
      <c r="DB8" s="535">
        <v>0.17</v>
      </c>
      <c r="DC8" s="536"/>
      <c r="DD8" s="536"/>
      <c r="DE8" s="536"/>
      <c r="DF8" s="536"/>
      <c r="DG8" s="536"/>
      <c r="DH8" s="536"/>
      <c r="DI8" s="537"/>
    </row>
    <row r="9" spans="1:119" ht="18.75" customHeight="1" thickBot="1" x14ac:dyDescent="0.2">
      <c r="A9" s="175"/>
      <c r="B9" s="564" t="s">
        <v>106</v>
      </c>
      <c r="C9" s="565"/>
      <c r="D9" s="565"/>
      <c r="E9" s="565"/>
      <c r="F9" s="565"/>
      <c r="G9" s="565"/>
      <c r="H9" s="565"/>
      <c r="I9" s="565"/>
      <c r="J9" s="565"/>
      <c r="K9" s="483"/>
      <c r="L9" s="566" t="s">
        <v>107</v>
      </c>
      <c r="M9" s="567"/>
      <c r="N9" s="567"/>
      <c r="O9" s="567"/>
      <c r="P9" s="567"/>
      <c r="Q9" s="568"/>
      <c r="R9" s="569">
        <v>2197</v>
      </c>
      <c r="S9" s="570"/>
      <c r="T9" s="570"/>
      <c r="U9" s="570"/>
      <c r="V9" s="571"/>
      <c r="W9" s="501" t="s">
        <v>108</v>
      </c>
      <c r="X9" s="502"/>
      <c r="Y9" s="502"/>
      <c r="Z9" s="502"/>
      <c r="AA9" s="502"/>
      <c r="AB9" s="502"/>
      <c r="AC9" s="502"/>
      <c r="AD9" s="502"/>
      <c r="AE9" s="502"/>
      <c r="AF9" s="502"/>
      <c r="AG9" s="502"/>
      <c r="AH9" s="502"/>
      <c r="AI9" s="502"/>
      <c r="AJ9" s="502"/>
      <c r="AK9" s="502"/>
      <c r="AL9" s="572"/>
      <c r="AM9" s="489" t="s">
        <v>109</v>
      </c>
      <c r="AN9" s="389"/>
      <c r="AO9" s="389"/>
      <c r="AP9" s="389"/>
      <c r="AQ9" s="389"/>
      <c r="AR9" s="389"/>
      <c r="AS9" s="389"/>
      <c r="AT9" s="390"/>
      <c r="AU9" s="490" t="s">
        <v>90</v>
      </c>
      <c r="AV9" s="491"/>
      <c r="AW9" s="491"/>
      <c r="AX9" s="491"/>
      <c r="AY9" s="446" t="s">
        <v>110</v>
      </c>
      <c r="AZ9" s="447"/>
      <c r="BA9" s="447"/>
      <c r="BB9" s="447"/>
      <c r="BC9" s="447"/>
      <c r="BD9" s="447"/>
      <c r="BE9" s="447"/>
      <c r="BF9" s="447"/>
      <c r="BG9" s="447"/>
      <c r="BH9" s="447"/>
      <c r="BI9" s="447"/>
      <c r="BJ9" s="447"/>
      <c r="BK9" s="447"/>
      <c r="BL9" s="447"/>
      <c r="BM9" s="448"/>
      <c r="BN9" s="432">
        <v>-26801</v>
      </c>
      <c r="BO9" s="433"/>
      <c r="BP9" s="433"/>
      <c r="BQ9" s="433"/>
      <c r="BR9" s="433"/>
      <c r="BS9" s="433"/>
      <c r="BT9" s="433"/>
      <c r="BU9" s="434"/>
      <c r="BV9" s="432">
        <v>51990</v>
      </c>
      <c r="BW9" s="433"/>
      <c r="BX9" s="433"/>
      <c r="BY9" s="433"/>
      <c r="BZ9" s="433"/>
      <c r="CA9" s="433"/>
      <c r="CB9" s="433"/>
      <c r="CC9" s="434"/>
      <c r="CD9" s="472" t="s">
        <v>111</v>
      </c>
      <c r="CE9" s="392"/>
      <c r="CF9" s="392"/>
      <c r="CG9" s="392"/>
      <c r="CH9" s="392"/>
      <c r="CI9" s="392"/>
      <c r="CJ9" s="392"/>
      <c r="CK9" s="392"/>
      <c r="CL9" s="392"/>
      <c r="CM9" s="392"/>
      <c r="CN9" s="392"/>
      <c r="CO9" s="392"/>
      <c r="CP9" s="392"/>
      <c r="CQ9" s="392"/>
      <c r="CR9" s="392"/>
      <c r="CS9" s="473"/>
      <c r="CT9" s="429">
        <v>12.8</v>
      </c>
      <c r="CU9" s="430"/>
      <c r="CV9" s="430"/>
      <c r="CW9" s="430"/>
      <c r="CX9" s="430"/>
      <c r="CY9" s="430"/>
      <c r="CZ9" s="430"/>
      <c r="DA9" s="431"/>
      <c r="DB9" s="429">
        <v>11.9</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112</v>
      </c>
      <c r="M10" s="389"/>
      <c r="N10" s="389"/>
      <c r="O10" s="389"/>
      <c r="P10" s="389"/>
      <c r="Q10" s="390"/>
      <c r="R10" s="385">
        <v>2509</v>
      </c>
      <c r="S10" s="386"/>
      <c r="T10" s="386"/>
      <c r="U10" s="386"/>
      <c r="V10" s="445"/>
      <c r="W10" s="573"/>
      <c r="X10" s="383"/>
      <c r="Y10" s="383"/>
      <c r="Z10" s="383"/>
      <c r="AA10" s="383"/>
      <c r="AB10" s="383"/>
      <c r="AC10" s="383"/>
      <c r="AD10" s="383"/>
      <c r="AE10" s="383"/>
      <c r="AF10" s="383"/>
      <c r="AG10" s="383"/>
      <c r="AH10" s="383"/>
      <c r="AI10" s="383"/>
      <c r="AJ10" s="383"/>
      <c r="AK10" s="383"/>
      <c r="AL10" s="574"/>
      <c r="AM10" s="489" t="s">
        <v>113</v>
      </c>
      <c r="AN10" s="389"/>
      <c r="AO10" s="389"/>
      <c r="AP10" s="389"/>
      <c r="AQ10" s="389"/>
      <c r="AR10" s="389"/>
      <c r="AS10" s="389"/>
      <c r="AT10" s="390"/>
      <c r="AU10" s="490" t="s">
        <v>114</v>
      </c>
      <c r="AV10" s="491"/>
      <c r="AW10" s="491"/>
      <c r="AX10" s="491"/>
      <c r="AY10" s="446" t="s">
        <v>115</v>
      </c>
      <c r="AZ10" s="447"/>
      <c r="BA10" s="447"/>
      <c r="BB10" s="447"/>
      <c r="BC10" s="447"/>
      <c r="BD10" s="447"/>
      <c r="BE10" s="447"/>
      <c r="BF10" s="447"/>
      <c r="BG10" s="447"/>
      <c r="BH10" s="447"/>
      <c r="BI10" s="447"/>
      <c r="BJ10" s="447"/>
      <c r="BK10" s="447"/>
      <c r="BL10" s="447"/>
      <c r="BM10" s="448"/>
      <c r="BN10" s="432">
        <v>5883</v>
      </c>
      <c r="BO10" s="433"/>
      <c r="BP10" s="433"/>
      <c r="BQ10" s="433"/>
      <c r="BR10" s="433"/>
      <c r="BS10" s="433"/>
      <c r="BT10" s="433"/>
      <c r="BU10" s="434"/>
      <c r="BV10" s="432">
        <v>16960</v>
      </c>
      <c r="BW10" s="433"/>
      <c r="BX10" s="433"/>
      <c r="BY10" s="433"/>
      <c r="BZ10" s="433"/>
      <c r="CA10" s="433"/>
      <c r="CB10" s="433"/>
      <c r="CC10" s="434"/>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117</v>
      </c>
      <c r="M11" s="394"/>
      <c r="N11" s="394"/>
      <c r="O11" s="394"/>
      <c r="P11" s="394"/>
      <c r="Q11" s="395"/>
      <c r="R11" s="561" t="s">
        <v>118</v>
      </c>
      <c r="S11" s="562"/>
      <c r="T11" s="562"/>
      <c r="U11" s="562"/>
      <c r="V11" s="563"/>
      <c r="W11" s="573"/>
      <c r="X11" s="383"/>
      <c r="Y11" s="383"/>
      <c r="Z11" s="383"/>
      <c r="AA11" s="383"/>
      <c r="AB11" s="383"/>
      <c r="AC11" s="383"/>
      <c r="AD11" s="383"/>
      <c r="AE11" s="383"/>
      <c r="AF11" s="383"/>
      <c r="AG11" s="383"/>
      <c r="AH11" s="383"/>
      <c r="AI11" s="383"/>
      <c r="AJ11" s="383"/>
      <c r="AK11" s="383"/>
      <c r="AL11" s="574"/>
      <c r="AM11" s="489" t="s">
        <v>119</v>
      </c>
      <c r="AN11" s="389"/>
      <c r="AO11" s="389"/>
      <c r="AP11" s="389"/>
      <c r="AQ11" s="389"/>
      <c r="AR11" s="389"/>
      <c r="AS11" s="389"/>
      <c r="AT11" s="390"/>
      <c r="AU11" s="490" t="s">
        <v>114</v>
      </c>
      <c r="AV11" s="491"/>
      <c r="AW11" s="491"/>
      <c r="AX11" s="491"/>
      <c r="AY11" s="446" t="s">
        <v>120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121</v>
      </c>
      <c r="CE11" s="392"/>
      <c r="CF11" s="392"/>
      <c r="CG11" s="392"/>
      <c r="CH11" s="392"/>
      <c r="CI11" s="392"/>
      <c r="CJ11" s="392"/>
      <c r="CK11" s="392"/>
      <c r="CL11" s="392"/>
      <c r="CM11" s="392"/>
      <c r="CN11" s="392"/>
      <c r="CO11" s="392"/>
      <c r="CP11" s="392"/>
      <c r="CQ11" s="392"/>
      <c r="CR11" s="392"/>
      <c r="CS11" s="473"/>
      <c r="CT11" s="535" t="s">
        <v>122</v>
      </c>
      <c r="CU11" s="536"/>
      <c r="CV11" s="536"/>
      <c r="CW11" s="536"/>
      <c r="CX11" s="536"/>
      <c r="CY11" s="536"/>
      <c r="CZ11" s="536"/>
      <c r="DA11" s="537"/>
      <c r="DB11" s="535" t="s">
        <v>122</v>
      </c>
      <c r="DC11" s="536"/>
      <c r="DD11" s="536"/>
      <c r="DE11" s="536"/>
      <c r="DF11" s="536"/>
      <c r="DG11" s="536"/>
      <c r="DH11" s="536"/>
      <c r="DI11" s="537"/>
    </row>
    <row r="12" spans="1:119" ht="18.75" customHeight="1" x14ac:dyDescent="0.15">
      <c r="A12" s="175"/>
      <c r="B12" s="538" t="s">
        <v>123</v>
      </c>
      <c r="C12" s="539"/>
      <c r="D12" s="539"/>
      <c r="E12" s="539"/>
      <c r="F12" s="539"/>
      <c r="G12" s="539"/>
      <c r="H12" s="539"/>
      <c r="I12" s="539"/>
      <c r="J12" s="539"/>
      <c r="K12" s="540"/>
      <c r="L12" s="547" t="s">
        <v>124</v>
      </c>
      <c r="M12" s="548"/>
      <c r="N12" s="548"/>
      <c r="O12" s="548"/>
      <c r="P12" s="548"/>
      <c r="Q12" s="549"/>
      <c r="R12" s="550">
        <v>2129</v>
      </c>
      <c r="S12" s="551"/>
      <c r="T12" s="551"/>
      <c r="U12" s="551"/>
      <c r="V12" s="552"/>
      <c r="W12" s="553" t="s">
        <v>1</v>
      </c>
      <c r="X12" s="491"/>
      <c r="Y12" s="491"/>
      <c r="Z12" s="491"/>
      <c r="AA12" s="491"/>
      <c r="AB12" s="554"/>
      <c r="AC12" s="555" t="s">
        <v>125</v>
      </c>
      <c r="AD12" s="556"/>
      <c r="AE12" s="556"/>
      <c r="AF12" s="556"/>
      <c r="AG12" s="557"/>
      <c r="AH12" s="555" t="s">
        <v>126</v>
      </c>
      <c r="AI12" s="556"/>
      <c r="AJ12" s="556"/>
      <c r="AK12" s="556"/>
      <c r="AL12" s="558"/>
      <c r="AM12" s="489" t="s">
        <v>127</v>
      </c>
      <c r="AN12" s="389"/>
      <c r="AO12" s="389"/>
      <c r="AP12" s="389"/>
      <c r="AQ12" s="389"/>
      <c r="AR12" s="389"/>
      <c r="AS12" s="389"/>
      <c r="AT12" s="390"/>
      <c r="AU12" s="490" t="s">
        <v>90</v>
      </c>
      <c r="AV12" s="491"/>
      <c r="AW12" s="491"/>
      <c r="AX12" s="491"/>
      <c r="AY12" s="446" t="s">
        <v>128</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129</v>
      </c>
      <c r="CE12" s="392"/>
      <c r="CF12" s="392"/>
      <c r="CG12" s="392"/>
      <c r="CH12" s="392"/>
      <c r="CI12" s="392"/>
      <c r="CJ12" s="392"/>
      <c r="CK12" s="392"/>
      <c r="CL12" s="392"/>
      <c r="CM12" s="392"/>
      <c r="CN12" s="392"/>
      <c r="CO12" s="392"/>
      <c r="CP12" s="392"/>
      <c r="CQ12" s="392"/>
      <c r="CR12" s="392"/>
      <c r="CS12" s="473"/>
      <c r="CT12" s="535" t="s">
        <v>122</v>
      </c>
      <c r="CU12" s="536"/>
      <c r="CV12" s="536"/>
      <c r="CW12" s="536"/>
      <c r="CX12" s="536"/>
      <c r="CY12" s="536"/>
      <c r="CZ12" s="536"/>
      <c r="DA12" s="537"/>
      <c r="DB12" s="535" t="s">
        <v>122</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130</v>
      </c>
      <c r="N13" s="517"/>
      <c r="O13" s="517"/>
      <c r="P13" s="517"/>
      <c r="Q13" s="518"/>
      <c r="R13" s="519">
        <v>2121</v>
      </c>
      <c r="S13" s="520"/>
      <c r="T13" s="520"/>
      <c r="U13" s="520"/>
      <c r="V13" s="521"/>
      <c r="W13" s="522" t="s">
        <v>131</v>
      </c>
      <c r="X13" s="418"/>
      <c r="Y13" s="418"/>
      <c r="Z13" s="418"/>
      <c r="AA13" s="418"/>
      <c r="AB13" s="419"/>
      <c r="AC13" s="385">
        <v>594</v>
      </c>
      <c r="AD13" s="386"/>
      <c r="AE13" s="386"/>
      <c r="AF13" s="386"/>
      <c r="AG13" s="387"/>
      <c r="AH13" s="385">
        <v>682</v>
      </c>
      <c r="AI13" s="386"/>
      <c r="AJ13" s="386"/>
      <c r="AK13" s="386"/>
      <c r="AL13" s="445"/>
      <c r="AM13" s="489" t="s">
        <v>132</v>
      </c>
      <c r="AN13" s="389"/>
      <c r="AO13" s="389"/>
      <c r="AP13" s="389"/>
      <c r="AQ13" s="389"/>
      <c r="AR13" s="389"/>
      <c r="AS13" s="389"/>
      <c r="AT13" s="390"/>
      <c r="AU13" s="490" t="s">
        <v>114</v>
      </c>
      <c r="AV13" s="491"/>
      <c r="AW13" s="491"/>
      <c r="AX13" s="491"/>
      <c r="AY13" s="446" t="s">
        <v>133</v>
      </c>
      <c r="AZ13" s="447"/>
      <c r="BA13" s="447"/>
      <c r="BB13" s="447"/>
      <c r="BC13" s="447"/>
      <c r="BD13" s="447"/>
      <c r="BE13" s="447"/>
      <c r="BF13" s="447"/>
      <c r="BG13" s="447"/>
      <c r="BH13" s="447"/>
      <c r="BI13" s="447"/>
      <c r="BJ13" s="447"/>
      <c r="BK13" s="447"/>
      <c r="BL13" s="447"/>
      <c r="BM13" s="448"/>
      <c r="BN13" s="432">
        <v>-20918</v>
      </c>
      <c r="BO13" s="433"/>
      <c r="BP13" s="433"/>
      <c r="BQ13" s="433"/>
      <c r="BR13" s="433"/>
      <c r="BS13" s="433"/>
      <c r="BT13" s="433"/>
      <c r="BU13" s="434"/>
      <c r="BV13" s="432">
        <v>68950</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6</v>
      </c>
      <c r="CU13" s="430"/>
      <c r="CV13" s="430"/>
      <c r="CW13" s="430"/>
      <c r="CX13" s="430"/>
      <c r="CY13" s="430"/>
      <c r="CZ13" s="430"/>
      <c r="DA13" s="431"/>
      <c r="DB13" s="429">
        <v>6.1</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135</v>
      </c>
      <c r="M14" s="559"/>
      <c r="N14" s="559"/>
      <c r="O14" s="559"/>
      <c r="P14" s="559"/>
      <c r="Q14" s="560"/>
      <c r="R14" s="519">
        <v>2211</v>
      </c>
      <c r="S14" s="520"/>
      <c r="T14" s="520"/>
      <c r="U14" s="520"/>
      <c r="V14" s="521"/>
      <c r="W14" s="523"/>
      <c r="X14" s="421"/>
      <c r="Y14" s="421"/>
      <c r="Z14" s="421"/>
      <c r="AA14" s="421"/>
      <c r="AB14" s="422"/>
      <c r="AC14" s="512">
        <v>47.1</v>
      </c>
      <c r="AD14" s="513"/>
      <c r="AE14" s="513"/>
      <c r="AF14" s="513"/>
      <c r="AG14" s="514"/>
      <c r="AH14" s="512">
        <v>48.5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t="s">
        <v>122</v>
      </c>
      <c r="CU14" s="530"/>
      <c r="CV14" s="530"/>
      <c r="CW14" s="530"/>
      <c r="CX14" s="530"/>
      <c r="CY14" s="530"/>
      <c r="CZ14" s="530"/>
      <c r="DA14" s="531"/>
      <c r="DB14" s="529" t="s">
        <v>122</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130</v>
      </c>
      <c r="N15" s="517"/>
      <c r="O15" s="517"/>
      <c r="P15" s="517"/>
      <c r="Q15" s="518"/>
      <c r="R15" s="519">
        <v>2204</v>
      </c>
      <c r="S15" s="520"/>
      <c r="T15" s="520"/>
      <c r="U15" s="520"/>
      <c r="V15" s="521"/>
      <c r="W15" s="522" t="s">
        <v>137</v>
      </c>
      <c r="X15" s="418"/>
      <c r="Y15" s="418"/>
      <c r="Z15" s="418"/>
      <c r="AA15" s="418"/>
      <c r="AB15" s="419"/>
      <c r="AC15" s="385">
        <v>217</v>
      </c>
      <c r="AD15" s="386"/>
      <c r="AE15" s="386"/>
      <c r="AF15" s="386"/>
      <c r="AG15" s="387"/>
      <c r="AH15" s="385">
        <v>243</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313469</v>
      </c>
      <c r="BO15" s="462"/>
      <c r="BP15" s="462"/>
      <c r="BQ15" s="462"/>
      <c r="BR15" s="462"/>
      <c r="BS15" s="462"/>
      <c r="BT15" s="462"/>
      <c r="BU15" s="463"/>
      <c r="BV15" s="461">
        <v>306872</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140</v>
      </c>
      <c r="M16" s="507"/>
      <c r="N16" s="507"/>
      <c r="O16" s="507"/>
      <c r="P16" s="507"/>
      <c r="Q16" s="508"/>
      <c r="R16" s="509" t="s">
        <v>141</v>
      </c>
      <c r="S16" s="510"/>
      <c r="T16" s="510"/>
      <c r="U16" s="510"/>
      <c r="V16" s="511"/>
      <c r="W16" s="523"/>
      <c r="X16" s="421"/>
      <c r="Y16" s="421"/>
      <c r="Z16" s="421"/>
      <c r="AA16" s="421"/>
      <c r="AB16" s="422"/>
      <c r="AC16" s="512">
        <v>17.2</v>
      </c>
      <c r="AD16" s="513"/>
      <c r="AE16" s="513"/>
      <c r="AF16" s="513"/>
      <c r="AG16" s="514"/>
      <c r="AH16" s="512">
        <v>17.3</v>
      </c>
      <c r="AI16" s="513"/>
      <c r="AJ16" s="513"/>
      <c r="AK16" s="513"/>
      <c r="AL16" s="515"/>
      <c r="AM16" s="489"/>
      <c r="AN16" s="389"/>
      <c r="AO16" s="389"/>
      <c r="AP16" s="389"/>
      <c r="AQ16" s="389"/>
      <c r="AR16" s="389"/>
      <c r="AS16" s="389"/>
      <c r="AT16" s="390"/>
      <c r="AU16" s="490"/>
      <c r="AV16" s="491"/>
      <c r="AW16" s="491"/>
      <c r="AX16" s="491"/>
      <c r="AY16" s="446" t="s">
        <v>142</v>
      </c>
      <c r="AZ16" s="447"/>
      <c r="BA16" s="447"/>
      <c r="BB16" s="447"/>
      <c r="BC16" s="447"/>
      <c r="BD16" s="447"/>
      <c r="BE16" s="447"/>
      <c r="BF16" s="447"/>
      <c r="BG16" s="447"/>
      <c r="BH16" s="447"/>
      <c r="BI16" s="447"/>
      <c r="BJ16" s="447"/>
      <c r="BK16" s="447"/>
      <c r="BL16" s="447"/>
      <c r="BM16" s="448"/>
      <c r="BN16" s="432">
        <v>1922569</v>
      </c>
      <c r="BO16" s="433"/>
      <c r="BP16" s="433"/>
      <c r="BQ16" s="433"/>
      <c r="BR16" s="433"/>
      <c r="BS16" s="433"/>
      <c r="BT16" s="433"/>
      <c r="BU16" s="434"/>
      <c r="BV16" s="432">
        <v>1906661</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143</v>
      </c>
      <c r="N17" s="526"/>
      <c r="O17" s="526"/>
      <c r="P17" s="526"/>
      <c r="Q17" s="527"/>
      <c r="R17" s="509" t="s">
        <v>144</v>
      </c>
      <c r="S17" s="510"/>
      <c r="T17" s="510"/>
      <c r="U17" s="510"/>
      <c r="V17" s="511"/>
      <c r="W17" s="522" t="s">
        <v>145</v>
      </c>
      <c r="X17" s="418"/>
      <c r="Y17" s="418"/>
      <c r="Z17" s="418"/>
      <c r="AA17" s="418"/>
      <c r="AB17" s="419"/>
      <c r="AC17" s="385">
        <v>451</v>
      </c>
      <c r="AD17" s="386"/>
      <c r="AE17" s="386"/>
      <c r="AF17" s="386"/>
      <c r="AG17" s="387"/>
      <c r="AH17" s="385">
        <v>481</v>
      </c>
      <c r="AI17" s="386"/>
      <c r="AJ17" s="386"/>
      <c r="AK17" s="386"/>
      <c r="AL17" s="445"/>
      <c r="AM17" s="489"/>
      <c r="AN17" s="389"/>
      <c r="AO17" s="389"/>
      <c r="AP17" s="389"/>
      <c r="AQ17" s="389"/>
      <c r="AR17" s="389"/>
      <c r="AS17" s="389"/>
      <c r="AT17" s="390"/>
      <c r="AU17" s="490"/>
      <c r="AV17" s="491"/>
      <c r="AW17" s="491"/>
      <c r="AX17" s="491"/>
      <c r="AY17" s="446" t="s">
        <v>146</v>
      </c>
      <c r="AZ17" s="447"/>
      <c r="BA17" s="447"/>
      <c r="BB17" s="447"/>
      <c r="BC17" s="447"/>
      <c r="BD17" s="447"/>
      <c r="BE17" s="447"/>
      <c r="BF17" s="447"/>
      <c r="BG17" s="447"/>
      <c r="BH17" s="447"/>
      <c r="BI17" s="447"/>
      <c r="BJ17" s="447"/>
      <c r="BK17" s="447"/>
      <c r="BL17" s="447"/>
      <c r="BM17" s="448"/>
      <c r="BN17" s="432">
        <v>382699</v>
      </c>
      <c r="BO17" s="433"/>
      <c r="BP17" s="433"/>
      <c r="BQ17" s="433"/>
      <c r="BR17" s="433"/>
      <c r="BS17" s="433"/>
      <c r="BT17" s="433"/>
      <c r="BU17" s="434"/>
      <c r="BV17" s="432">
        <v>374973</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147</v>
      </c>
      <c r="C18" s="483"/>
      <c r="D18" s="483"/>
      <c r="E18" s="484"/>
      <c r="F18" s="484"/>
      <c r="G18" s="484"/>
      <c r="H18" s="484"/>
      <c r="I18" s="484"/>
      <c r="J18" s="484"/>
      <c r="K18" s="484"/>
      <c r="L18" s="485">
        <v>150.77000000000001</v>
      </c>
      <c r="M18" s="485"/>
      <c r="N18" s="485"/>
      <c r="O18" s="485"/>
      <c r="P18" s="485"/>
      <c r="Q18" s="485"/>
      <c r="R18" s="486"/>
      <c r="S18" s="486"/>
      <c r="T18" s="486"/>
      <c r="U18" s="486"/>
      <c r="V18" s="487"/>
      <c r="W18" s="503"/>
      <c r="X18" s="504"/>
      <c r="Y18" s="504"/>
      <c r="Z18" s="504"/>
      <c r="AA18" s="504"/>
      <c r="AB18" s="528"/>
      <c r="AC18" s="402">
        <v>35.700000000000003</v>
      </c>
      <c r="AD18" s="403"/>
      <c r="AE18" s="403"/>
      <c r="AF18" s="403"/>
      <c r="AG18" s="488"/>
      <c r="AH18" s="402">
        <v>34.200000000000003</v>
      </c>
      <c r="AI18" s="403"/>
      <c r="AJ18" s="403"/>
      <c r="AK18" s="403"/>
      <c r="AL18" s="404"/>
      <c r="AM18" s="489"/>
      <c r="AN18" s="389"/>
      <c r="AO18" s="389"/>
      <c r="AP18" s="389"/>
      <c r="AQ18" s="389"/>
      <c r="AR18" s="389"/>
      <c r="AS18" s="389"/>
      <c r="AT18" s="390"/>
      <c r="AU18" s="490"/>
      <c r="AV18" s="491"/>
      <c r="AW18" s="491"/>
      <c r="AX18" s="491"/>
      <c r="AY18" s="446" t="s">
        <v>148</v>
      </c>
      <c r="AZ18" s="447"/>
      <c r="BA18" s="447"/>
      <c r="BB18" s="447"/>
      <c r="BC18" s="447"/>
      <c r="BD18" s="447"/>
      <c r="BE18" s="447"/>
      <c r="BF18" s="447"/>
      <c r="BG18" s="447"/>
      <c r="BH18" s="447"/>
      <c r="BI18" s="447"/>
      <c r="BJ18" s="447"/>
      <c r="BK18" s="447"/>
      <c r="BL18" s="447"/>
      <c r="BM18" s="448"/>
      <c r="BN18" s="432">
        <v>1539734</v>
      </c>
      <c r="BO18" s="433"/>
      <c r="BP18" s="433"/>
      <c r="BQ18" s="433"/>
      <c r="BR18" s="433"/>
      <c r="BS18" s="433"/>
      <c r="BT18" s="433"/>
      <c r="BU18" s="434"/>
      <c r="BV18" s="432">
        <v>1548433</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149</v>
      </c>
      <c r="C19" s="483"/>
      <c r="D19" s="483"/>
      <c r="E19" s="484"/>
      <c r="F19" s="484"/>
      <c r="G19" s="484"/>
      <c r="H19" s="484"/>
      <c r="I19" s="484"/>
      <c r="J19" s="484"/>
      <c r="K19" s="484"/>
      <c r="L19" s="492">
        <v>15</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150</v>
      </c>
      <c r="AZ19" s="447"/>
      <c r="BA19" s="447"/>
      <c r="BB19" s="447"/>
      <c r="BC19" s="447"/>
      <c r="BD19" s="447"/>
      <c r="BE19" s="447"/>
      <c r="BF19" s="447"/>
      <c r="BG19" s="447"/>
      <c r="BH19" s="447"/>
      <c r="BI19" s="447"/>
      <c r="BJ19" s="447"/>
      <c r="BK19" s="447"/>
      <c r="BL19" s="447"/>
      <c r="BM19" s="448"/>
      <c r="BN19" s="432">
        <v>2218959</v>
      </c>
      <c r="BO19" s="433"/>
      <c r="BP19" s="433"/>
      <c r="BQ19" s="433"/>
      <c r="BR19" s="433"/>
      <c r="BS19" s="433"/>
      <c r="BT19" s="433"/>
      <c r="BU19" s="434"/>
      <c r="BV19" s="432">
        <v>2275014</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151</v>
      </c>
      <c r="C20" s="483"/>
      <c r="D20" s="483"/>
      <c r="E20" s="484"/>
      <c r="F20" s="484"/>
      <c r="G20" s="484"/>
      <c r="H20" s="484"/>
      <c r="I20" s="484"/>
      <c r="J20" s="484"/>
      <c r="K20" s="484"/>
      <c r="L20" s="492">
        <v>788</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152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153</v>
      </c>
      <c r="C22" s="409"/>
      <c r="D22" s="410"/>
      <c r="E22" s="417" t="s">
        <v>1</v>
      </c>
      <c r="F22" s="418"/>
      <c r="G22" s="418"/>
      <c r="H22" s="418"/>
      <c r="I22" s="418"/>
      <c r="J22" s="418"/>
      <c r="K22" s="419"/>
      <c r="L22" s="417" t="s">
        <v>154</v>
      </c>
      <c r="M22" s="418"/>
      <c r="N22" s="418"/>
      <c r="O22" s="418"/>
      <c r="P22" s="419"/>
      <c r="Q22" s="423" t="s">
        <v>155</v>
      </c>
      <c r="R22" s="424"/>
      <c r="S22" s="424"/>
      <c r="T22" s="424"/>
      <c r="U22" s="424"/>
      <c r="V22" s="425"/>
      <c r="W22" s="474" t="s">
        <v>156</v>
      </c>
      <c r="X22" s="409"/>
      <c r="Y22" s="410"/>
      <c r="Z22" s="417" t="s">
        <v>1</v>
      </c>
      <c r="AA22" s="418"/>
      <c r="AB22" s="418"/>
      <c r="AC22" s="418"/>
      <c r="AD22" s="418"/>
      <c r="AE22" s="418"/>
      <c r="AF22" s="418"/>
      <c r="AG22" s="419"/>
      <c r="AH22" s="435" t="s">
        <v>157</v>
      </c>
      <c r="AI22" s="418"/>
      <c r="AJ22" s="418"/>
      <c r="AK22" s="418"/>
      <c r="AL22" s="419"/>
      <c r="AM22" s="435" t="s">
        <v>158</v>
      </c>
      <c r="AN22" s="436"/>
      <c r="AO22" s="436"/>
      <c r="AP22" s="436"/>
      <c r="AQ22" s="436"/>
      <c r="AR22" s="437"/>
      <c r="AS22" s="423" t="s">
        <v>155</v>
      </c>
      <c r="AT22" s="424"/>
      <c r="AU22" s="424"/>
      <c r="AV22" s="424"/>
      <c r="AW22" s="424"/>
      <c r="AX22" s="441"/>
      <c r="AY22" s="458" t="s">
        <v>159</v>
      </c>
      <c r="AZ22" s="459"/>
      <c r="BA22" s="459"/>
      <c r="BB22" s="459"/>
      <c r="BC22" s="459"/>
      <c r="BD22" s="459"/>
      <c r="BE22" s="459"/>
      <c r="BF22" s="459"/>
      <c r="BG22" s="459"/>
      <c r="BH22" s="459"/>
      <c r="BI22" s="459"/>
      <c r="BJ22" s="459"/>
      <c r="BK22" s="459"/>
      <c r="BL22" s="459"/>
      <c r="BM22" s="460"/>
      <c r="BN22" s="461">
        <v>2599772</v>
      </c>
      <c r="BO22" s="462"/>
      <c r="BP22" s="462"/>
      <c r="BQ22" s="462"/>
      <c r="BR22" s="462"/>
      <c r="BS22" s="462"/>
      <c r="BT22" s="462"/>
      <c r="BU22" s="463"/>
      <c r="BV22" s="461">
        <v>2797719</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160</v>
      </c>
      <c r="AZ23" s="447"/>
      <c r="BA23" s="447"/>
      <c r="BB23" s="447"/>
      <c r="BC23" s="447"/>
      <c r="BD23" s="447"/>
      <c r="BE23" s="447"/>
      <c r="BF23" s="447"/>
      <c r="BG23" s="447"/>
      <c r="BH23" s="447"/>
      <c r="BI23" s="447"/>
      <c r="BJ23" s="447"/>
      <c r="BK23" s="447"/>
      <c r="BL23" s="447"/>
      <c r="BM23" s="448"/>
      <c r="BN23" s="432">
        <v>2571886</v>
      </c>
      <c r="BO23" s="433"/>
      <c r="BP23" s="433"/>
      <c r="BQ23" s="433"/>
      <c r="BR23" s="433"/>
      <c r="BS23" s="433"/>
      <c r="BT23" s="433"/>
      <c r="BU23" s="434"/>
      <c r="BV23" s="432">
        <v>2753236</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161</v>
      </c>
      <c r="F24" s="389"/>
      <c r="G24" s="389"/>
      <c r="H24" s="389"/>
      <c r="I24" s="389"/>
      <c r="J24" s="389"/>
      <c r="K24" s="390"/>
      <c r="L24" s="385">
        <v>1</v>
      </c>
      <c r="M24" s="386"/>
      <c r="N24" s="386"/>
      <c r="O24" s="386"/>
      <c r="P24" s="387"/>
      <c r="Q24" s="385">
        <v>7630</v>
      </c>
      <c r="R24" s="386"/>
      <c r="S24" s="386"/>
      <c r="T24" s="386"/>
      <c r="U24" s="386"/>
      <c r="V24" s="387"/>
      <c r="W24" s="475"/>
      <c r="X24" s="412"/>
      <c r="Y24" s="413"/>
      <c r="Z24" s="388" t="s">
        <v>162</v>
      </c>
      <c r="AA24" s="389"/>
      <c r="AB24" s="389"/>
      <c r="AC24" s="389"/>
      <c r="AD24" s="389"/>
      <c r="AE24" s="389"/>
      <c r="AF24" s="389"/>
      <c r="AG24" s="390"/>
      <c r="AH24" s="385">
        <v>50</v>
      </c>
      <c r="AI24" s="386"/>
      <c r="AJ24" s="386"/>
      <c r="AK24" s="386"/>
      <c r="AL24" s="387"/>
      <c r="AM24" s="385">
        <v>143900</v>
      </c>
      <c r="AN24" s="386"/>
      <c r="AO24" s="386"/>
      <c r="AP24" s="386"/>
      <c r="AQ24" s="386"/>
      <c r="AR24" s="387"/>
      <c r="AS24" s="385">
        <v>2878</v>
      </c>
      <c r="AT24" s="386"/>
      <c r="AU24" s="386"/>
      <c r="AV24" s="386"/>
      <c r="AW24" s="386"/>
      <c r="AX24" s="445"/>
      <c r="AY24" s="405" t="s">
        <v>163</v>
      </c>
      <c r="AZ24" s="406"/>
      <c r="BA24" s="406"/>
      <c r="BB24" s="406"/>
      <c r="BC24" s="406"/>
      <c r="BD24" s="406"/>
      <c r="BE24" s="406"/>
      <c r="BF24" s="406"/>
      <c r="BG24" s="406"/>
      <c r="BH24" s="406"/>
      <c r="BI24" s="406"/>
      <c r="BJ24" s="406"/>
      <c r="BK24" s="406"/>
      <c r="BL24" s="406"/>
      <c r="BM24" s="407"/>
      <c r="BN24" s="432">
        <v>1762668</v>
      </c>
      <c r="BO24" s="433"/>
      <c r="BP24" s="433"/>
      <c r="BQ24" s="433"/>
      <c r="BR24" s="433"/>
      <c r="BS24" s="433"/>
      <c r="BT24" s="433"/>
      <c r="BU24" s="434"/>
      <c r="BV24" s="432">
        <v>1860313</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164</v>
      </c>
      <c r="F25" s="389"/>
      <c r="G25" s="389"/>
      <c r="H25" s="389"/>
      <c r="I25" s="389"/>
      <c r="J25" s="389"/>
      <c r="K25" s="390"/>
      <c r="L25" s="385">
        <v>1</v>
      </c>
      <c r="M25" s="386"/>
      <c r="N25" s="386"/>
      <c r="O25" s="386"/>
      <c r="P25" s="387"/>
      <c r="Q25" s="385">
        <v>6040</v>
      </c>
      <c r="R25" s="386"/>
      <c r="S25" s="386"/>
      <c r="T25" s="386"/>
      <c r="U25" s="386"/>
      <c r="V25" s="387"/>
      <c r="W25" s="475"/>
      <c r="X25" s="412"/>
      <c r="Y25" s="413"/>
      <c r="Z25" s="388" t="s">
        <v>165</v>
      </c>
      <c r="AA25" s="389"/>
      <c r="AB25" s="389"/>
      <c r="AC25" s="389"/>
      <c r="AD25" s="389"/>
      <c r="AE25" s="389"/>
      <c r="AF25" s="389"/>
      <c r="AG25" s="390"/>
      <c r="AH25" s="385" t="s">
        <v>122</v>
      </c>
      <c r="AI25" s="386"/>
      <c r="AJ25" s="386"/>
      <c r="AK25" s="386"/>
      <c r="AL25" s="387"/>
      <c r="AM25" s="385" t="s">
        <v>122</v>
      </c>
      <c r="AN25" s="386"/>
      <c r="AO25" s="386"/>
      <c r="AP25" s="386"/>
      <c r="AQ25" s="386"/>
      <c r="AR25" s="387"/>
      <c r="AS25" s="385" t="s">
        <v>122</v>
      </c>
      <c r="AT25" s="386"/>
      <c r="AU25" s="386"/>
      <c r="AV25" s="386"/>
      <c r="AW25" s="386"/>
      <c r="AX25" s="445"/>
      <c r="AY25" s="458" t="s">
        <v>166</v>
      </c>
      <c r="AZ25" s="459"/>
      <c r="BA25" s="459"/>
      <c r="BB25" s="459"/>
      <c r="BC25" s="459"/>
      <c r="BD25" s="459"/>
      <c r="BE25" s="459"/>
      <c r="BF25" s="459"/>
      <c r="BG25" s="459"/>
      <c r="BH25" s="459"/>
      <c r="BI25" s="459"/>
      <c r="BJ25" s="459"/>
      <c r="BK25" s="459"/>
      <c r="BL25" s="459"/>
      <c r="BM25" s="460"/>
      <c r="BN25" s="461" t="s">
        <v>122</v>
      </c>
      <c r="BO25" s="462"/>
      <c r="BP25" s="462"/>
      <c r="BQ25" s="462"/>
      <c r="BR25" s="462"/>
      <c r="BS25" s="462"/>
      <c r="BT25" s="462"/>
      <c r="BU25" s="463"/>
      <c r="BV25" s="461">
        <v>42121</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167</v>
      </c>
      <c r="F26" s="389"/>
      <c r="G26" s="389"/>
      <c r="H26" s="389"/>
      <c r="I26" s="389"/>
      <c r="J26" s="389"/>
      <c r="K26" s="390"/>
      <c r="L26" s="385">
        <v>1</v>
      </c>
      <c r="M26" s="386"/>
      <c r="N26" s="386"/>
      <c r="O26" s="386"/>
      <c r="P26" s="387"/>
      <c r="Q26" s="385">
        <v>5560</v>
      </c>
      <c r="R26" s="386"/>
      <c r="S26" s="386"/>
      <c r="T26" s="386"/>
      <c r="U26" s="386"/>
      <c r="V26" s="387"/>
      <c r="W26" s="475"/>
      <c r="X26" s="412"/>
      <c r="Y26" s="413"/>
      <c r="Z26" s="388" t="s">
        <v>168</v>
      </c>
      <c r="AA26" s="443"/>
      <c r="AB26" s="443"/>
      <c r="AC26" s="443"/>
      <c r="AD26" s="443"/>
      <c r="AE26" s="443"/>
      <c r="AF26" s="443"/>
      <c r="AG26" s="444"/>
      <c r="AH26" s="385" t="s">
        <v>122</v>
      </c>
      <c r="AI26" s="386"/>
      <c r="AJ26" s="386"/>
      <c r="AK26" s="386"/>
      <c r="AL26" s="387"/>
      <c r="AM26" s="385" t="s">
        <v>122</v>
      </c>
      <c r="AN26" s="386"/>
      <c r="AO26" s="386"/>
      <c r="AP26" s="386"/>
      <c r="AQ26" s="386"/>
      <c r="AR26" s="387"/>
      <c r="AS26" s="385" t="s">
        <v>122</v>
      </c>
      <c r="AT26" s="386"/>
      <c r="AU26" s="386"/>
      <c r="AV26" s="386"/>
      <c r="AW26" s="386"/>
      <c r="AX26" s="445"/>
      <c r="AY26" s="472" t="s">
        <v>169</v>
      </c>
      <c r="AZ26" s="392"/>
      <c r="BA26" s="392"/>
      <c r="BB26" s="392"/>
      <c r="BC26" s="392"/>
      <c r="BD26" s="392"/>
      <c r="BE26" s="392"/>
      <c r="BF26" s="392"/>
      <c r="BG26" s="392"/>
      <c r="BH26" s="392"/>
      <c r="BI26" s="392"/>
      <c r="BJ26" s="392"/>
      <c r="BK26" s="392"/>
      <c r="BL26" s="392"/>
      <c r="BM26" s="473"/>
      <c r="BN26" s="432" t="s">
        <v>122</v>
      </c>
      <c r="BO26" s="433"/>
      <c r="BP26" s="433"/>
      <c r="BQ26" s="433"/>
      <c r="BR26" s="433"/>
      <c r="BS26" s="433"/>
      <c r="BT26" s="433"/>
      <c r="BU26" s="434"/>
      <c r="BV26" s="432" t="s">
        <v>122</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170</v>
      </c>
      <c r="F27" s="389"/>
      <c r="G27" s="389"/>
      <c r="H27" s="389"/>
      <c r="I27" s="389"/>
      <c r="J27" s="389"/>
      <c r="K27" s="390"/>
      <c r="L27" s="385">
        <v>1</v>
      </c>
      <c r="M27" s="386"/>
      <c r="N27" s="386"/>
      <c r="O27" s="386"/>
      <c r="P27" s="387"/>
      <c r="Q27" s="385">
        <v>2830</v>
      </c>
      <c r="R27" s="386"/>
      <c r="S27" s="386"/>
      <c r="T27" s="386"/>
      <c r="U27" s="386"/>
      <c r="V27" s="387"/>
      <c r="W27" s="475"/>
      <c r="X27" s="412"/>
      <c r="Y27" s="413"/>
      <c r="Z27" s="388" t="s">
        <v>171</v>
      </c>
      <c r="AA27" s="389"/>
      <c r="AB27" s="389"/>
      <c r="AC27" s="389"/>
      <c r="AD27" s="389"/>
      <c r="AE27" s="389"/>
      <c r="AF27" s="389"/>
      <c r="AG27" s="390"/>
      <c r="AH27" s="385" t="s">
        <v>122</v>
      </c>
      <c r="AI27" s="386"/>
      <c r="AJ27" s="386"/>
      <c r="AK27" s="386"/>
      <c r="AL27" s="387"/>
      <c r="AM27" s="385" t="s">
        <v>122</v>
      </c>
      <c r="AN27" s="386"/>
      <c r="AO27" s="386"/>
      <c r="AP27" s="386"/>
      <c r="AQ27" s="386"/>
      <c r="AR27" s="387"/>
      <c r="AS27" s="385" t="s">
        <v>122</v>
      </c>
      <c r="AT27" s="386"/>
      <c r="AU27" s="386"/>
      <c r="AV27" s="386"/>
      <c r="AW27" s="386"/>
      <c r="AX27" s="445"/>
      <c r="AY27" s="469" t="s">
        <v>172</v>
      </c>
      <c r="AZ27" s="470"/>
      <c r="BA27" s="470"/>
      <c r="BB27" s="470"/>
      <c r="BC27" s="470"/>
      <c r="BD27" s="470"/>
      <c r="BE27" s="470"/>
      <c r="BF27" s="470"/>
      <c r="BG27" s="470"/>
      <c r="BH27" s="470"/>
      <c r="BI27" s="470"/>
      <c r="BJ27" s="470"/>
      <c r="BK27" s="470"/>
      <c r="BL27" s="470"/>
      <c r="BM27" s="471"/>
      <c r="BN27" s="466">
        <v>16392</v>
      </c>
      <c r="BO27" s="467"/>
      <c r="BP27" s="467"/>
      <c r="BQ27" s="467"/>
      <c r="BR27" s="467"/>
      <c r="BS27" s="467"/>
      <c r="BT27" s="467"/>
      <c r="BU27" s="468"/>
      <c r="BV27" s="466">
        <v>16391</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173</v>
      </c>
      <c r="F28" s="389"/>
      <c r="G28" s="389"/>
      <c r="H28" s="389"/>
      <c r="I28" s="389"/>
      <c r="J28" s="389"/>
      <c r="K28" s="390"/>
      <c r="L28" s="385">
        <v>1</v>
      </c>
      <c r="M28" s="386"/>
      <c r="N28" s="386"/>
      <c r="O28" s="386"/>
      <c r="P28" s="387"/>
      <c r="Q28" s="385">
        <v>2400</v>
      </c>
      <c r="R28" s="386"/>
      <c r="S28" s="386"/>
      <c r="T28" s="386"/>
      <c r="U28" s="386"/>
      <c r="V28" s="387"/>
      <c r="W28" s="475"/>
      <c r="X28" s="412"/>
      <c r="Y28" s="413"/>
      <c r="Z28" s="388" t="s">
        <v>174</v>
      </c>
      <c r="AA28" s="389"/>
      <c r="AB28" s="389"/>
      <c r="AC28" s="389"/>
      <c r="AD28" s="389"/>
      <c r="AE28" s="389"/>
      <c r="AF28" s="389"/>
      <c r="AG28" s="390"/>
      <c r="AH28" s="385" t="s">
        <v>122</v>
      </c>
      <c r="AI28" s="386"/>
      <c r="AJ28" s="386"/>
      <c r="AK28" s="386"/>
      <c r="AL28" s="387"/>
      <c r="AM28" s="385" t="s">
        <v>122</v>
      </c>
      <c r="AN28" s="386"/>
      <c r="AO28" s="386"/>
      <c r="AP28" s="386"/>
      <c r="AQ28" s="386"/>
      <c r="AR28" s="387"/>
      <c r="AS28" s="385" t="s">
        <v>122</v>
      </c>
      <c r="AT28" s="386"/>
      <c r="AU28" s="386"/>
      <c r="AV28" s="386"/>
      <c r="AW28" s="386"/>
      <c r="AX28" s="445"/>
      <c r="AY28" s="449" t="s">
        <v>175</v>
      </c>
      <c r="AZ28" s="450"/>
      <c r="BA28" s="450"/>
      <c r="BB28" s="451"/>
      <c r="BC28" s="458" t="s">
        <v>46</v>
      </c>
      <c r="BD28" s="459"/>
      <c r="BE28" s="459"/>
      <c r="BF28" s="459"/>
      <c r="BG28" s="459"/>
      <c r="BH28" s="459"/>
      <c r="BI28" s="459"/>
      <c r="BJ28" s="459"/>
      <c r="BK28" s="459"/>
      <c r="BL28" s="459"/>
      <c r="BM28" s="460"/>
      <c r="BN28" s="461">
        <v>661165</v>
      </c>
      <c r="BO28" s="462"/>
      <c r="BP28" s="462"/>
      <c r="BQ28" s="462"/>
      <c r="BR28" s="462"/>
      <c r="BS28" s="462"/>
      <c r="BT28" s="462"/>
      <c r="BU28" s="463"/>
      <c r="BV28" s="461">
        <v>635282</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176</v>
      </c>
      <c r="F29" s="389"/>
      <c r="G29" s="389"/>
      <c r="H29" s="389"/>
      <c r="I29" s="389"/>
      <c r="J29" s="389"/>
      <c r="K29" s="390"/>
      <c r="L29" s="385">
        <v>6</v>
      </c>
      <c r="M29" s="386"/>
      <c r="N29" s="386"/>
      <c r="O29" s="386"/>
      <c r="P29" s="387"/>
      <c r="Q29" s="385">
        <v>2250</v>
      </c>
      <c r="R29" s="386"/>
      <c r="S29" s="386"/>
      <c r="T29" s="386"/>
      <c r="U29" s="386"/>
      <c r="V29" s="387"/>
      <c r="W29" s="476"/>
      <c r="X29" s="477"/>
      <c r="Y29" s="478"/>
      <c r="Z29" s="388" t="s">
        <v>177</v>
      </c>
      <c r="AA29" s="389"/>
      <c r="AB29" s="389"/>
      <c r="AC29" s="389"/>
      <c r="AD29" s="389"/>
      <c r="AE29" s="389"/>
      <c r="AF29" s="389"/>
      <c r="AG29" s="390"/>
      <c r="AH29" s="385">
        <v>50</v>
      </c>
      <c r="AI29" s="386"/>
      <c r="AJ29" s="386"/>
      <c r="AK29" s="386"/>
      <c r="AL29" s="387"/>
      <c r="AM29" s="385">
        <v>143900</v>
      </c>
      <c r="AN29" s="386"/>
      <c r="AO29" s="386"/>
      <c r="AP29" s="386"/>
      <c r="AQ29" s="386"/>
      <c r="AR29" s="387"/>
      <c r="AS29" s="385">
        <v>2878</v>
      </c>
      <c r="AT29" s="386"/>
      <c r="AU29" s="386"/>
      <c r="AV29" s="386"/>
      <c r="AW29" s="386"/>
      <c r="AX29" s="445"/>
      <c r="AY29" s="452"/>
      <c r="AZ29" s="453"/>
      <c r="BA29" s="453"/>
      <c r="BB29" s="454"/>
      <c r="BC29" s="446" t="s">
        <v>178</v>
      </c>
      <c r="BD29" s="447"/>
      <c r="BE29" s="447"/>
      <c r="BF29" s="447"/>
      <c r="BG29" s="447"/>
      <c r="BH29" s="447"/>
      <c r="BI29" s="447"/>
      <c r="BJ29" s="447"/>
      <c r="BK29" s="447"/>
      <c r="BL29" s="447"/>
      <c r="BM29" s="448"/>
      <c r="BN29" s="432">
        <v>402436</v>
      </c>
      <c r="BO29" s="433"/>
      <c r="BP29" s="433"/>
      <c r="BQ29" s="433"/>
      <c r="BR29" s="433"/>
      <c r="BS29" s="433"/>
      <c r="BT29" s="433"/>
      <c r="BU29" s="434"/>
      <c r="BV29" s="432">
        <v>375250</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179</v>
      </c>
      <c r="X30" s="400"/>
      <c r="Y30" s="400"/>
      <c r="Z30" s="400"/>
      <c r="AA30" s="400"/>
      <c r="AB30" s="400"/>
      <c r="AC30" s="400"/>
      <c r="AD30" s="400"/>
      <c r="AE30" s="400"/>
      <c r="AF30" s="400"/>
      <c r="AG30" s="401"/>
      <c r="AH30" s="402">
        <v>91.6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1093317</v>
      </c>
      <c r="BO30" s="467"/>
      <c r="BP30" s="467"/>
      <c r="BQ30" s="467"/>
      <c r="BR30" s="467"/>
      <c r="BS30" s="467"/>
      <c r="BT30" s="467"/>
      <c r="BU30" s="468"/>
      <c r="BV30" s="466">
        <v>897101</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180</v>
      </c>
      <c r="D32" s="391"/>
      <c r="E32" s="391"/>
      <c r="F32" s="391"/>
      <c r="G32" s="391"/>
      <c r="H32" s="391"/>
      <c r="I32" s="391"/>
      <c r="J32" s="391"/>
      <c r="K32" s="391"/>
      <c r="L32" s="391"/>
      <c r="M32" s="391"/>
      <c r="N32" s="391"/>
      <c r="O32" s="391"/>
      <c r="P32" s="391"/>
      <c r="Q32" s="391"/>
      <c r="R32" s="391"/>
      <c r="S32" s="391"/>
      <c r="U32" s="392" t="s">
        <v>181</v>
      </c>
      <c r="V32" s="392"/>
      <c r="W32" s="392"/>
      <c r="X32" s="392"/>
      <c r="Y32" s="392"/>
      <c r="Z32" s="392"/>
      <c r="AA32" s="392"/>
      <c r="AB32" s="392"/>
      <c r="AC32" s="392"/>
      <c r="AD32" s="392"/>
      <c r="AE32" s="392"/>
      <c r="AF32" s="392"/>
      <c r="AG32" s="392"/>
      <c r="AH32" s="392"/>
      <c r="AI32" s="392"/>
      <c r="AJ32" s="392"/>
      <c r="AK32" s="392"/>
      <c r="AM32" s="392" t="s">
        <v>182</v>
      </c>
      <c r="AN32" s="392"/>
      <c r="AO32" s="392"/>
      <c r="AP32" s="392"/>
      <c r="AQ32" s="392"/>
      <c r="AR32" s="392"/>
      <c r="AS32" s="392"/>
      <c r="AT32" s="392"/>
      <c r="AU32" s="392"/>
      <c r="AV32" s="392"/>
      <c r="AW32" s="392"/>
      <c r="AX32" s="392"/>
      <c r="AY32" s="392"/>
      <c r="AZ32" s="392"/>
      <c r="BA32" s="392"/>
      <c r="BB32" s="392"/>
      <c r="BC32" s="392"/>
      <c r="BE32" s="392" t="s">
        <v>183</v>
      </c>
      <c r="BF32" s="392"/>
      <c r="BG32" s="392"/>
      <c r="BH32" s="392"/>
      <c r="BI32" s="392"/>
      <c r="BJ32" s="392"/>
      <c r="BK32" s="392"/>
      <c r="BL32" s="392"/>
      <c r="BM32" s="392"/>
      <c r="BN32" s="392"/>
      <c r="BO32" s="392"/>
      <c r="BP32" s="392"/>
      <c r="BQ32" s="392"/>
      <c r="BR32" s="392"/>
      <c r="BS32" s="392"/>
      <c r="BT32" s="392"/>
      <c r="BU32" s="392"/>
      <c r="BW32" s="392" t="s">
        <v>184</v>
      </c>
      <c r="BX32" s="392"/>
      <c r="BY32" s="392"/>
      <c r="BZ32" s="392"/>
      <c r="CA32" s="392"/>
      <c r="CB32" s="392"/>
      <c r="CC32" s="392"/>
      <c r="CD32" s="392"/>
      <c r="CE32" s="392"/>
      <c r="CF32" s="392"/>
      <c r="CG32" s="392"/>
      <c r="CH32" s="392"/>
      <c r="CI32" s="392"/>
      <c r="CJ32" s="392"/>
      <c r="CK32" s="392"/>
      <c r="CL32" s="392"/>
      <c r="CM32" s="392"/>
      <c r="CO32" s="392" t="s">
        <v>185</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186</v>
      </c>
      <c r="D33" s="384"/>
      <c r="E33" s="383" t="s">
        <v>187</v>
      </c>
      <c r="F33" s="383"/>
      <c r="G33" s="383"/>
      <c r="H33" s="383"/>
      <c r="I33" s="383"/>
      <c r="J33" s="383"/>
      <c r="K33" s="383"/>
      <c r="L33" s="383"/>
      <c r="M33" s="383"/>
      <c r="N33" s="383"/>
      <c r="O33" s="383"/>
      <c r="P33" s="383"/>
      <c r="Q33" s="383"/>
      <c r="R33" s="383"/>
      <c r="S33" s="383"/>
      <c r="T33" s="179"/>
      <c r="U33" s="384" t="s">
        <v>186</v>
      </c>
      <c r="V33" s="384"/>
      <c r="W33" s="383" t="s">
        <v>187</v>
      </c>
      <c r="X33" s="383"/>
      <c r="Y33" s="383"/>
      <c r="Z33" s="383"/>
      <c r="AA33" s="383"/>
      <c r="AB33" s="383"/>
      <c r="AC33" s="383"/>
      <c r="AD33" s="383"/>
      <c r="AE33" s="383"/>
      <c r="AF33" s="383"/>
      <c r="AG33" s="383"/>
      <c r="AH33" s="383"/>
      <c r="AI33" s="383"/>
      <c r="AJ33" s="383"/>
      <c r="AK33" s="383"/>
      <c r="AL33" s="179"/>
      <c r="AM33" s="384" t="s">
        <v>186</v>
      </c>
      <c r="AN33" s="384"/>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384" t="s">
        <v>188</v>
      </c>
      <c r="BX33" s="384"/>
      <c r="BY33" s="383" t="s">
        <v>190</v>
      </c>
      <c r="BZ33" s="383"/>
      <c r="CA33" s="383"/>
      <c r="CB33" s="383"/>
      <c r="CC33" s="383"/>
      <c r="CD33" s="383"/>
      <c r="CE33" s="383"/>
      <c r="CF33" s="383"/>
      <c r="CG33" s="383"/>
      <c r="CH33" s="383"/>
      <c r="CI33" s="383"/>
      <c r="CJ33" s="383"/>
      <c r="CK33" s="383"/>
      <c r="CL33" s="383"/>
      <c r="CM33" s="383"/>
      <c r="CN33" s="179"/>
      <c r="CO33" s="384" t="s">
        <v>186</v>
      </c>
      <c r="CP33" s="384"/>
      <c r="CQ33" s="383" t="s">
        <v>191</v>
      </c>
      <c r="CR33" s="383"/>
      <c r="CS33" s="383"/>
      <c r="CT33" s="383"/>
      <c r="CU33" s="383"/>
      <c r="CV33" s="383"/>
      <c r="CW33" s="383"/>
      <c r="CX33" s="383"/>
      <c r="CY33" s="383"/>
      <c r="CZ33" s="383"/>
      <c r="DA33" s="383"/>
      <c r="DB33" s="383"/>
      <c r="DC33" s="383"/>
      <c r="DD33" s="383"/>
      <c r="DE33" s="383"/>
      <c r="DF33" s="179"/>
      <c r="DG33" s="382" t="s">
        <v>192</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6</v>
      </c>
      <c r="BF34" s="380"/>
      <c r="BG34" s="381" t="str">
        <f>IF('各会計、関係団体の財政状況及び健全化判断比率'!B32="","",'各会計、関係団体の財政状況及び健全化判断比率'!B32)</f>
        <v>簡易水道特別会計</v>
      </c>
      <c r="BH34" s="381"/>
      <c r="BI34" s="381"/>
      <c r="BJ34" s="381"/>
      <c r="BK34" s="381"/>
      <c r="BL34" s="381"/>
      <c r="BM34" s="381"/>
      <c r="BN34" s="381"/>
      <c r="BO34" s="381"/>
      <c r="BP34" s="381"/>
      <c r="BQ34" s="381"/>
      <c r="BR34" s="381"/>
      <c r="BS34" s="381"/>
      <c r="BT34" s="381"/>
      <c r="BU34" s="381"/>
      <c r="BV34" s="175"/>
      <c r="BW34" s="380">
        <f>IF(BY34="","",MAX(C34:D43,U34:V43,AM34:AN43,BE34:BF43)+1)</f>
        <v>9</v>
      </c>
      <c r="BX34" s="380"/>
      <c r="BY34" s="381" t="str">
        <f>IF('各会計、関係団体の財政状況及び健全化判断比率'!B68="","",'各会計、関係団体の財政状況及び健全化判断比率'!B68)</f>
        <v>八戸地域広域市町村圏事務組合</v>
      </c>
      <c r="BZ34" s="381"/>
      <c r="CA34" s="381"/>
      <c r="CB34" s="381"/>
      <c r="CC34" s="381"/>
      <c r="CD34" s="381"/>
      <c r="CE34" s="381"/>
      <c r="CF34" s="381"/>
      <c r="CG34" s="381"/>
      <c r="CH34" s="381"/>
      <c r="CI34" s="381"/>
      <c r="CJ34" s="381"/>
      <c r="CK34" s="381"/>
      <c r="CL34" s="381"/>
      <c r="CM34" s="381"/>
      <c r="CN34" s="175"/>
      <c r="CO34" s="380">
        <f>IF(CQ34="","",MAX(C34:D43,U34:V43,AM34:AN43,BE34:BF43,BW34:BX43)+1)</f>
        <v>16</v>
      </c>
      <c r="CP34" s="380"/>
      <c r="CQ34" s="381" t="str">
        <f>IF('各会計、関係団体の財政状況及び健全化判断比率'!BS7="","",'各会計、関係団体の財政状況及び健全化判断比率'!BS7)</f>
        <v>新郷村ふるさと活性化公社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15">
      <c r="A35" s="175"/>
      <c r="B35" s="202"/>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国民健康保険診療所特別会計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f t="shared" ref="BE35:BE43" si="1">IF(BG35="","",BE34+1)</f>
        <v>7</v>
      </c>
      <c r="BF35" s="380"/>
      <c r="BG35" s="381" t="str">
        <f>IF('各会計、関係団体の財政状況及び健全化判断比率'!B33="","",'各会計、関係団体の財政状況及び健全化判断比率'!B33)</f>
        <v>特定環境保全公共下水道特別会計</v>
      </c>
      <c r="BH35" s="381"/>
      <c r="BI35" s="381"/>
      <c r="BJ35" s="381"/>
      <c r="BK35" s="381"/>
      <c r="BL35" s="381"/>
      <c r="BM35" s="381"/>
      <c r="BN35" s="381"/>
      <c r="BO35" s="381"/>
      <c r="BP35" s="381"/>
      <c r="BQ35" s="381"/>
      <c r="BR35" s="381"/>
      <c r="BS35" s="381"/>
      <c r="BT35" s="381"/>
      <c r="BU35" s="381"/>
      <c r="BV35" s="175"/>
      <c r="BW35" s="380">
        <f t="shared" ref="BW35:BW43" si="2">IF(BY35="","",BW34+1)</f>
        <v>10</v>
      </c>
      <c r="BX35" s="380"/>
      <c r="BY35" s="381" t="str">
        <f>IF('各会計、関係団体の財政状況及び健全化判断比率'!B69="","",'各会計、関係団体の財政状況及び健全化判断比率'!B69)</f>
        <v>田子高原広域事務組合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15">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介護保険特別会計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f t="shared" si="1"/>
        <v>8</v>
      </c>
      <c r="BF36" s="380"/>
      <c r="BG36" s="381" t="str">
        <f>IF('各会計、関係団体の財政状況及び健全化判断比率'!B34="","",'各会計、関係団体の財政状況及び健全化判断比率'!B34)</f>
        <v>農業集落排水事業特別会計</v>
      </c>
      <c r="BH36" s="381"/>
      <c r="BI36" s="381"/>
      <c r="BJ36" s="381"/>
      <c r="BK36" s="381"/>
      <c r="BL36" s="381"/>
      <c r="BM36" s="381"/>
      <c r="BN36" s="381"/>
      <c r="BO36" s="381"/>
      <c r="BP36" s="381"/>
      <c r="BQ36" s="381"/>
      <c r="BR36" s="381"/>
      <c r="BS36" s="381"/>
      <c r="BT36" s="381"/>
      <c r="BU36" s="381"/>
      <c r="BV36" s="175"/>
      <c r="BW36" s="380">
        <f t="shared" si="2"/>
        <v>11</v>
      </c>
      <c r="BX36" s="380"/>
      <c r="BY36" s="381" t="str">
        <f>IF('各会計、関係団体の財政状況及び健全化判断比率'!B70="","",'各会計、関係団体の財政状況及び健全化判断比率'!B70)</f>
        <v>十和田地域広域事務組合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後期高齢者医療特別会計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12</v>
      </c>
      <c r="BX37" s="380"/>
      <c r="BY37" s="381" t="str">
        <f>IF('各会計、関係団体の財政状況及び健全化判断比率'!B71="","",'各会計、関係団体の財政状況及び健全化判断比率'!B71)</f>
        <v>青森県市町村総合事務組合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13</v>
      </c>
      <c r="BX38" s="380"/>
      <c r="BY38" s="381" t="str">
        <f>IF('各会計、関係団体の財政状況及び健全化判断比率'!B72="","",'各会計、関係団体の財政状況及び健全化判断比率'!B72)</f>
        <v>青森県後期高齢者医療広域連合（一般）</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14</v>
      </c>
      <c r="BX39" s="380"/>
      <c r="BY39" s="381" t="str">
        <f>IF('各会計、関係団体の財政状況及び健全化判断比率'!B73="","",'各会計、関係団体の財政状況及び健全化判断比率'!B73)</f>
        <v>青森県後期高齢者医療広域連合（特別）</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15</v>
      </c>
      <c r="BX40" s="380"/>
      <c r="BY40" s="381" t="str">
        <f>IF('各会計、関係団体の財政状況及び健全化判断比率'!B74="","",'各会計、関係団体の財政状況及び健全化判断比率'!B74)</f>
        <v>青森県市町村職員退職手当組合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77" t="s">
        <v>194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195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196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197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198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199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200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201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oBTXS1eKWv6pay+M0OHqSKzEIxzBw8tuB/4oBWcqO2jTFdsVEEwFdXAxmnCC+hNFLQbrDd6um8oIojZVAniarw==" saltValue="sExWk4PyN88AD+LlPQ/v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4" zoomScaleNormal="84"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202</v>
      </c>
      <c r="DI1" s="731"/>
      <c r="DJ1" s="731"/>
      <c r="DK1" s="731"/>
      <c r="DL1" s="731"/>
      <c r="DM1" s="731"/>
      <c r="DN1" s="732"/>
      <c r="DO1" s="208"/>
      <c r="DP1" s="730" t="s">
        <v>203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205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208</v>
      </c>
      <c r="S4" s="687"/>
      <c r="T4" s="687"/>
      <c r="U4" s="687"/>
      <c r="V4" s="687"/>
      <c r="W4" s="687"/>
      <c r="X4" s="687"/>
      <c r="Y4" s="688"/>
      <c r="Z4" s="686" t="s">
        <v>209</v>
      </c>
      <c r="AA4" s="687"/>
      <c r="AB4" s="687"/>
      <c r="AC4" s="688"/>
      <c r="AD4" s="686" t="s">
        <v>210</v>
      </c>
      <c r="AE4" s="687"/>
      <c r="AF4" s="687"/>
      <c r="AG4" s="687"/>
      <c r="AH4" s="687"/>
      <c r="AI4" s="687"/>
      <c r="AJ4" s="687"/>
      <c r="AK4" s="688"/>
      <c r="AL4" s="686" t="s">
        <v>209</v>
      </c>
      <c r="AM4" s="687"/>
      <c r="AN4" s="687"/>
      <c r="AO4" s="688"/>
      <c r="AP4" s="733" t="s">
        <v>211</v>
      </c>
      <c r="AQ4" s="733"/>
      <c r="AR4" s="733"/>
      <c r="AS4" s="733"/>
      <c r="AT4" s="733"/>
      <c r="AU4" s="733"/>
      <c r="AV4" s="733"/>
      <c r="AW4" s="733"/>
      <c r="AX4" s="733"/>
      <c r="AY4" s="733"/>
      <c r="AZ4" s="733"/>
      <c r="BA4" s="733"/>
      <c r="BB4" s="733"/>
      <c r="BC4" s="733"/>
      <c r="BD4" s="733"/>
      <c r="BE4" s="733"/>
      <c r="BF4" s="733"/>
      <c r="BG4" s="733" t="s">
        <v>212</v>
      </c>
      <c r="BH4" s="733"/>
      <c r="BI4" s="733"/>
      <c r="BJ4" s="733"/>
      <c r="BK4" s="733"/>
      <c r="BL4" s="733"/>
      <c r="BM4" s="733"/>
      <c r="BN4" s="733"/>
      <c r="BO4" s="733" t="s">
        <v>209</v>
      </c>
      <c r="BP4" s="733"/>
      <c r="BQ4" s="733"/>
      <c r="BR4" s="733"/>
      <c r="BS4" s="733" t="s">
        <v>213</v>
      </c>
      <c r="BT4" s="733"/>
      <c r="BU4" s="733"/>
      <c r="BV4" s="733"/>
      <c r="BW4" s="733"/>
      <c r="BX4" s="733"/>
      <c r="BY4" s="733"/>
      <c r="BZ4" s="733"/>
      <c r="CA4" s="733"/>
      <c r="CB4" s="733"/>
      <c r="CD4" s="686" t="s">
        <v>214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215</v>
      </c>
      <c r="C5" s="693"/>
      <c r="D5" s="693"/>
      <c r="E5" s="693"/>
      <c r="F5" s="693"/>
      <c r="G5" s="693"/>
      <c r="H5" s="693"/>
      <c r="I5" s="693"/>
      <c r="J5" s="693"/>
      <c r="K5" s="693"/>
      <c r="L5" s="693"/>
      <c r="M5" s="693"/>
      <c r="N5" s="693"/>
      <c r="O5" s="693"/>
      <c r="P5" s="693"/>
      <c r="Q5" s="694"/>
      <c r="R5" s="689">
        <v>263188</v>
      </c>
      <c r="S5" s="690"/>
      <c r="T5" s="690"/>
      <c r="U5" s="690"/>
      <c r="V5" s="690"/>
      <c r="W5" s="690"/>
      <c r="X5" s="690"/>
      <c r="Y5" s="715"/>
      <c r="Z5" s="728">
        <v>9.4</v>
      </c>
      <c r="AA5" s="728"/>
      <c r="AB5" s="728"/>
      <c r="AC5" s="728"/>
      <c r="AD5" s="729">
        <v>263188</v>
      </c>
      <c r="AE5" s="729"/>
      <c r="AF5" s="729"/>
      <c r="AG5" s="729"/>
      <c r="AH5" s="729"/>
      <c r="AI5" s="729"/>
      <c r="AJ5" s="729"/>
      <c r="AK5" s="729"/>
      <c r="AL5" s="716">
        <v>13.2</v>
      </c>
      <c r="AM5" s="698"/>
      <c r="AN5" s="698"/>
      <c r="AO5" s="717"/>
      <c r="AP5" s="692" t="s">
        <v>216</v>
      </c>
      <c r="AQ5" s="693"/>
      <c r="AR5" s="693"/>
      <c r="AS5" s="693"/>
      <c r="AT5" s="693"/>
      <c r="AU5" s="693"/>
      <c r="AV5" s="693"/>
      <c r="AW5" s="693"/>
      <c r="AX5" s="693"/>
      <c r="AY5" s="693"/>
      <c r="AZ5" s="693"/>
      <c r="BA5" s="693"/>
      <c r="BB5" s="693"/>
      <c r="BC5" s="693"/>
      <c r="BD5" s="693"/>
      <c r="BE5" s="693"/>
      <c r="BF5" s="694"/>
      <c r="BG5" s="634">
        <v>263188</v>
      </c>
      <c r="BH5" s="635"/>
      <c r="BI5" s="635"/>
      <c r="BJ5" s="635"/>
      <c r="BK5" s="635"/>
      <c r="BL5" s="635"/>
      <c r="BM5" s="635"/>
      <c r="BN5" s="636"/>
      <c r="BO5" s="672">
        <v>100</v>
      </c>
      <c r="BP5" s="672"/>
      <c r="BQ5" s="672"/>
      <c r="BR5" s="672"/>
      <c r="BS5" s="673" t="s">
        <v>122</v>
      </c>
      <c r="BT5" s="673"/>
      <c r="BU5" s="673"/>
      <c r="BV5" s="673"/>
      <c r="BW5" s="673"/>
      <c r="BX5" s="673"/>
      <c r="BY5" s="673"/>
      <c r="BZ5" s="673"/>
      <c r="CA5" s="673"/>
      <c r="CB5" s="713"/>
      <c r="CD5" s="686" t="s">
        <v>211</v>
      </c>
      <c r="CE5" s="687"/>
      <c r="CF5" s="687"/>
      <c r="CG5" s="687"/>
      <c r="CH5" s="687"/>
      <c r="CI5" s="687"/>
      <c r="CJ5" s="687"/>
      <c r="CK5" s="687"/>
      <c r="CL5" s="687"/>
      <c r="CM5" s="687"/>
      <c r="CN5" s="687"/>
      <c r="CO5" s="687"/>
      <c r="CP5" s="687"/>
      <c r="CQ5" s="688"/>
      <c r="CR5" s="686" t="s">
        <v>217</v>
      </c>
      <c r="CS5" s="687"/>
      <c r="CT5" s="687"/>
      <c r="CU5" s="687"/>
      <c r="CV5" s="687"/>
      <c r="CW5" s="687"/>
      <c r="CX5" s="687"/>
      <c r="CY5" s="688"/>
      <c r="CZ5" s="686" t="s">
        <v>209</v>
      </c>
      <c r="DA5" s="687"/>
      <c r="DB5" s="687"/>
      <c r="DC5" s="688"/>
      <c r="DD5" s="686" t="s">
        <v>218</v>
      </c>
      <c r="DE5" s="687"/>
      <c r="DF5" s="687"/>
      <c r="DG5" s="687"/>
      <c r="DH5" s="687"/>
      <c r="DI5" s="687"/>
      <c r="DJ5" s="687"/>
      <c r="DK5" s="687"/>
      <c r="DL5" s="687"/>
      <c r="DM5" s="687"/>
      <c r="DN5" s="687"/>
      <c r="DO5" s="687"/>
      <c r="DP5" s="688"/>
      <c r="DQ5" s="686" t="s">
        <v>219</v>
      </c>
      <c r="DR5" s="687"/>
      <c r="DS5" s="687"/>
      <c r="DT5" s="687"/>
      <c r="DU5" s="687"/>
      <c r="DV5" s="687"/>
      <c r="DW5" s="687"/>
      <c r="DX5" s="687"/>
      <c r="DY5" s="687"/>
      <c r="DZ5" s="687"/>
      <c r="EA5" s="687"/>
      <c r="EB5" s="687"/>
      <c r="EC5" s="688"/>
    </row>
    <row r="6" spans="2:143" ht="11.25" customHeight="1" x14ac:dyDescent="0.15">
      <c r="B6" s="631" t="s">
        <v>220</v>
      </c>
      <c r="C6" s="632"/>
      <c r="D6" s="632"/>
      <c r="E6" s="632"/>
      <c r="F6" s="632"/>
      <c r="G6" s="632"/>
      <c r="H6" s="632"/>
      <c r="I6" s="632"/>
      <c r="J6" s="632"/>
      <c r="K6" s="632"/>
      <c r="L6" s="632"/>
      <c r="M6" s="632"/>
      <c r="N6" s="632"/>
      <c r="O6" s="632"/>
      <c r="P6" s="632"/>
      <c r="Q6" s="633"/>
      <c r="R6" s="634">
        <v>60131</v>
      </c>
      <c r="S6" s="635"/>
      <c r="T6" s="635"/>
      <c r="U6" s="635"/>
      <c r="V6" s="635"/>
      <c r="W6" s="635"/>
      <c r="X6" s="635"/>
      <c r="Y6" s="636"/>
      <c r="Z6" s="672">
        <v>2.1</v>
      </c>
      <c r="AA6" s="672"/>
      <c r="AB6" s="672"/>
      <c r="AC6" s="672"/>
      <c r="AD6" s="673">
        <v>60131</v>
      </c>
      <c r="AE6" s="673"/>
      <c r="AF6" s="673"/>
      <c r="AG6" s="673"/>
      <c r="AH6" s="673"/>
      <c r="AI6" s="673"/>
      <c r="AJ6" s="673"/>
      <c r="AK6" s="673"/>
      <c r="AL6" s="637">
        <v>3</v>
      </c>
      <c r="AM6" s="638"/>
      <c r="AN6" s="638"/>
      <c r="AO6" s="674"/>
      <c r="AP6" s="631" t="s">
        <v>221</v>
      </c>
      <c r="AQ6" s="632"/>
      <c r="AR6" s="632"/>
      <c r="AS6" s="632"/>
      <c r="AT6" s="632"/>
      <c r="AU6" s="632"/>
      <c r="AV6" s="632"/>
      <c r="AW6" s="632"/>
      <c r="AX6" s="632"/>
      <c r="AY6" s="632"/>
      <c r="AZ6" s="632"/>
      <c r="BA6" s="632"/>
      <c r="BB6" s="632"/>
      <c r="BC6" s="632"/>
      <c r="BD6" s="632"/>
      <c r="BE6" s="632"/>
      <c r="BF6" s="633"/>
      <c r="BG6" s="634">
        <v>263188</v>
      </c>
      <c r="BH6" s="635"/>
      <c r="BI6" s="635"/>
      <c r="BJ6" s="635"/>
      <c r="BK6" s="635"/>
      <c r="BL6" s="635"/>
      <c r="BM6" s="635"/>
      <c r="BN6" s="636"/>
      <c r="BO6" s="672">
        <v>100</v>
      </c>
      <c r="BP6" s="672"/>
      <c r="BQ6" s="672"/>
      <c r="BR6" s="672"/>
      <c r="BS6" s="673" t="s">
        <v>122</v>
      </c>
      <c r="BT6" s="673"/>
      <c r="BU6" s="673"/>
      <c r="BV6" s="673"/>
      <c r="BW6" s="673"/>
      <c r="BX6" s="673"/>
      <c r="BY6" s="673"/>
      <c r="BZ6" s="673"/>
      <c r="CA6" s="673"/>
      <c r="CB6" s="713"/>
      <c r="CD6" s="692" t="s">
        <v>222</v>
      </c>
      <c r="CE6" s="693"/>
      <c r="CF6" s="693"/>
      <c r="CG6" s="693"/>
      <c r="CH6" s="693"/>
      <c r="CI6" s="693"/>
      <c r="CJ6" s="693"/>
      <c r="CK6" s="693"/>
      <c r="CL6" s="693"/>
      <c r="CM6" s="693"/>
      <c r="CN6" s="693"/>
      <c r="CO6" s="693"/>
      <c r="CP6" s="693"/>
      <c r="CQ6" s="694"/>
      <c r="CR6" s="634">
        <v>53041</v>
      </c>
      <c r="CS6" s="635"/>
      <c r="CT6" s="635"/>
      <c r="CU6" s="635"/>
      <c r="CV6" s="635"/>
      <c r="CW6" s="635"/>
      <c r="CX6" s="635"/>
      <c r="CY6" s="636"/>
      <c r="CZ6" s="716">
        <v>2</v>
      </c>
      <c r="DA6" s="698"/>
      <c r="DB6" s="698"/>
      <c r="DC6" s="718"/>
      <c r="DD6" s="640" t="s">
        <v>122</v>
      </c>
      <c r="DE6" s="635"/>
      <c r="DF6" s="635"/>
      <c r="DG6" s="635"/>
      <c r="DH6" s="635"/>
      <c r="DI6" s="635"/>
      <c r="DJ6" s="635"/>
      <c r="DK6" s="635"/>
      <c r="DL6" s="635"/>
      <c r="DM6" s="635"/>
      <c r="DN6" s="635"/>
      <c r="DO6" s="635"/>
      <c r="DP6" s="636"/>
      <c r="DQ6" s="640">
        <v>53041</v>
      </c>
      <c r="DR6" s="635"/>
      <c r="DS6" s="635"/>
      <c r="DT6" s="635"/>
      <c r="DU6" s="635"/>
      <c r="DV6" s="635"/>
      <c r="DW6" s="635"/>
      <c r="DX6" s="635"/>
      <c r="DY6" s="635"/>
      <c r="DZ6" s="635"/>
      <c r="EA6" s="635"/>
      <c r="EB6" s="635"/>
      <c r="EC6" s="671"/>
    </row>
    <row r="7" spans="2:143" ht="11.25" customHeight="1" x14ac:dyDescent="0.15">
      <c r="B7" s="631" t="s">
        <v>223</v>
      </c>
      <c r="C7" s="632"/>
      <c r="D7" s="632"/>
      <c r="E7" s="632"/>
      <c r="F7" s="632"/>
      <c r="G7" s="632"/>
      <c r="H7" s="632"/>
      <c r="I7" s="632"/>
      <c r="J7" s="632"/>
      <c r="K7" s="632"/>
      <c r="L7" s="632"/>
      <c r="M7" s="632"/>
      <c r="N7" s="632"/>
      <c r="O7" s="632"/>
      <c r="P7" s="632"/>
      <c r="Q7" s="633"/>
      <c r="R7" s="634">
        <v>53</v>
      </c>
      <c r="S7" s="635"/>
      <c r="T7" s="635"/>
      <c r="U7" s="635"/>
      <c r="V7" s="635"/>
      <c r="W7" s="635"/>
      <c r="X7" s="635"/>
      <c r="Y7" s="636"/>
      <c r="Z7" s="672">
        <v>0</v>
      </c>
      <c r="AA7" s="672"/>
      <c r="AB7" s="672"/>
      <c r="AC7" s="672"/>
      <c r="AD7" s="673">
        <v>53</v>
      </c>
      <c r="AE7" s="673"/>
      <c r="AF7" s="673"/>
      <c r="AG7" s="673"/>
      <c r="AH7" s="673"/>
      <c r="AI7" s="673"/>
      <c r="AJ7" s="673"/>
      <c r="AK7" s="673"/>
      <c r="AL7" s="637">
        <v>0</v>
      </c>
      <c r="AM7" s="638"/>
      <c r="AN7" s="638"/>
      <c r="AO7" s="674"/>
      <c r="AP7" s="631" t="s">
        <v>224</v>
      </c>
      <c r="AQ7" s="632"/>
      <c r="AR7" s="632"/>
      <c r="AS7" s="632"/>
      <c r="AT7" s="632"/>
      <c r="AU7" s="632"/>
      <c r="AV7" s="632"/>
      <c r="AW7" s="632"/>
      <c r="AX7" s="632"/>
      <c r="AY7" s="632"/>
      <c r="AZ7" s="632"/>
      <c r="BA7" s="632"/>
      <c r="BB7" s="632"/>
      <c r="BC7" s="632"/>
      <c r="BD7" s="632"/>
      <c r="BE7" s="632"/>
      <c r="BF7" s="633"/>
      <c r="BG7" s="634">
        <v>61239</v>
      </c>
      <c r="BH7" s="635"/>
      <c r="BI7" s="635"/>
      <c r="BJ7" s="635"/>
      <c r="BK7" s="635"/>
      <c r="BL7" s="635"/>
      <c r="BM7" s="635"/>
      <c r="BN7" s="636"/>
      <c r="BO7" s="672">
        <v>23.3</v>
      </c>
      <c r="BP7" s="672"/>
      <c r="BQ7" s="672"/>
      <c r="BR7" s="672"/>
      <c r="BS7" s="673" t="s">
        <v>122</v>
      </c>
      <c r="BT7" s="673"/>
      <c r="BU7" s="673"/>
      <c r="BV7" s="673"/>
      <c r="BW7" s="673"/>
      <c r="BX7" s="673"/>
      <c r="BY7" s="673"/>
      <c r="BZ7" s="673"/>
      <c r="CA7" s="673"/>
      <c r="CB7" s="713"/>
      <c r="CD7" s="631" t="s">
        <v>225</v>
      </c>
      <c r="CE7" s="632"/>
      <c r="CF7" s="632"/>
      <c r="CG7" s="632"/>
      <c r="CH7" s="632"/>
      <c r="CI7" s="632"/>
      <c r="CJ7" s="632"/>
      <c r="CK7" s="632"/>
      <c r="CL7" s="632"/>
      <c r="CM7" s="632"/>
      <c r="CN7" s="632"/>
      <c r="CO7" s="632"/>
      <c r="CP7" s="632"/>
      <c r="CQ7" s="633"/>
      <c r="CR7" s="634">
        <v>503272</v>
      </c>
      <c r="CS7" s="635"/>
      <c r="CT7" s="635"/>
      <c r="CU7" s="635"/>
      <c r="CV7" s="635"/>
      <c r="CW7" s="635"/>
      <c r="CX7" s="635"/>
      <c r="CY7" s="636"/>
      <c r="CZ7" s="672">
        <v>19.399999999999999</v>
      </c>
      <c r="DA7" s="672"/>
      <c r="DB7" s="672"/>
      <c r="DC7" s="672"/>
      <c r="DD7" s="640">
        <v>26838</v>
      </c>
      <c r="DE7" s="635"/>
      <c r="DF7" s="635"/>
      <c r="DG7" s="635"/>
      <c r="DH7" s="635"/>
      <c r="DI7" s="635"/>
      <c r="DJ7" s="635"/>
      <c r="DK7" s="635"/>
      <c r="DL7" s="635"/>
      <c r="DM7" s="635"/>
      <c r="DN7" s="635"/>
      <c r="DO7" s="635"/>
      <c r="DP7" s="636"/>
      <c r="DQ7" s="640">
        <v>423214</v>
      </c>
      <c r="DR7" s="635"/>
      <c r="DS7" s="635"/>
      <c r="DT7" s="635"/>
      <c r="DU7" s="635"/>
      <c r="DV7" s="635"/>
      <c r="DW7" s="635"/>
      <c r="DX7" s="635"/>
      <c r="DY7" s="635"/>
      <c r="DZ7" s="635"/>
      <c r="EA7" s="635"/>
      <c r="EB7" s="635"/>
      <c r="EC7" s="671"/>
    </row>
    <row r="8" spans="2:143" ht="11.25" customHeight="1" x14ac:dyDescent="0.15">
      <c r="B8" s="631" t="s">
        <v>226</v>
      </c>
      <c r="C8" s="632"/>
      <c r="D8" s="632"/>
      <c r="E8" s="632"/>
      <c r="F8" s="632"/>
      <c r="G8" s="632"/>
      <c r="H8" s="632"/>
      <c r="I8" s="632"/>
      <c r="J8" s="632"/>
      <c r="K8" s="632"/>
      <c r="L8" s="632"/>
      <c r="M8" s="632"/>
      <c r="N8" s="632"/>
      <c r="O8" s="632"/>
      <c r="P8" s="632"/>
      <c r="Q8" s="633"/>
      <c r="R8" s="634">
        <v>402</v>
      </c>
      <c r="S8" s="635"/>
      <c r="T8" s="635"/>
      <c r="U8" s="635"/>
      <c r="V8" s="635"/>
      <c r="W8" s="635"/>
      <c r="X8" s="635"/>
      <c r="Y8" s="636"/>
      <c r="Z8" s="672">
        <v>0</v>
      </c>
      <c r="AA8" s="672"/>
      <c r="AB8" s="672"/>
      <c r="AC8" s="672"/>
      <c r="AD8" s="673">
        <v>402</v>
      </c>
      <c r="AE8" s="673"/>
      <c r="AF8" s="673"/>
      <c r="AG8" s="673"/>
      <c r="AH8" s="673"/>
      <c r="AI8" s="673"/>
      <c r="AJ8" s="673"/>
      <c r="AK8" s="673"/>
      <c r="AL8" s="637">
        <v>0</v>
      </c>
      <c r="AM8" s="638"/>
      <c r="AN8" s="638"/>
      <c r="AO8" s="674"/>
      <c r="AP8" s="631" t="s">
        <v>227</v>
      </c>
      <c r="AQ8" s="632"/>
      <c r="AR8" s="632"/>
      <c r="AS8" s="632"/>
      <c r="AT8" s="632"/>
      <c r="AU8" s="632"/>
      <c r="AV8" s="632"/>
      <c r="AW8" s="632"/>
      <c r="AX8" s="632"/>
      <c r="AY8" s="632"/>
      <c r="AZ8" s="632"/>
      <c r="BA8" s="632"/>
      <c r="BB8" s="632"/>
      <c r="BC8" s="632"/>
      <c r="BD8" s="632"/>
      <c r="BE8" s="632"/>
      <c r="BF8" s="633"/>
      <c r="BG8" s="634">
        <v>3162</v>
      </c>
      <c r="BH8" s="635"/>
      <c r="BI8" s="635"/>
      <c r="BJ8" s="635"/>
      <c r="BK8" s="635"/>
      <c r="BL8" s="635"/>
      <c r="BM8" s="635"/>
      <c r="BN8" s="636"/>
      <c r="BO8" s="672">
        <v>1.2</v>
      </c>
      <c r="BP8" s="672"/>
      <c r="BQ8" s="672"/>
      <c r="BR8" s="672"/>
      <c r="BS8" s="673" t="s">
        <v>122</v>
      </c>
      <c r="BT8" s="673"/>
      <c r="BU8" s="673"/>
      <c r="BV8" s="673"/>
      <c r="BW8" s="673"/>
      <c r="BX8" s="673"/>
      <c r="BY8" s="673"/>
      <c r="BZ8" s="673"/>
      <c r="CA8" s="673"/>
      <c r="CB8" s="713"/>
      <c r="CD8" s="631" t="s">
        <v>228</v>
      </c>
      <c r="CE8" s="632"/>
      <c r="CF8" s="632"/>
      <c r="CG8" s="632"/>
      <c r="CH8" s="632"/>
      <c r="CI8" s="632"/>
      <c r="CJ8" s="632"/>
      <c r="CK8" s="632"/>
      <c r="CL8" s="632"/>
      <c r="CM8" s="632"/>
      <c r="CN8" s="632"/>
      <c r="CO8" s="632"/>
      <c r="CP8" s="632"/>
      <c r="CQ8" s="633"/>
      <c r="CR8" s="634">
        <v>547924</v>
      </c>
      <c r="CS8" s="635"/>
      <c r="CT8" s="635"/>
      <c r="CU8" s="635"/>
      <c r="CV8" s="635"/>
      <c r="CW8" s="635"/>
      <c r="CX8" s="635"/>
      <c r="CY8" s="636"/>
      <c r="CZ8" s="672">
        <v>21.1</v>
      </c>
      <c r="DA8" s="672"/>
      <c r="DB8" s="672"/>
      <c r="DC8" s="672"/>
      <c r="DD8" s="640" t="s">
        <v>122</v>
      </c>
      <c r="DE8" s="635"/>
      <c r="DF8" s="635"/>
      <c r="DG8" s="635"/>
      <c r="DH8" s="635"/>
      <c r="DI8" s="635"/>
      <c r="DJ8" s="635"/>
      <c r="DK8" s="635"/>
      <c r="DL8" s="635"/>
      <c r="DM8" s="635"/>
      <c r="DN8" s="635"/>
      <c r="DO8" s="635"/>
      <c r="DP8" s="636"/>
      <c r="DQ8" s="640">
        <v>373792</v>
      </c>
      <c r="DR8" s="635"/>
      <c r="DS8" s="635"/>
      <c r="DT8" s="635"/>
      <c r="DU8" s="635"/>
      <c r="DV8" s="635"/>
      <c r="DW8" s="635"/>
      <c r="DX8" s="635"/>
      <c r="DY8" s="635"/>
      <c r="DZ8" s="635"/>
      <c r="EA8" s="635"/>
      <c r="EB8" s="635"/>
      <c r="EC8" s="671"/>
    </row>
    <row r="9" spans="2:143" ht="11.25" customHeight="1" x14ac:dyDescent="0.15">
      <c r="B9" s="631" t="s">
        <v>229</v>
      </c>
      <c r="C9" s="632"/>
      <c r="D9" s="632"/>
      <c r="E9" s="632"/>
      <c r="F9" s="632"/>
      <c r="G9" s="632"/>
      <c r="H9" s="632"/>
      <c r="I9" s="632"/>
      <c r="J9" s="632"/>
      <c r="K9" s="632"/>
      <c r="L9" s="632"/>
      <c r="M9" s="632"/>
      <c r="N9" s="632"/>
      <c r="O9" s="632"/>
      <c r="P9" s="632"/>
      <c r="Q9" s="633"/>
      <c r="R9" s="634">
        <v>428</v>
      </c>
      <c r="S9" s="635"/>
      <c r="T9" s="635"/>
      <c r="U9" s="635"/>
      <c r="V9" s="635"/>
      <c r="W9" s="635"/>
      <c r="X9" s="635"/>
      <c r="Y9" s="636"/>
      <c r="Z9" s="672">
        <v>0</v>
      </c>
      <c r="AA9" s="672"/>
      <c r="AB9" s="672"/>
      <c r="AC9" s="672"/>
      <c r="AD9" s="673">
        <v>428</v>
      </c>
      <c r="AE9" s="673"/>
      <c r="AF9" s="673"/>
      <c r="AG9" s="673"/>
      <c r="AH9" s="673"/>
      <c r="AI9" s="673"/>
      <c r="AJ9" s="673"/>
      <c r="AK9" s="673"/>
      <c r="AL9" s="637">
        <v>0</v>
      </c>
      <c r="AM9" s="638"/>
      <c r="AN9" s="638"/>
      <c r="AO9" s="674"/>
      <c r="AP9" s="631" t="s">
        <v>230</v>
      </c>
      <c r="AQ9" s="632"/>
      <c r="AR9" s="632"/>
      <c r="AS9" s="632"/>
      <c r="AT9" s="632"/>
      <c r="AU9" s="632"/>
      <c r="AV9" s="632"/>
      <c r="AW9" s="632"/>
      <c r="AX9" s="632"/>
      <c r="AY9" s="632"/>
      <c r="AZ9" s="632"/>
      <c r="BA9" s="632"/>
      <c r="BB9" s="632"/>
      <c r="BC9" s="632"/>
      <c r="BD9" s="632"/>
      <c r="BE9" s="632"/>
      <c r="BF9" s="633"/>
      <c r="BG9" s="634">
        <v>50608</v>
      </c>
      <c r="BH9" s="635"/>
      <c r="BI9" s="635"/>
      <c r="BJ9" s="635"/>
      <c r="BK9" s="635"/>
      <c r="BL9" s="635"/>
      <c r="BM9" s="635"/>
      <c r="BN9" s="636"/>
      <c r="BO9" s="672">
        <v>19.2</v>
      </c>
      <c r="BP9" s="672"/>
      <c r="BQ9" s="672"/>
      <c r="BR9" s="672"/>
      <c r="BS9" s="673" t="s">
        <v>122</v>
      </c>
      <c r="BT9" s="673"/>
      <c r="BU9" s="673"/>
      <c r="BV9" s="673"/>
      <c r="BW9" s="673"/>
      <c r="BX9" s="673"/>
      <c r="BY9" s="673"/>
      <c r="BZ9" s="673"/>
      <c r="CA9" s="673"/>
      <c r="CB9" s="713"/>
      <c r="CD9" s="631" t="s">
        <v>231</v>
      </c>
      <c r="CE9" s="632"/>
      <c r="CF9" s="632"/>
      <c r="CG9" s="632"/>
      <c r="CH9" s="632"/>
      <c r="CI9" s="632"/>
      <c r="CJ9" s="632"/>
      <c r="CK9" s="632"/>
      <c r="CL9" s="632"/>
      <c r="CM9" s="632"/>
      <c r="CN9" s="632"/>
      <c r="CO9" s="632"/>
      <c r="CP9" s="632"/>
      <c r="CQ9" s="633"/>
      <c r="CR9" s="634">
        <v>134065</v>
      </c>
      <c r="CS9" s="635"/>
      <c r="CT9" s="635"/>
      <c r="CU9" s="635"/>
      <c r="CV9" s="635"/>
      <c r="CW9" s="635"/>
      <c r="CX9" s="635"/>
      <c r="CY9" s="636"/>
      <c r="CZ9" s="672">
        <v>5.2</v>
      </c>
      <c r="DA9" s="672"/>
      <c r="DB9" s="672"/>
      <c r="DC9" s="672"/>
      <c r="DD9" s="640">
        <v>3482</v>
      </c>
      <c r="DE9" s="635"/>
      <c r="DF9" s="635"/>
      <c r="DG9" s="635"/>
      <c r="DH9" s="635"/>
      <c r="DI9" s="635"/>
      <c r="DJ9" s="635"/>
      <c r="DK9" s="635"/>
      <c r="DL9" s="635"/>
      <c r="DM9" s="635"/>
      <c r="DN9" s="635"/>
      <c r="DO9" s="635"/>
      <c r="DP9" s="636"/>
      <c r="DQ9" s="640">
        <v>114423</v>
      </c>
      <c r="DR9" s="635"/>
      <c r="DS9" s="635"/>
      <c r="DT9" s="635"/>
      <c r="DU9" s="635"/>
      <c r="DV9" s="635"/>
      <c r="DW9" s="635"/>
      <c r="DX9" s="635"/>
      <c r="DY9" s="635"/>
      <c r="DZ9" s="635"/>
      <c r="EA9" s="635"/>
      <c r="EB9" s="635"/>
      <c r="EC9" s="671"/>
    </row>
    <row r="10" spans="2:143" ht="11.25" customHeight="1" x14ac:dyDescent="0.15">
      <c r="B10" s="631" t="s">
        <v>232</v>
      </c>
      <c r="C10" s="632"/>
      <c r="D10" s="632"/>
      <c r="E10" s="632"/>
      <c r="F10" s="632"/>
      <c r="G10" s="632"/>
      <c r="H10" s="632"/>
      <c r="I10" s="632"/>
      <c r="J10" s="632"/>
      <c r="K10" s="632"/>
      <c r="L10" s="632"/>
      <c r="M10" s="632"/>
      <c r="N10" s="632"/>
      <c r="O10" s="632"/>
      <c r="P10" s="632"/>
      <c r="Q10" s="633"/>
      <c r="R10" s="634" t="s">
        <v>122</v>
      </c>
      <c r="S10" s="635"/>
      <c r="T10" s="635"/>
      <c r="U10" s="635"/>
      <c r="V10" s="635"/>
      <c r="W10" s="635"/>
      <c r="X10" s="635"/>
      <c r="Y10" s="636"/>
      <c r="Z10" s="672" t="s">
        <v>122</v>
      </c>
      <c r="AA10" s="672"/>
      <c r="AB10" s="672"/>
      <c r="AC10" s="672"/>
      <c r="AD10" s="673" t="s">
        <v>122</v>
      </c>
      <c r="AE10" s="673"/>
      <c r="AF10" s="673"/>
      <c r="AG10" s="673"/>
      <c r="AH10" s="673"/>
      <c r="AI10" s="673"/>
      <c r="AJ10" s="673"/>
      <c r="AK10" s="673"/>
      <c r="AL10" s="637" t="s">
        <v>122</v>
      </c>
      <c r="AM10" s="638"/>
      <c r="AN10" s="638"/>
      <c r="AO10" s="674"/>
      <c r="AP10" s="631" t="s">
        <v>233</v>
      </c>
      <c r="AQ10" s="632"/>
      <c r="AR10" s="632"/>
      <c r="AS10" s="632"/>
      <c r="AT10" s="632"/>
      <c r="AU10" s="632"/>
      <c r="AV10" s="632"/>
      <c r="AW10" s="632"/>
      <c r="AX10" s="632"/>
      <c r="AY10" s="632"/>
      <c r="AZ10" s="632"/>
      <c r="BA10" s="632"/>
      <c r="BB10" s="632"/>
      <c r="BC10" s="632"/>
      <c r="BD10" s="632"/>
      <c r="BE10" s="632"/>
      <c r="BF10" s="633"/>
      <c r="BG10" s="634">
        <v>5114</v>
      </c>
      <c r="BH10" s="635"/>
      <c r="BI10" s="635"/>
      <c r="BJ10" s="635"/>
      <c r="BK10" s="635"/>
      <c r="BL10" s="635"/>
      <c r="BM10" s="635"/>
      <c r="BN10" s="636"/>
      <c r="BO10" s="672">
        <v>1.9</v>
      </c>
      <c r="BP10" s="672"/>
      <c r="BQ10" s="672"/>
      <c r="BR10" s="672"/>
      <c r="BS10" s="673" t="s">
        <v>122</v>
      </c>
      <c r="BT10" s="673"/>
      <c r="BU10" s="673"/>
      <c r="BV10" s="673"/>
      <c r="BW10" s="673"/>
      <c r="BX10" s="673"/>
      <c r="BY10" s="673"/>
      <c r="BZ10" s="673"/>
      <c r="CA10" s="673"/>
      <c r="CB10" s="713"/>
      <c r="CD10" s="631" t="s">
        <v>234</v>
      </c>
      <c r="CE10" s="632"/>
      <c r="CF10" s="632"/>
      <c r="CG10" s="632"/>
      <c r="CH10" s="632"/>
      <c r="CI10" s="632"/>
      <c r="CJ10" s="632"/>
      <c r="CK10" s="632"/>
      <c r="CL10" s="632"/>
      <c r="CM10" s="632"/>
      <c r="CN10" s="632"/>
      <c r="CO10" s="632"/>
      <c r="CP10" s="632"/>
      <c r="CQ10" s="633"/>
      <c r="CR10" s="634" t="s">
        <v>122</v>
      </c>
      <c r="CS10" s="635"/>
      <c r="CT10" s="635"/>
      <c r="CU10" s="635"/>
      <c r="CV10" s="635"/>
      <c r="CW10" s="635"/>
      <c r="CX10" s="635"/>
      <c r="CY10" s="636"/>
      <c r="CZ10" s="672" t="s">
        <v>122</v>
      </c>
      <c r="DA10" s="672"/>
      <c r="DB10" s="672"/>
      <c r="DC10" s="672"/>
      <c r="DD10" s="640" t="s">
        <v>122</v>
      </c>
      <c r="DE10" s="635"/>
      <c r="DF10" s="635"/>
      <c r="DG10" s="635"/>
      <c r="DH10" s="635"/>
      <c r="DI10" s="635"/>
      <c r="DJ10" s="635"/>
      <c r="DK10" s="635"/>
      <c r="DL10" s="635"/>
      <c r="DM10" s="635"/>
      <c r="DN10" s="635"/>
      <c r="DO10" s="635"/>
      <c r="DP10" s="636"/>
      <c r="DQ10" s="640" t="s">
        <v>122</v>
      </c>
      <c r="DR10" s="635"/>
      <c r="DS10" s="635"/>
      <c r="DT10" s="635"/>
      <c r="DU10" s="635"/>
      <c r="DV10" s="635"/>
      <c r="DW10" s="635"/>
      <c r="DX10" s="635"/>
      <c r="DY10" s="635"/>
      <c r="DZ10" s="635"/>
      <c r="EA10" s="635"/>
      <c r="EB10" s="635"/>
      <c r="EC10" s="671"/>
    </row>
    <row r="11" spans="2:143" ht="11.25" customHeight="1" x14ac:dyDescent="0.15">
      <c r="B11" s="631" t="s">
        <v>235</v>
      </c>
      <c r="C11" s="632"/>
      <c r="D11" s="632"/>
      <c r="E11" s="632"/>
      <c r="F11" s="632"/>
      <c r="G11" s="632"/>
      <c r="H11" s="632"/>
      <c r="I11" s="632"/>
      <c r="J11" s="632"/>
      <c r="K11" s="632"/>
      <c r="L11" s="632"/>
      <c r="M11" s="632"/>
      <c r="N11" s="632"/>
      <c r="O11" s="632"/>
      <c r="P11" s="632"/>
      <c r="Q11" s="633"/>
      <c r="R11" s="634">
        <v>51565</v>
      </c>
      <c r="S11" s="635"/>
      <c r="T11" s="635"/>
      <c r="U11" s="635"/>
      <c r="V11" s="635"/>
      <c r="W11" s="635"/>
      <c r="X11" s="635"/>
      <c r="Y11" s="636"/>
      <c r="Z11" s="637">
        <v>1.8</v>
      </c>
      <c r="AA11" s="638"/>
      <c r="AB11" s="638"/>
      <c r="AC11" s="639"/>
      <c r="AD11" s="640">
        <v>51565</v>
      </c>
      <c r="AE11" s="635"/>
      <c r="AF11" s="635"/>
      <c r="AG11" s="635"/>
      <c r="AH11" s="635"/>
      <c r="AI11" s="635"/>
      <c r="AJ11" s="635"/>
      <c r="AK11" s="636"/>
      <c r="AL11" s="637">
        <v>2.6</v>
      </c>
      <c r="AM11" s="638"/>
      <c r="AN11" s="638"/>
      <c r="AO11" s="674"/>
      <c r="AP11" s="631" t="s">
        <v>236</v>
      </c>
      <c r="AQ11" s="632"/>
      <c r="AR11" s="632"/>
      <c r="AS11" s="632"/>
      <c r="AT11" s="632"/>
      <c r="AU11" s="632"/>
      <c r="AV11" s="632"/>
      <c r="AW11" s="632"/>
      <c r="AX11" s="632"/>
      <c r="AY11" s="632"/>
      <c r="AZ11" s="632"/>
      <c r="BA11" s="632"/>
      <c r="BB11" s="632"/>
      <c r="BC11" s="632"/>
      <c r="BD11" s="632"/>
      <c r="BE11" s="632"/>
      <c r="BF11" s="633"/>
      <c r="BG11" s="634">
        <v>2355</v>
      </c>
      <c r="BH11" s="635"/>
      <c r="BI11" s="635"/>
      <c r="BJ11" s="635"/>
      <c r="BK11" s="635"/>
      <c r="BL11" s="635"/>
      <c r="BM11" s="635"/>
      <c r="BN11" s="636"/>
      <c r="BO11" s="672">
        <v>0.9</v>
      </c>
      <c r="BP11" s="672"/>
      <c r="BQ11" s="672"/>
      <c r="BR11" s="672"/>
      <c r="BS11" s="673" t="s">
        <v>122</v>
      </c>
      <c r="BT11" s="673"/>
      <c r="BU11" s="673"/>
      <c r="BV11" s="673"/>
      <c r="BW11" s="673"/>
      <c r="BX11" s="673"/>
      <c r="BY11" s="673"/>
      <c r="BZ11" s="673"/>
      <c r="CA11" s="673"/>
      <c r="CB11" s="713"/>
      <c r="CD11" s="631" t="s">
        <v>237</v>
      </c>
      <c r="CE11" s="632"/>
      <c r="CF11" s="632"/>
      <c r="CG11" s="632"/>
      <c r="CH11" s="632"/>
      <c r="CI11" s="632"/>
      <c r="CJ11" s="632"/>
      <c r="CK11" s="632"/>
      <c r="CL11" s="632"/>
      <c r="CM11" s="632"/>
      <c r="CN11" s="632"/>
      <c r="CO11" s="632"/>
      <c r="CP11" s="632"/>
      <c r="CQ11" s="633"/>
      <c r="CR11" s="634">
        <v>322557</v>
      </c>
      <c r="CS11" s="635"/>
      <c r="CT11" s="635"/>
      <c r="CU11" s="635"/>
      <c r="CV11" s="635"/>
      <c r="CW11" s="635"/>
      <c r="CX11" s="635"/>
      <c r="CY11" s="636"/>
      <c r="CZ11" s="672">
        <v>12.4</v>
      </c>
      <c r="DA11" s="672"/>
      <c r="DB11" s="672"/>
      <c r="DC11" s="672"/>
      <c r="DD11" s="640">
        <v>73263</v>
      </c>
      <c r="DE11" s="635"/>
      <c r="DF11" s="635"/>
      <c r="DG11" s="635"/>
      <c r="DH11" s="635"/>
      <c r="DI11" s="635"/>
      <c r="DJ11" s="635"/>
      <c r="DK11" s="635"/>
      <c r="DL11" s="635"/>
      <c r="DM11" s="635"/>
      <c r="DN11" s="635"/>
      <c r="DO11" s="635"/>
      <c r="DP11" s="636"/>
      <c r="DQ11" s="640">
        <v>211568</v>
      </c>
      <c r="DR11" s="635"/>
      <c r="DS11" s="635"/>
      <c r="DT11" s="635"/>
      <c r="DU11" s="635"/>
      <c r="DV11" s="635"/>
      <c r="DW11" s="635"/>
      <c r="DX11" s="635"/>
      <c r="DY11" s="635"/>
      <c r="DZ11" s="635"/>
      <c r="EA11" s="635"/>
      <c r="EB11" s="635"/>
      <c r="EC11" s="671"/>
    </row>
    <row r="12" spans="2:143" ht="11.25" customHeight="1" x14ac:dyDescent="0.15">
      <c r="B12" s="631" t="s">
        <v>238</v>
      </c>
      <c r="C12" s="632"/>
      <c r="D12" s="632"/>
      <c r="E12" s="632"/>
      <c r="F12" s="632"/>
      <c r="G12" s="632"/>
      <c r="H12" s="632"/>
      <c r="I12" s="632"/>
      <c r="J12" s="632"/>
      <c r="K12" s="632"/>
      <c r="L12" s="632"/>
      <c r="M12" s="632"/>
      <c r="N12" s="632"/>
      <c r="O12" s="632"/>
      <c r="P12" s="632"/>
      <c r="Q12" s="633"/>
      <c r="R12" s="634" t="s">
        <v>122</v>
      </c>
      <c r="S12" s="635"/>
      <c r="T12" s="635"/>
      <c r="U12" s="635"/>
      <c r="V12" s="635"/>
      <c r="W12" s="635"/>
      <c r="X12" s="635"/>
      <c r="Y12" s="636"/>
      <c r="Z12" s="672" t="s">
        <v>122</v>
      </c>
      <c r="AA12" s="672"/>
      <c r="AB12" s="672"/>
      <c r="AC12" s="672"/>
      <c r="AD12" s="673" t="s">
        <v>122</v>
      </c>
      <c r="AE12" s="673"/>
      <c r="AF12" s="673"/>
      <c r="AG12" s="673"/>
      <c r="AH12" s="673"/>
      <c r="AI12" s="673"/>
      <c r="AJ12" s="673"/>
      <c r="AK12" s="673"/>
      <c r="AL12" s="637" t="s">
        <v>122</v>
      </c>
      <c r="AM12" s="638"/>
      <c r="AN12" s="638"/>
      <c r="AO12" s="674"/>
      <c r="AP12" s="631" t="s">
        <v>239</v>
      </c>
      <c r="AQ12" s="632"/>
      <c r="AR12" s="632"/>
      <c r="AS12" s="632"/>
      <c r="AT12" s="632"/>
      <c r="AU12" s="632"/>
      <c r="AV12" s="632"/>
      <c r="AW12" s="632"/>
      <c r="AX12" s="632"/>
      <c r="AY12" s="632"/>
      <c r="AZ12" s="632"/>
      <c r="BA12" s="632"/>
      <c r="BB12" s="632"/>
      <c r="BC12" s="632"/>
      <c r="BD12" s="632"/>
      <c r="BE12" s="632"/>
      <c r="BF12" s="633"/>
      <c r="BG12" s="634">
        <v>184175</v>
      </c>
      <c r="BH12" s="635"/>
      <c r="BI12" s="635"/>
      <c r="BJ12" s="635"/>
      <c r="BK12" s="635"/>
      <c r="BL12" s="635"/>
      <c r="BM12" s="635"/>
      <c r="BN12" s="636"/>
      <c r="BO12" s="672">
        <v>70</v>
      </c>
      <c r="BP12" s="672"/>
      <c r="BQ12" s="672"/>
      <c r="BR12" s="672"/>
      <c r="BS12" s="673" t="s">
        <v>122</v>
      </c>
      <c r="BT12" s="673"/>
      <c r="BU12" s="673"/>
      <c r="BV12" s="673"/>
      <c r="BW12" s="673"/>
      <c r="BX12" s="673"/>
      <c r="BY12" s="673"/>
      <c r="BZ12" s="673"/>
      <c r="CA12" s="673"/>
      <c r="CB12" s="713"/>
      <c r="CD12" s="631" t="s">
        <v>240</v>
      </c>
      <c r="CE12" s="632"/>
      <c r="CF12" s="632"/>
      <c r="CG12" s="632"/>
      <c r="CH12" s="632"/>
      <c r="CI12" s="632"/>
      <c r="CJ12" s="632"/>
      <c r="CK12" s="632"/>
      <c r="CL12" s="632"/>
      <c r="CM12" s="632"/>
      <c r="CN12" s="632"/>
      <c r="CO12" s="632"/>
      <c r="CP12" s="632"/>
      <c r="CQ12" s="633"/>
      <c r="CR12" s="634">
        <v>180243</v>
      </c>
      <c r="CS12" s="635"/>
      <c r="CT12" s="635"/>
      <c r="CU12" s="635"/>
      <c r="CV12" s="635"/>
      <c r="CW12" s="635"/>
      <c r="CX12" s="635"/>
      <c r="CY12" s="636"/>
      <c r="CZ12" s="672">
        <v>6.9</v>
      </c>
      <c r="DA12" s="672"/>
      <c r="DB12" s="672"/>
      <c r="DC12" s="672"/>
      <c r="DD12" s="640">
        <v>26046</v>
      </c>
      <c r="DE12" s="635"/>
      <c r="DF12" s="635"/>
      <c r="DG12" s="635"/>
      <c r="DH12" s="635"/>
      <c r="DI12" s="635"/>
      <c r="DJ12" s="635"/>
      <c r="DK12" s="635"/>
      <c r="DL12" s="635"/>
      <c r="DM12" s="635"/>
      <c r="DN12" s="635"/>
      <c r="DO12" s="635"/>
      <c r="DP12" s="636"/>
      <c r="DQ12" s="640">
        <v>55176</v>
      </c>
      <c r="DR12" s="635"/>
      <c r="DS12" s="635"/>
      <c r="DT12" s="635"/>
      <c r="DU12" s="635"/>
      <c r="DV12" s="635"/>
      <c r="DW12" s="635"/>
      <c r="DX12" s="635"/>
      <c r="DY12" s="635"/>
      <c r="DZ12" s="635"/>
      <c r="EA12" s="635"/>
      <c r="EB12" s="635"/>
      <c r="EC12" s="671"/>
    </row>
    <row r="13" spans="2:143" ht="11.25" customHeight="1" x14ac:dyDescent="0.15">
      <c r="B13" s="631" t="s">
        <v>241</v>
      </c>
      <c r="C13" s="632"/>
      <c r="D13" s="632"/>
      <c r="E13" s="632"/>
      <c r="F13" s="632"/>
      <c r="G13" s="632"/>
      <c r="H13" s="632"/>
      <c r="I13" s="632"/>
      <c r="J13" s="632"/>
      <c r="K13" s="632"/>
      <c r="L13" s="632"/>
      <c r="M13" s="632"/>
      <c r="N13" s="632"/>
      <c r="O13" s="632"/>
      <c r="P13" s="632"/>
      <c r="Q13" s="633"/>
      <c r="R13" s="634" t="s">
        <v>122</v>
      </c>
      <c r="S13" s="635"/>
      <c r="T13" s="635"/>
      <c r="U13" s="635"/>
      <c r="V13" s="635"/>
      <c r="W13" s="635"/>
      <c r="X13" s="635"/>
      <c r="Y13" s="636"/>
      <c r="Z13" s="672" t="s">
        <v>122</v>
      </c>
      <c r="AA13" s="672"/>
      <c r="AB13" s="672"/>
      <c r="AC13" s="672"/>
      <c r="AD13" s="673" t="s">
        <v>122</v>
      </c>
      <c r="AE13" s="673"/>
      <c r="AF13" s="673"/>
      <c r="AG13" s="673"/>
      <c r="AH13" s="673"/>
      <c r="AI13" s="673"/>
      <c r="AJ13" s="673"/>
      <c r="AK13" s="673"/>
      <c r="AL13" s="637" t="s">
        <v>122</v>
      </c>
      <c r="AM13" s="638"/>
      <c r="AN13" s="638"/>
      <c r="AO13" s="674"/>
      <c r="AP13" s="631" t="s">
        <v>242</v>
      </c>
      <c r="AQ13" s="632"/>
      <c r="AR13" s="632"/>
      <c r="AS13" s="632"/>
      <c r="AT13" s="632"/>
      <c r="AU13" s="632"/>
      <c r="AV13" s="632"/>
      <c r="AW13" s="632"/>
      <c r="AX13" s="632"/>
      <c r="AY13" s="632"/>
      <c r="AZ13" s="632"/>
      <c r="BA13" s="632"/>
      <c r="BB13" s="632"/>
      <c r="BC13" s="632"/>
      <c r="BD13" s="632"/>
      <c r="BE13" s="632"/>
      <c r="BF13" s="633"/>
      <c r="BG13" s="634">
        <v>182471</v>
      </c>
      <c r="BH13" s="635"/>
      <c r="BI13" s="635"/>
      <c r="BJ13" s="635"/>
      <c r="BK13" s="635"/>
      <c r="BL13" s="635"/>
      <c r="BM13" s="635"/>
      <c r="BN13" s="636"/>
      <c r="BO13" s="672">
        <v>69.3</v>
      </c>
      <c r="BP13" s="672"/>
      <c r="BQ13" s="672"/>
      <c r="BR13" s="672"/>
      <c r="BS13" s="673" t="s">
        <v>122</v>
      </c>
      <c r="BT13" s="673"/>
      <c r="BU13" s="673"/>
      <c r="BV13" s="673"/>
      <c r="BW13" s="673"/>
      <c r="BX13" s="673"/>
      <c r="BY13" s="673"/>
      <c r="BZ13" s="673"/>
      <c r="CA13" s="673"/>
      <c r="CB13" s="713"/>
      <c r="CD13" s="631" t="s">
        <v>243</v>
      </c>
      <c r="CE13" s="632"/>
      <c r="CF13" s="632"/>
      <c r="CG13" s="632"/>
      <c r="CH13" s="632"/>
      <c r="CI13" s="632"/>
      <c r="CJ13" s="632"/>
      <c r="CK13" s="632"/>
      <c r="CL13" s="632"/>
      <c r="CM13" s="632"/>
      <c r="CN13" s="632"/>
      <c r="CO13" s="632"/>
      <c r="CP13" s="632"/>
      <c r="CQ13" s="633"/>
      <c r="CR13" s="634">
        <v>273269</v>
      </c>
      <c r="CS13" s="635"/>
      <c r="CT13" s="635"/>
      <c r="CU13" s="635"/>
      <c r="CV13" s="635"/>
      <c r="CW13" s="635"/>
      <c r="CX13" s="635"/>
      <c r="CY13" s="636"/>
      <c r="CZ13" s="672">
        <v>10.5</v>
      </c>
      <c r="DA13" s="672"/>
      <c r="DB13" s="672"/>
      <c r="DC13" s="672"/>
      <c r="DD13" s="640">
        <v>71836</v>
      </c>
      <c r="DE13" s="635"/>
      <c r="DF13" s="635"/>
      <c r="DG13" s="635"/>
      <c r="DH13" s="635"/>
      <c r="DI13" s="635"/>
      <c r="DJ13" s="635"/>
      <c r="DK13" s="635"/>
      <c r="DL13" s="635"/>
      <c r="DM13" s="635"/>
      <c r="DN13" s="635"/>
      <c r="DO13" s="635"/>
      <c r="DP13" s="636"/>
      <c r="DQ13" s="640">
        <v>217161</v>
      </c>
      <c r="DR13" s="635"/>
      <c r="DS13" s="635"/>
      <c r="DT13" s="635"/>
      <c r="DU13" s="635"/>
      <c r="DV13" s="635"/>
      <c r="DW13" s="635"/>
      <c r="DX13" s="635"/>
      <c r="DY13" s="635"/>
      <c r="DZ13" s="635"/>
      <c r="EA13" s="635"/>
      <c r="EB13" s="635"/>
      <c r="EC13" s="671"/>
    </row>
    <row r="14" spans="2:143" ht="11.25" customHeight="1" x14ac:dyDescent="0.15">
      <c r="B14" s="631" t="s">
        <v>244</v>
      </c>
      <c r="C14" s="632"/>
      <c r="D14" s="632"/>
      <c r="E14" s="632"/>
      <c r="F14" s="632"/>
      <c r="G14" s="632"/>
      <c r="H14" s="632"/>
      <c r="I14" s="632"/>
      <c r="J14" s="632"/>
      <c r="K14" s="632"/>
      <c r="L14" s="632"/>
      <c r="M14" s="632"/>
      <c r="N14" s="632"/>
      <c r="O14" s="632"/>
      <c r="P14" s="632"/>
      <c r="Q14" s="633"/>
      <c r="R14" s="634">
        <v>252</v>
      </c>
      <c r="S14" s="635"/>
      <c r="T14" s="635"/>
      <c r="U14" s="635"/>
      <c r="V14" s="635"/>
      <c r="W14" s="635"/>
      <c r="X14" s="635"/>
      <c r="Y14" s="636"/>
      <c r="Z14" s="672">
        <v>0</v>
      </c>
      <c r="AA14" s="672"/>
      <c r="AB14" s="672"/>
      <c r="AC14" s="672"/>
      <c r="AD14" s="673">
        <v>252</v>
      </c>
      <c r="AE14" s="673"/>
      <c r="AF14" s="673"/>
      <c r="AG14" s="673"/>
      <c r="AH14" s="673"/>
      <c r="AI14" s="673"/>
      <c r="AJ14" s="673"/>
      <c r="AK14" s="673"/>
      <c r="AL14" s="637">
        <v>0</v>
      </c>
      <c r="AM14" s="638"/>
      <c r="AN14" s="638"/>
      <c r="AO14" s="674"/>
      <c r="AP14" s="631" t="s">
        <v>245</v>
      </c>
      <c r="AQ14" s="632"/>
      <c r="AR14" s="632"/>
      <c r="AS14" s="632"/>
      <c r="AT14" s="632"/>
      <c r="AU14" s="632"/>
      <c r="AV14" s="632"/>
      <c r="AW14" s="632"/>
      <c r="AX14" s="632"/>
      <c r="AY14" s="632"/>
      <c r="AZ14" s="632"/>
      <c r="BA14" s="632"/>
      <c r="BB14" s="632"/>
      <c r="BC14" s="632"/>
      <c r="BD14" s="632"/>
      <c r="BE14" s="632"/>
      <c r="BF14" s="633"/>
      <c r="BG14" s="634">
        <v>12541</v>
      </c>
      <c r="BH14" s="635"/>
      <c r="BI14" s="635"/>
      <c r="BJ14" s="635"/>
      <c r="BK14" s="635"/>
      <c r="BL14" s="635"/>
      <c r="BM14" s="635"/>
      <c r="BN14" s="636"/>
      <c r="BO14" s="672">
        <v>4.8</v>
      </c>
      <c r="BP14" s="672"/>
      <c r="BQ14" s="672"/>
      <c r="BR14" s="672"/>
      <c r="BS14" s="673" t="s">
        <v>122</v>
      </c>
      <c r="BT14" s="673"/>
      <c r="BU14" s="673"/>
      <c r="BV14" s="673"/>
      <c r="BW14" s="673"/>
      <c r="BX14" s="673"/>
      <c r="BY14" s="673"/>
      <c r="BZ14" s="673"/>
      <c r="CA14" s="673"/>
      <c r="CB14" s="713"/>
      <c r="CD14" s="631" t="s">
        <v>246</v>
      </c>
      <c r="CE14" s="632"/>
      <c r="CF14" s="632"/>
      <c r="CG14" s="632"/>
      <c r="CH14" s="632"/>
      <c r="CI14" s="632"/>
      <c r="CJ14" s="632"/>
      <c r="CK14" s="632"/>
      <c r="CL14" s="632"/>
      <c r="CM14" s="632"/>
      <c r="CN14" s="632"/>
      <c r="CO14" s="632"/>
      <c r="CP14" s="632"/>
      <c r="CQ14" s="633"/>
      <c r="CR14" s="634">
        <v>103429</v>
      </c>
      <c r="CS14" s="635"/>
      <c r="CT14" s="635"/>
      <c r="CU14" s="635"/>
      <c r="CV14" s="635"/>
      <c r="CW14" s="635"/>
      <c r="CX14" s="635"/>
      <c r="CY14" s="636"/>
      <c r="CZ14" s="672">
        <v>4</v>
      </c>
      <c r="DA14" s="672"/>
      <c r="DB14" s="672"/>
      <c r="DC14" s="672"/>
      <c r="DD14" s="640">
        <v>369</v>
      </c>
      <c r="DE14" s="635"/>
      <c r="DF14" s="635"/>
      <c r="DG14" s="635"/>
      <c r="DH14" s="635"/>
      <c r="DI14" s="635"/>
      <c r="DJ14" s="635"/>
      <c r="DK14" s="635"/>
      <c r="DL14" s="635"/>
      <c r="DM14" s="635"/>
      <c r="DN14" s="635"/>
      <c r="DO14" s="635"/>
      <c r="DP14" s="636"/>
      <c r="DQ14" s="640">
        <v>103419</v>
      </c>
      <c r="DR14" s="635"/>
      <c r="DS14" s="635"/>
      <c r="DT14" s="635"/>
      <c r="DU14" s="635"/>
      <c r="DV14" s="635"/>
      <c r="DW14" s="635"/>
      <c r="DX14" s="635"/>
      <c r="DY14" s="635"/>
      <c r="DZ14" s="635"/>
      <c r="EA14" s="635"/>
      <c r="EB14" s="635"/>
      <c r="EC14" s="671"/>
    </row>
    <row r="15" spans="2:143" ht="11.25" customHeight="1" x14ac:dyDescent="0.15">
      <c r="B15" s="631" t="s">
        <v>247</v>
      </c>
      <c r="C15" s="632"/>
      <c r="D15" s="632"/>
      <c r="E15" s="632"/>
      <c r="F15" s="632"/>
      <c r="G15" s="632"/>
      <c r="H15" s="632"/>
      <c r="I15" s="632"/>
      <c r="J15" s="632"/>
      <c r="K15" s="632"/>
      <c r="L15" s="632"/>
      <c r="M15" s="632"/>
      <c r="N15" s="632"/>
      <c r="O15" s="632"/>
      <c r="P15" s="632"/>
      <c r="Q15" s="633"/>
      <c r="R15" s="634" t="s">
        <v>122</v>
      </c>
      <c r="S15" s="635"/>
      <c r="T15" s="635"/>
      <c r="U15" s="635"/>
      <c r="V15" s="635"/>
      <c r="W15" s="635"/>
      <c r="X15" s="635"/>
      <c r="Y15" s="636"/>
      <c r="Z15" s="672" t="s">
        <v>122</v>
      </c>
      <c r="AA15" s="672"/>
      <c r="AB15" s="672"/>
      <c r="AC15" s="672"/>
      <c r="AD15" s="673" t="s">
        <v>122</v>
      </c>
      <c r="AE15" s="673"/>
      <c r="AF15" s="673"/>
      <c r="AG15" s="673"/>
      <c r="AH15" s="673"/>
      <c r="AI15" s="673"/>
      <c r="AJ15" s="673"/>
      <c r="AK15" s="673"/>
      <c r="AL15" s="637" t="s">
        <v>122</v>
      </c>
      <c r="AM15" s="638"/>
      <c r="AN15" s="638"/>
      <c r="AO15" s="674"/>
      <c r="AP15" s="631" t="s">
        <v>248</v>
      </c>
      <c r="AQ15" s="632"/>
      <c r="AR15" s="632"/>
      <c r="AS15" s="632"/>
      <c r="AT15" s="632"/>
      <c r="AU15" s="632"/>
      <c r="AV15" s="632"/>
      <c r="AW15" s="632"/>
      <c r="AX15" s="632"/>
      <c r="AY15" s="632"/>
      <c r="AZ15" s="632"/>
      <c r="BA15" s="632"/>
      <c r="BB15" s="632"/>
      <c r="BC15" s="632"/>
      <c r="BD15" s="632"/>
      <c r="BE15" s="632"/>
      <c r="BF15" s="633"/>
      <c r="BG15" s="634">
        <v>5233</v>
      </c>
      <c r="BH15" s="635"/>
      <c r="BI15" s="635"/>
      <c r="BJ15" s="635"/>
      <c r="BK15" s="635"/>
      <c r="BL15" s="635"/>
      <c r="BM15" s="635"/>
      <c r="BN15" s="636"/>
      <c r="BO15" s="672">
        <v>2</v>
      </c>
      <c r="BP15" s="672"/>
      <c r="BQ15" s="672"/>
      <c r="BR15" s="672"/>
      <c r="BS15" s="673" t="s">
        <v>122</v>
      </c>
      <c r="BT15" s="673"/>
      <c r="BU15" s="673"/>
      <c r="BV15" s="673"/>
      <c r="BW15" s="673"/>
      <c r="BX15" s="673"/>
      <c r="BY15" s="673"/>
      <c r="BZ15" s="673"/>
      <c r="CA15" s="673"/>
      <c r="CB15" s="713"/>
      <c r="CD15" s="631" t="s">
        <v>249</v>
      </c>
      <c r="CE15" s="632"/>
      <c r="CF15" s="632"/>
      <c r="CG15" s="632"/>
      <c r="CH15" s="632"/>
      <c r="CI15" s="632"/>
      <c r="CJ15" s="632"/>
      <c r="CK15" s="632"/>
      <c r="CL15" s="632"/>
      <c r="CM15" s="632"/>
      <c r="CN15" s="632"/>
      <c r="CO15" s="632"/>
      <c r="CP15" s="632"/>
      <c r="CQ15" s="633"/>
      <c r="CR15" s="634">
        <v>167544</v>
      </c>
      <c r="CS15" s="635"/>
      <c r="CT15" s="635"/>
      <c r="CU15" s="635"/>
      <c r="CV15" s="635"/>
      <c r="CW15" s="635"/>
      <c r="CX15" s="635"/>
      <c r="CY15" s="636"/>
      <c r="CZ15" s="672">
        <v>6.4</v>
      </c>
      <c r="DA15" s="672"/>
      <c r="DB15" s="672"/>
      <c r="DC15" s="672"/>
      <c r="DD15" s="640">
        <v>1130</v>
      </c>
      <c r="DE15" s="635"/>
      <c r="DF15" s="635"/>
      <c r="DG15" s="635"/>
      <c r="DH15" s="635"/>
      <c r="DI15" s="635"/>
      <c r="DJ15" s="635"/>
      <c r="DK15" s="635"/>
      <c r="DL15" s="635"/>
      <c r="DM15" s="635"/>
      <c r="DN15" s="635"/>
      <c r="DO15" s="635"/>
      <c r="DP15" s="636"/>
      <c r="DQ15" s="640">
        <v>146732</v>
      </c>
      <c r="DR15" s="635"/>
      <c r="DS15" s="635"/>
      <c r="DT15" s="635"/>
      <c r="DU15" s="635"/>
      <c r="DV15" s="635"/>
      <c r="DW15" s="635"/>
      <c r="DX15" s="635"/>
      <c r="DY15" s="635"/>
      <c r="DZ15" s="635"/>
      <c r="EA15" s="635"/>
      <c r="EB15" s="635"/>
      <c r="EC15" s="671"/>
    </row>
    <row r="16" spans="2:143" ht="11.25" customHeight="1" x14ac:dyDescent="0.15">
      <c r="B16" s="631" t="s">
        <v>250</v>
      </c>
      <c r="C16" s="632"/>
      <c r="D16" s="632"/>
      <c r="E16" s="632"/>
      <c r="F16" s="632"/>
      <c r="G16" s="632"/>
      <c r="H16" s="632"/>
      <c r="I16" s="632"/>
      <c r="J16" s="632"/>
      <c r="K16" s="632"/>
      <c r="L16" s="632"/>
      <c r="M16" s="632"/>
      <c r="N16" s="632"/>
      <c r="O16" s="632"/>
      <c r="P16" s="632"/>
      <c r="Q16" s="633"/>
      <c r="R16" s="634">
        <v>4357</v>
      </c>
      <c r="S16" s="635"/>
      <c r="T16" s="635"/>
      <c r="U16" s="635"/>
      <c r="V16" s="635"/>
      <c r="W16" s="635"/>
      <c r="X16" s="635"/>
      <c r="Y16" s="636"/>
      <c r="Z16" s="672">
        <v>0.2</v>
      </c>
      <c r="AA16" s="672"/>
      <c r="AB16" s="672"/>
      <c r="AC16" s="672"/>
      <c r="AD16" s="673">
        <v>4357</v>
      </c>
      <c r="AE16" s="673"/>
      <c r="AF16" s="673"/>
      <c r="AG16" s="673"/>
      <c r="AH16" s="673"/>
      <c r="AI16" s="673"/>
      <c r="AJ16" s="673"/>
      <c r="AK16" s="673"/>
      <c r="AL16" s="637">
        <v>0.2</v>
      </c>
      <c r="AM16" s="638"/>
      <c r="AN16" s="638"/>
      <c r="AO16" s="674"/>
      <c r="AP16" s="631" t="s">
        <v>251</v>
      </c>
      <c r="AQ16" s="632"/>
      <c r="AR16" s="632"/>
      <c r="AS16" s="632"/>
      <c r="AT16" s="632"/>
      <c r="AU16" s="632"/>
      <c r="AV16" s="632"/>
      <c r="AW16" s="632"/>
      <c r="AX16" s="632"/>
      <c r="AY16" s="632"/>
      <c r="AZ16" s="632"/>
      <c r="BA16" s="632"/>
      <c r="BB16" s="632"/>
      <c r="BC16" s="632"/>
      <c r="BD16" s="632"/>
      <c r="BE16" s="632"/>
      <c r="BF16" s="633"/>
      <c r="BG16" s="634" t="s">
        <v>122</v>
      </c>
      <c r="BH16" s="635"/>
      <c r="BI16" s="635"/>
      <c r="BJ16" s="635"/>
      <c r="BK16" s="635"/>
      <c r="BL16" s="635"/>
      <c r="BM16" s="635"/>
      <c r="BN16" s="636"/>
      <c r="BO16" s="672" t="s">
        <v>122</v>
      </c>
      <c r="BP16" s="672"/>
      <c r="BQ16" s="672"/>
      <c r="BR16" s="672"/>
      <c r="BS16" s="673" t="s">
        <v>122</v>
      </c>
      <c r="BT16" s="673"/>
      <c r="BU16" s="673"/>
      <c r="BV16" s="673"/>
      <c r="BW16" s="673"/>
      <c r="BX16" s="673"/>
      <c r="BY16" s="673"/>
      <c r="BZ16" s="673"/>
      <c r="CA16" s="673"/>
      <c r="CB16" s="713"/>
      <c r="CD16" s="631" t="s">
        <v>252</v>
      </c>
      <c r="CE16" s="632"/>
      <c r="CF16" s="632"/>
      <c r="CG16" s="632"/>
      <c r="CH16" s="632"/>
      <c r="CI16" s="632"/>
      <c r="CJ16" s="632"/>
      <c r="CK16" s="632"/>
      <c r="CL16" s="632"/>
      <c r="CM16" s="632"/>
      <c r="CN16" s="632"/>
      <c r="CO16" s="632"/>
      <c r="CP16" s="632"/>
      <c r="CQ16" s="633"/>
      <c r="CR16" s="634">
        <v>30597</v>
      </c>
      <c r="CS16" s="635"/>
      <c r="CT16" s="635"/>
      <c r="CU16" s="635"/>
      <c r="CV16" s="635"/>
      <c r="CW16" s="635"/>
      <c r="CX16" s="635"/>
      <c r="CY16" s="636"/>
      <c r="CZ16" s="672">
        <v>1.2</v>
      </c>
      <c r="DA16" s="672"/>
      <c r="DB16" s="672"/>
      <c r="DC16" s="672"/>
      <c r="DD16" s="640" t="s">
        <v>122</v>
      </c>
      <c r="DE16" s="635"/>
      <c r="DF16" s="635"/>
      <c r="DG16" s="635"/>
      <c r="DH16" s="635"/>
      <c r="DI16" s="635"/>
      <c r="DJ16" s="635"/>
      <c r="DK16" s="635"/>
      <c r="DL16" s="635"/>
      <c r="DM16" s="635"/>
      <c r="DN16" s="635"/>
      <c r="DO16" s="635"/>
      <c r="DP16" s="636"/>
      <c r="DQ16" s="640">
        <v>30597</v>
      </c>
      <c r="DR16" s="635"/>
      <c r="DS16" s="635"/>
      <c r="DT16" s="635"/>
      <c r="DU16" s="635"/>
      <c r="DV16" s="635"/>
      <c r="DW16" s="635"/>
      <c r="DX16" s="635"/>
      <c r="DY16" s="635"/>
      <c r="DZ16" s="635"/>
      <c r="EA16" s="635"/>
      <c r="EB16" s="635"/>
      <c r="EC16" s="671"/>
    </row>
    <row r="17" spans="2:133" ht="11.25" customHeight="1" x14ac:dyDescent="0.15">
      <c r="B17" s="631" t="s">
        <v>253</v>
      </c>
      <c r="C17" s="632"/>
      <c r="D17" s="632"/>
      <c r="E17" s="632"/>
      <c r="F17" s="632"/>
      <c r="G17" s="632"/>
      <c r="H17" s="632"/>
      <c r="I17" s="632"/>
      <c r="J17" s="632"/>
      <c r="K17" s="632"/>
      <c r="L17" s="632"/>
      <c r="M17" s="632"/>
      <c r="N17" s="632"/>
      <c r="O17" s="632"/>
      <c r="P17" s="632"/>
      <c r="Q17" s="633"/>
      <c r="R17" s="634">
        <v>2359</v>
      </c>
      <c r="S17" s="635"/>
      <c r="T17" s="635"/>
      <c r="U17" s="635"/>
      <c r="V17" s="635"/>
      <c r="W17" s="635"/>
      <c r="X17" s="635"/>
      <c r="Y17" s="636"/>
      <c r="Z17" s="672">
        <v>0.1</v>
      </c>
      <c r="AA17" s="672"/>
      <c r="AB17" s="672"/>
      <c r="AC17" s="672"/>
      <c r="AD17" s="673">
        <v>2359</v>
      </c>
      <c r="AE17" s="673"/>
      <c r="AF17" s="673"/>
      <c r="AG17" s="673"/>
      <c r="AH17" s="673"/>
      <c r="AI17" s="673"/>
      <c r="AJ17" s="673"/>
      <c r="AK17" s="673"/>
      <c r="AL17" s="637">
        <v>0.1</v>
      </c>
      <c r="AM17" s="638"/>
      <c r="AN17" s="638"/>
      <c r="AO17" s="674"/>
      <c r="AP17" s="631" t="s">
        <v>254</v>
      </c>
      <c r="AQ17" s="632"/>
      <c r="AR17" s="632"/>
      <c r="AS17" s="632"/>
      <c r="AT17" s="632"/>
      <c r="AU17" s="632"/>
      <c r="AV17" s="632"/>
      <c r="AW17" s="632"/>
      <c r="AX17" s="632"/>
      <c r="AY17" s="632"/>
      <c r="AZ17" s="632"/>
      <c r="BA17" s="632"/>
      <c r="BB17" s="632"/>
      <c r="BC17" s="632"/>
      <c r="BD17" s="632"/>
      <c r="BE17" s="632"/>
      <c r="BF17" s="633"/>
      <c r="BG17" s="634" t="s">
        <v>122</v>
      </c>
      <c r="BH17" s="635"/>
      <c r="BI17" s="635"/>
      <c r="BJ17" s="635"/>
      <c r="BK17" s="635"/>
      <c r="BL17" s="635"/>
      <c r="BM17" s="635"/>
      <c r="BN17" s="636"/>
      <c r="BO17" s="672" t="s">
        <v>122</v>
      </c>
      <c r="BP17" s="672"/>
      <c r="BQ17" s="672"/>
      <c r="BR17" s="672"/>
      <c r="BS17" s="673" t="s">
        <v>122</v>
      </c>
      <c r="BT17" s="673"/>
      <c r="BU17" s="673"/>
      <c r="BV17" s="673"/>
      <c r="BW17" s="673"/>
      <c r="BX17" s="673"/>
      <c r="BY17" s="673"/>
      <c r="BZ17" s="673"/>
      <c r="CA17" s="673"/>
      <c r="CB17" s="713"/>
      <c r="CD17" s="631" t="s">
        <v>255</v>
      </c>
      <c r="CE17" s="632"/>
      <c r="CF17" s="632"/>
      <c r="CG17" s="632"/>
      <c r="CH17" s="632"/>
      <c r="CI17" s="632"/>
      <c r="CJ17" s="632"/>
      <c r="CK17" s="632"/>
      <c r="CL17" s="632"/>
      <c r="CM17" s="632"/>
      <c r="CN17" s="632"/>
      <c r="CO17" s="632"/>
      <c r="CP17" s="632"/>
      <c r="CQ17" s="633"/>
      <c r="CR17" s="634">
        <v>283942</v>
      </c>
      <c r="CS17" s="635"/>
      <c r="CT17" s="635"/>
      <c r="CU17" s="635"/>
      <c r="CV17" s="635"/>
      <c r="CW17" s="635"/>
      <c r="CX17" s="635"/>
      <c r="CY17" s="636"/>
      <c r="CZ17" s="672">
        <v>10.9</v>
      </c>
      <c r="DA17" s="672"/>
      <c r="DB17" s="672"/>
      <c r="DC17" s="672"/>
      <c r="DD17" s="640" t="s">
        <v>122</v>
      </c>
      <c r="DE17" s="635"/>
      <c r="DF17" s="635"/>
      <c r="DG17" s="635"/>
      <c r="DH17" s="635"/>
      <c r="DI17" s="635"/>
      <c r="DJ17" s="635"/>
      <c r="DK17" s="635"/>
      <c r="DL17" s="635"/>
      <c r="DM17" s="635"/>
      <c r="DN17" s="635"/>
      <c r="DO17" s="635"/>
      <c r="DP17" s="636"/>
      <c r="DQ17" s="640">
        <v>283942</v>
      </c>
      <c r="DR17" s="635"/>
      <c r="DS17" s="635"/>
      <c r="DT17" s="635"/>
      <c r="DU17" s="635"/>
      <c r="DV17" s="635"/>
      <c r="DW17" s="635"/>
      <c r="DX17" s="635"/>
      <c r="DY17" s="635"/>
      <c r="DZ17" s="635"/>
      <c r="EA17" s="635"/>
      <c r="EB17" s="635"/>
      <c r="EC17" s="671"/>
    </row>
    <row r="18" spans="2:133" ht="11.25" customHeight="1" x14ac:dyDescent="0.15">
      <c r="B18" s="631" t="s">
        <v>256</v>
      </c>
      <c r="C18" s="632"/>
      <c r="D18" s="632"/>
      <c r="E18" s="632"/>
      <c r="F18" s="632"/>
      <c r="G18" s="632"/>
      <c r="H18" s="632"/>
      <c r="I18" s="632"/>
      <c r="J18" s="632"/>
      <c r="K18" s="632"/>
      <c r="L18" s="632"/>
      <c r="M18" s="632"/>
      <c r="N18" s="632"/>
      <c r="O18" s="632"/>
      <c r="P18" s="632"/>
      <c r="Q18" s="633"/>
      <c r="R18" s="634">
        <v>527</v>
      </c>
      <c r="S18" s="635"/>
      <c r="T18" s="635"/>
      <c r="U18" s="635"/>
      <c r="V18" s="635"/>
      <c r="W18" s="635"/>
      <c r="X18" s="635"/>
      <c r="Y18" s="636"/>
      <c r="Z18" s="672">
        <v>0</v>
      </c>
      <c r="AA18" s="672"/>
      <c r="AB18" s="672"/>
      <c r="AC18" s="672"/>
      <c r="AD18" s="673">
        <v>527</v>
      </c>
      <c r="AE18" s="673"/>
      <c r="AF18" s="673"/>
      <c r="AG18" s="673"/>
      <c r="AH18" s="673"/>
      <c r="AI18" s="673"/>
      <c r="AJ18" s="673"/>
      <c r="AK18" s="673"/>
      <c r="AL18" s="637">
        <v>0</v>
      </c>
      <c r="AM18" s="638"/>
      <c r="AN18" s="638"/>
      <c r="AO18" s="674"/>
      <c r="AP18" s="631" t="s">
        <v>257</v>
      </c>
      <c r="AQ18" s="632"/>
      <c r="AR18" s="632"/>
      <c r="AS18" s="632"/>
      <c r="AT18" s="632"/>
      <c r="AU18" s="632"/>
      <c r="AV18" s="632"/>
      <c r="AW18" s="632"/>
      <c r="AX18" s="632"/>
      <c r="AY18" s="632"/>
      <c r="AZ18" s="632"/>
      <c r="BA18" s="632"/>
      <c r="BB18" s="632"/>
      <c r="BC18" s="632"/>
      <c r="BD18" s="632"/>
      <c r="BE18" s="632"/>
      <c r="BF18" s="633"/>
      <c r="BG18" s="634" t="s">
        <v>122</v>
      </c>
      <c r="BH18" s="635"/>
      <c r="BI18" s="635"/>
      <c r="BJ18" s="635"/>
      <c r="BK18" s="635"/>
      <c r="BL18" s="635"/>
      <c r="BM18" s="635"/>
      <c r="BN18" s="636"/>
      <c r="BO18" s="672" t="s">
        <v>122</v>
      </c>
      <c r="BP18" s="672"/>
      <c r="BQ18" s="672"/>
      <c r="BR18" s="672"/>
      <c r="BS18" s="673" t="s">
        <v>122</v>
      </c>
      <c r="BT18" s="673"/>
      <c r="BU18" s="673"/>
      <c r="BV18" s="673"/>
      <c r="BW18" s="673"/>
      <c r="BX18" s="673"/>
      <c r="BY18" s="673"/>
      <c r="BZ18" s="673"/>
      <c r="CA18" s="673"/>
      <c r="CB18" s="713"/>
      <c r="CD18" s="631" t="s">
        <v>258</v>
      </c>
      <c r="CE18" s="632"/>
      <c r="CF18" s="632"/>
      <c r="CG18" s="632"/>
      <c r="CH18" s="632"/>
      <c r="CI18" s="632"/>
      <c r="CJ18" s="632"/>
      <c r="CK18" s="632"/>
      <c r="CL18" s="632"/>
      <c r="CM18" s="632"/>
      <c r="CN18" s="632"/>
      <c r="CO18" s="632"/>
      <c r="CP18" s="632"/>
      <c r="CQ18" s="633"/>
      <c r="CR18" s="634" t="s">
        <v>122</v>
      </c>
      <c r="CS18" s="635"/>
      <c r="CT18" s="635"/>
      <c r="CU18" s="635"/>
      <c r="CV18" s="635"/>
      <c r="CW18" s="635"/>
      <c r="CX18" s="635"/>
      <c r="CY18" s="636"/>
      <c r="CZ18" s="672" t="s">
        <v>122</v>
      </c>
      <c r="DA18" s="672"/>
      <c r="DB18" s="672"/>
      <c r="DC18" s="672"/>
      <c r="DD18" s="640" t="s">
        <v>122</v>
      </c>
      <c r="DE18" s="635"/>
      <c r="DF18" s="635"/>
      <c r="DG18" s="635"/>
      <c r="DH18" s="635"/>
      <c r="DI18" s="635"/>
      <c r="DJ18" s="635"/>
      <c r="DK18" s="635"/>
      <c r="DL18" s="635"/>
      <c r="DM18" s="635"/>
      <c r="DN18" s="635"/>
      <c r="DO18" s="635"/>
      <c r="DP18" s="636"/>
      <c r="DQ18" s="640" t="s">
        <v>122</v>
      </c>
      <c r="DR18" s="635"/>
      <c r="DS18" s="635"/>
      <c r="DT18" s="635"/>
      <c r="DU18" s="635"/>
      <c r="DV18" s="635"/>
      <c r="DW18" s="635"/>
      <c r="DX18" s="635"/>
      <c r="DY18" s="635"/>
      <c r="DZ18" s="635"/>
      <c r="EA18" s="635"/>
      <c r="EB18" s="635"/>
      <c r="EC18" s="671"/>
    </row>
    <row r="19" spans="2:133" ht="11.25" customHeight="1" x14ac:dyDescent="0.15">
      <c r="B19" s="631" t="s">
        <v>259</v>
      </c>
      <c r="C19" s="632"/>
      <c r="D19" s="632"/>
      <c r="E19" s="632"/>
      <c r="F19" s="632"/>
      <c r="G19" s="632"/>
      <c r="H19" s="632"/>
      <c r="I19" s="632"/>
      <c r="J19" s="632"/>
      <c r="K19" s="632"/>
      <c r="L19" s="632"/>
      <c r="M19" s="632"/>
      <c r="N19" s="632"/>
      <c r="O19" s="632"/>
      <c r="P19" s="632"/>
      <c r="Q19" s="633"/>
      <c r="R19" s="634">
        <v>527</v>
      </c>
      <c r="S19" s="635"/>
      <c r="T19" s="635"/>
      <c r="U19" s="635"/>
      <c r="V19" s="635"/>
      <c r="W19" s="635"/>
      <c r="X19" s="635"/>
      <c r="Y19" s="636"/>
      <c r="Z19" s="672">
        <v>0</v>
      </c>
      <c r="AA19" s="672"/>
      <c r="AB19" s="672"/>
      <c r="AC19" s="672"/>
      <c r="AD19" s="673">
        <v>527</v>
      </c>
      <c r="AE19" s="673"/>
      <c r="AF19" s="673"/>
      <c r="AG19" s="673"/>
      <c r="AH19" s="673"/>
      <c r="AI19" s="673"/>
      <c r="AJ19" s="673"/>
      <c r="AK19" s="673"/>
      <c r="AL19" s="637">
        <v>0</v>
      </c>
      <c r="AM19" s="638"/>
      <c r="AN19" s="638"/>
      <c r="AO19" s="674"/>
      <c r="AP19" s="631" t="s">
        <v>260</v>
      </c>
      <c r="AQ19" s="632"/>
      <c r="AR19" s="632"/>
      <c r="AS19" s="632"/>
      <c r="AT19" s="632"/>
      <c r="AU19" s="632"/>
      <c r="AV19" s="632"/>
      <c r="AW19" s="632"/>
      <c r="AX19" s="632"/>
      <c r="AY19" s="632"/>
      <c r="AZ19" s="632"/>
      <c r="BA19" s="632"/>
      <c r="BB19" s="632"/>
      <c r="BC19" s="632"/>
      <c r="BD19" s="632"/>
      <c r="BE19" s="632"/>
      <c r="BF19" s="633"/>
      <c r="BG19" s="634" t="s">
        <v>122</v>
      </c>
      <c r="BH19" s="635"/>
      <c r="BI19" s="635"/>
      <c r="BJ19" s="635"/>
      <c r="BK19" s="635"/>
      <c r="BL19" s="635"/>
      <c r="BM19" s="635"/>
      <c r="BN19" s="636"/>
      <c r="BO19" s="672" t="s">
        <v>122</v>
      </c>
      <c r="BP19" s="672"/>
      <c r="BQ19" s="672"/>
      <c r="BR19" s="672"/>
      <c r="BS19" s="673" t="s">
        <v>122</v>
      </c>
      <c r="BT19" s="673"/>
      <c r="BU19" s="673"/>
      <c r="BV19" s="673"/>
      <c r="BW19" s="673"/>
      <c r="BX19" s="673"/>
      <c r="BY19" s="673"/>
      <c r="BZ19" s="673"/>
      <c r="CA19" s="673"/>
      <c r="CB19" s="713"/>
      <c r="CD19" s="631" t="s">
        <v>261</v>
      </c>
      <c r="CE19" s="632"/>
      <c r="CF19" s="632"/>
      <c r="CG19" s="632"/>
      <c r="CH19" s="632"/>
      <c r="CI19" s="632"/>
      <c r="CJ19" s="632"/>
      <c r="CK19" s="632"/>
      <c r="CL19" s="632"/>
      <c r="CM19" s="632"/>
      <c r="CN19" s="632"/>
      <c r="CO19" s="632"/>
      <c r="CP19" s="632"/>
      <c r="CQ19" s="633"/>
      <c r="CR19" s="634" t="s">
        <v>122</v>
      </c>
      <c r="CS19" s="635"/>
      <c r="CT19" s="635"/>
      <c r="CU19" s="635"/>
      <c r="CV19" s="635"/>
      <c r="CW19" s="635"/>
      <c r="CX19" s="635"/>
      <c r="CY19" s="636"/>
      <c r="CZ19" s="672" t="s">
        <v>122</v>
      </c>
      <c r="DA19" s="672"/>
      <c r="DB19" s="672"/>
      <c r="DC19" s="672"/>
      <c r="DD19" s="640" t="s">
        <v>122</v>
      </c>
      <c r="DE19" s="635"/>
      <c r="DF19" s="635"/>
      <c r="DG19" s="635"/>
      <c r="DH19" s="635"/>
      <c r="DI19" s="635"/>
      <c r="DJ19" s="635"/>
      <c r="DK19" s="635"/>
      <c r="DL19" s="635"/>
      <c r="DM19" s="635"/>
      <c r="DN19" s="635"/>
      <c r="DO19" s="635"/>
      <c r="DP19" s="636"/>
      <c r="DQ19" s="640" t="s">
        <v>122</v>
      </c>
      <c r="DR19" s="635"/>
      <c r="DS19" s="635"/>
      <c r="DT19" s="635"/>
      <c r="DU19" s="635"/>
      <c r="DV19" s="635"/>
      <c r="DW19" s="635"/>
      <c r="DX19" s="635"/>
      <c r="DY19" s="635"/>
      <c r="DZ19" s="635"/>
      <c r="EA19" s="635"/>
      <c r="EB19" s="635"/>
      <c r="EC19" s="671"/>
    </row>
    <row r="20" spans="2:133" ht="11.25" customHeight="1" x14ac:dyDescent="0.15">
      <c r="B20" s="701" t="s">
        <v>262</v>
      </c>
      <c r="C20" s="702"/>
      <c r="D20" s="702"/>
      <c r="E20" s="702"/>
      <c r="F20" s="702"/>
      <c r="G20" s="702"/>
      <c r="H20" s="702"/>
      <c r="I20" s="702"/>
      <c r="J20" s="702"/>
      <c r="K20" s="702"/>
      <c r="L20" s="702"/>
      <c r="M20" s="702"/>
      <c r="N20" s="702"/>
      <c r="O20" s="702"/>
      <c r="P20" s="702"/>
      <c r="Q20" s="703"/>
      <c r="R20" s="634" t="s">
        <v>122</v>
      </c>
      <c r="S20" s="635"/>
      <c r="T20" s="635"/>
      <c r="U20" s="635"/>
      <c r="V20" s="635"/>
      <c r="W20" s="635"/>
      <c r="X20" s="635"/>
      <c r="Y20" s="636"/>
      <c r="Z20" s="672" t="s">
        <v>122</v>
      </c>
      <c r="AA20" s="672"/>
      <c r="AB20" s="672"/>
      <c r="AC20" s="672"/>
      <c r="AD20" s="673" t="s">
        <v>122</v>
      </c>
      <c r="AE20" s="673"/>
      <c r="AF20" s="673"/>
      <c r="AG20" s="673"/>
      <c r="AH20" s="673"/>
      <c r="AI20" s="673"/>
      <c r="AJ20" s="673"/>
      <c r="AK20" s="673"/>
      <c r="AL20" s="637" t="s">
        <v>122</v>
      </c>
      <c r="AM20" s="638"/>
      <c r="AN20" s="638"/>
      <c r="AO20" s="674"/>
      <c r="AP20" s="631" t="s">
        <v>263</v>
      </c>
      <c r="AQ20" s="632"/>
      <c r="AR20" s="632"/>
      <c r="AS20" s="632"/>
      <c r="AT20" s="632"/>
      <c r="AU20" s="632"/>
      <c r="AV20" s="632"/>
      <c r="AW20" s="632"/>
      <c r="AX20" s="632"/>
      <c r="AY20" s="632"/>
      <c r="AZ20" s="632"/>
      <c r="BA20" s="632"/>
      <c r="BB20" s="632"/>
      <c r="BC20" s="632"/>
      <c r="BD20" s="632"/>
      <c r="BE20" s="632"/>
      <c r="BF20" s="633"/>
      <c r="BG20" s="634" t="s">
        <v>122</v>
      </c>
      <c r="BH20" s="635"/>
      <c r="BI20" s="635"/>
      <c r="BJ20" s="635"/>
      <c r="BK20" s="635"/>
      <c r="BL20" s="635"/>
      <c r="BM20" s="635"/>
      <c r="BN20" s="636"/>
      <c r="BO20" s="672" t="s">
        <v>122</v>
      </c>
      <c r="BP20" s="672"/>
      <c r="BQ20" s="672"/>
      <c r="BR20" s="672"/>
      <c r="BS20" s="673" t="s">
        <v>122</v>
      </c>
      <c r="BT20" s="673"/>
      <c r="BU20" s="673"/>
      <c r="BV20" s="673"/>
      <c r="BW20" s="673"/>
      <c r="BX20" s="673"/>
      <c r="BY20" s="673"/>
      <c r="BZ20" s="673"/>
      <c r="CA20" s="673"/>
      <c r="CB20" s="713"/>
      <c r="CD20" s="631" t="s">
        <v>264</v>
      </c>
      <c r="CE20" s="632"/>
      <c r="CF20" s="632"/>
      <c r="CG20" s="632"/>
      <c r="CH20" s="632"/>
      <c r="CI20" s="632"/>
      <c r="CJ20" s="632"/>
      <c r="CK20" s="632"/>
      <c r="CL20" s="632"/>
      <c r="CM20" s="632"/>
      <c r="CN20" s="632"/>
      <c r="CO20" s="632"/>
      <c r="CP20" s="632"/>
      <c r="CQ20" s="633"/>
      <c r="CR20" s="634">
        <v>2599883</v>
      </c>
      <c r="CS20" s="635"/>
      <c r="CT20" s="635"/>
      <c r="CU20" s="635"/>
      <c r="CV20" s="635"/>
      <c r="CW20" s="635"/>
      <c r="CX20" s="635"/>
      <c r="CY20" s="636"/>
      <c r="CZ20" s="672">
        <v>100</v>
      </c>
      <c r="DA20" s="672"/>
      <c r="DB20" s="672"/>
      <c r="DC20" s="672"/>
      <c r="DD20" s="640">
        <v>202964</v>
      </c>
      <c r="DE20" s="635"/>
      <c r="DF20" s="635"/>
      <c r="DG20" s="635"/>
      <c r="DH20" s="635"/>
      <c r="DI20" s="635"/>
      <c r="DJ20" s="635"/>
      <c r="DK20" s="635"/>
      <c r="DL20" s="635"/>
      <c r="DM20" s="635"/>
      <c r="DN20" s="635"/>
      <c r="DO20" s="635"/>
      <c r="DP20" s="636"/>
      <c r="DQ20" s="640">
        <v>2013065</v>
      </c>
      <c r="DR20" s="635"/>
      <c r="DS20" s="635"/>
      <c r="DT20" s="635"/>
      <c r="DU20" s="635"/>
      <c r="DV20" s="635"/>
      <c r="DW20" s="635"/>
      <c r="DX20" s="635"/>
      <c r="DY20" s="635"/>
      <c r="DZ20" s="635"/>
      <c r="EA20" s="635"/>
      <c r="EB20" s="635"/>
      <c r="EC20" s="671"/>
    </row>
    <row r="21" spans="2:133" ht="11.25" customHeight="1" x14ac:dyDescent="0.15">
      <c r="B21" s="631" t="s">
        <v>265</v>
      </c>
      <c r="C21" s="632"/>
      <c r="D21" s="632"/>
      <c r="E21" s="632"/>
      <c r="F21" s="632"/>
      <c r="G21" s="632"/>
      <c r="H21" s="632"/>
      <c r="I21" s="632"/>
      <c r="J21" s="632"/>
      <c r="K21" s="632"/>
      <c r="L21" s="632"/>
      <c r="M21" s="632"/>
      <c r="N21" s="632"/>
      <c r="O21" s="632"/>
      <c r="P21" s="632"/>
      <c r="Q21" s="633"/>
      <c r="R21" s="634">
        <v>1754635</v>
      </c>
      <c r="S21" s="635"/>
      <c r="T21" s="635"/>
      <c r="U21" s="635"/>
      <c r="V21" s="635"/>
      <c r="W21" s="635"/>
      <c r="X21" s="635"/>
      <c r="Y21" s="636"/>
      <c r="Z21" s="672">
        <v>62.5</v>
      </c>
      <c r="AA21" s="672"/>
      <c r="AB21" s="672"/>
      <c r="AC21" s="672"/>
      <c r="AD21" s="673">
        <v>1609100</v>
      </c>
      <c r="AE21" s="673"/>
      <c r="AF21" s="673"/>
      <c r="AG21" s="673"/>
      <c r="AH21" s="673"/>
      <c r="AI21" s="673"/>
      <c r="AJ21" s="673"/>
      <c r="AK21" s="673"/>
      <c r="AL21" s="637">
        <v>80.599999999999994</v>
      </c>
      <c r="AM21" s="638"/>
      <c r="AN21" s="638"/>
      <c r="AO21" s="674"/>
      <c r="AP21" s="631" t="s">
        <v>266</v>
      </c>
      <c r="AQ21" s="711"/>
      <c r="AR21" s="711"/>
      <c r="AS21" s="711"/>
      <c r="AT21" s="711"/>
      <c r="AU21" s="711"/>
      <c r="AV21" s="711"/>
      <c r="AW21" s="711"/>
      <c r="AX21" s="711"/>
      <c r="AY21" s="711"/>
      <c r="AZ21" s="711"/>
      <c r="BA21" s="711"/>
      <c r="BB21" s="711"/>
      <c r="BC21" s="711"/>
      <c r="BD21" s="711"/>
      <c r="BE21" s="711"/>
      <c r="BF21" s="712"/>
      <c r="BG21" s="634" t="s">
        <v>122</v>
      </c>
      <c r="BH21" s="635"/>
      <c r="BI21" s="635"/>
      <c r="BJ21" s="635"/>
      <c r="BK21" s="635"/>
      <c r="BL21" s="635"/>
      <c r="BM21" s="635"/>
      <c r="BN21" s="636"/>
      <c r="BO21" s="672" t="s">
        <v>122</v>
      </c>
      <c r="BP21" s="672"/>
      <c r="BQ21" s="672"/>
      <c r="BR21" s="672"/>
      <c r="BS21" s="673" t="s">
        <v>122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267</v>
      </c>
      <c r="C22" s="632"/>
      <c r="D22" s="632"/>
      <c r="E22" s="632"/>
      <c r="F22" s="632"/>
      <c r="G22" s="632"/>
      <c r="H22" s="632"/>
      <c r="I22" s="632"/>
      <c r="J22" s="632"/>
      <c r="K22" s="632"/>
      <c r="L22" s="632"/>
      <c r="M22" s="632"/>
      <c r="N22" s="632"/>
      <c r="O22" s="632"/>
      <c r="P22" s="632"/>
      <c r="Q22" s="633"/>
      <c r="R22" s="634">
        <v>1609100</v>
      </c>
      <c r="S22" s="635"/>
      <c r="T22" s="635"/>
      <c r="U22" s="635"/>
      <c r="V22" s="635"/>
      <c r="W22" s="635"/>
      <c r="X22" s="635"/>
      <c r="Y22" s="636"/>
      <c r="Z22" s="672">
        <v>57.3</v>
      </c>
      <c r="AA22" s="672"/>
      <c r="AB22" s="672"/>
      <c r="AC22" s="672"/>
      <c r="AD22" s="673">
        <v>1609100</v>
      </c>
      <c r="AE22" s="673"/>
      <c r="AF22" s="673"/>
      <c r="AG22" s="673"/>
      <c r="AH22" s="673"/>
      <c r="AI22" s="673"/>
      <c r="AJ22" s="673"/>
      <c r="AK22" s="673"/>
      <c r="AL22" s="637">
        <v>80.599999999999994</v>
      </c>
      <c r="AM22" s="638"/>
      <c r="AN22" s="638"/>
      <c r="AO22" s="674"/>
      <c r="AP22" s="631" t="s">
        <v>268</v>
      </c>
      <c r="AQ22" s="711"/>
      <c r="AR22" s="711"/>
      <c r="AS22" s="711"/>
      <c r="AT22" s="711"/>
      <c r="AU22" s="711"/>
      <c r="AV22" s="711"/>
      <c r="AW22" s="711"/>
      <c r="AX22" s="711"/>
      <c r="AY22" s="711"/>
      <c r="AZ22" s="711"/>
      <c r="BA22" s="711"/>
      <c r="BB22" s="711"/>
      <c r="BC22" s="711"/>
      <c r="BD22" s="711"/>
      <c r="BE22" s="711"/>
      <c r="BF22" s="712"/>
      <c r="BG22" s="634" t="s">
        <v>122</v>
      </c>
      <c r="BH22" s="635"/>
      <c r="BI22" s="635"/>
      <c r="BJ22" s="635"/>
      <c r="BK22" s="635"/>
      <c r="BL22" s="635"/>
      <c r="BM22" s="635"/>
      <c r="BN22" s="636"/>
      <c r="BO22" s="672" t="s">
        <v>122</v>
      </c>
      <c r="BP22" s="672"/>
      <c r="BQ22" s="672"/>
      <c r="BR22" s="672"/>
      <c r="BS22" s="673" t="s">
        <v>122</v>
      </c>
      <c r="BT22" s="673"/>
      <c r="BU22" s="673"/>
      <c r="BV22" s="673"/>
      <c r="BW22" s="673"/>
      <c r="BX22" s="673"/>
      <c r="BY22" s="673"/>
      <c r="BZ22" s="673"/>
      <c r="CA22" s="673"/>
      <c r="CB22" s="713"/>
      <c r="CD22" s="686" t="s">
        <v>269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270</v>
      </c>
      <c r="C23" s="632"/>
      <c r="D23" s="632"/>
      <c r="E23" s="632"/>
      <c r="F23" s="632"/>
      <c r="G23" s="632"/>
      <c r="H23" s="632"/>
      <c r="I23" s="632"/>
      <c r="J23" s="632"/>
      <c r="K23" s="632"/>
      <c r="L23" s="632"/>
      <c r="M23" s="632"/>
      <c r="N23" s="632"/>
      <c r="O23" s="632"/>
      <c r="P23" s="632"/>
      <c r="Q23" s="633"/>
      <c r="R23" s="634">
        <v>145534</v>
      </c>
      <c r="S23" s="635"/>
      <c r="T23" s="635"/>
      <c r="U23" s="635"/>
      <c r="V23" s="635"/>
      <c r="W23" s="635"/>
      <c r="X23" s="635"/>
      <c r="Y23" s="636"/>
      <c r="Z23" s="672">
        <v>5.2</v>
      </c>
      <c r="AA23" s="672"/>
      <c r="AB23" s="672"/>
      <c r="AC23" s="672"/>
      <c r="AD23" s="673" t="s">
        <v>122</v>
      </c>
      <c r="AE23" s="673"/>
      <c r="AF23" s="673"/>
      <c r="AG23" s="673"/>
      <c r="AH23" s="673"/>
      <c r="AI23" s="673"/>
      <c r="AJ23" s="673"/>
      <c r="AK23" s="673"/>
      <c r="AL23" s="637" t="s">
        <v>122</v>
      </c>
      <c r="AM23" s="638"/>
      <c r="AN23" s="638"/>
      <c r="AO23" s="674"/>
      <c r="AP23" s="631" t="s">
        <v>271</v>
      </c>
      <c r="AQ23" s="711"/>
      <c r="AR23" s="711"/>
      <c r="AS23" s="711"/>
      <c r="AT23" s="711"/>
      <c r="AU23" s="711"/>
      <c r="AV23" s="711"/>
      <c r="AW23" s="711"/>
      <c r="AX23" s="711"/>
      <c r="AY23" s="711"/>
      <c r="AZ23" s="711"/>
      <c r="BA23" s="711"/>
      <c r="BB23" s="711"/>
      <c r="BC23" s="711"/>
      <c r="BD23" s="711"/>
      <c r="BE23" s="711"/>
      <c r="BF23" s="712"/>
      <c r="BG23" s="634" t="s">
        <v>122</v>
      </c>
      <c r="BH23" s="635"/>
      <c r="BI23" s="635"/>
      <c r="BJ23" s="635"/>
      <c r="BK23" s="635"/>
      <c r="BL23" s="635"/>
      <c r="BM23" s="635"/>
      <c r="BN23" s="636"/>
      <c r="BO23" s="672" t="s">
        <v>122</v>
      </c>
      <c r="BP23" s="672"/>
      <c r="BQ23" s="672"/>
      <c r="BR23" s="672"/>
      <c r="BS23" s="673" t="s">
        <v>122</v>
      </c>
      <c r="BT23" s="673"/>
      <c r="BU23" s="673"/>
      <c r="BV23" s="673"/>
      <c r="BW23" s="673"/>
      <c r="BX23" s="673"/>
      <c r="BY23" s="673"/>
      <c r="BZ23" s="673"/>
      <c r="CA23" s="673"/>
      <c r="CB23" s="713"/>
      <c r="CD23" s="686" t="s">
        <v>211</v>
      </c>
      <c r="CE23" s="687"/>
      <c r="CF23" s="687"/>
      <c r="CG23" s="687"/>
      <c r="CH23" s="687"/>
      <c r="CI23" s="687"/>
      <c r="CJ23" s="687"/>
      <c r="CK23" s="687"/>
      <c r="CL23" s="687"/>
      <c r="CM23" s="687"/>
      <c r="CN23" s="687"/>
      <c r="CO23" s="687"/>
      <c r="CP23" s="687"/>
      <c r="CQ23" s="688"/>
      <c r="CR23" s="686" t="s">
        <v>272</v>
      </c>
      <c r="CS23" s="687"/>
      <c r="CT23" s="687"/>
      <c r="CU23" s="687"/>
      <c r="CV23" s="687"/>
      <c r="CW23" s="687"/>
      <c r="CX23" s="687"/>
      <c r="CY23" s="688"/>
      <c r="CZ23" s="686" t="s">
        <v>273</v>
      </c>
      <c r="DA23" s="687"/>
      <c r="DB23" s="687"/>
      <c r="DC23" s="688"/>
      <c r="DD23" s="686" t="s">
        <v>274</v>
      </c>
      <c r="DE23" s="687"/>
      <c r="DF23" s="687"/>
      <c r="DG23" s="687"/>
      <c r="DH23" s="687"/>
      <c r="DI23" s="687"/>
      <c r="DJ23" s="687"/>
      <c r="DK23" s="688"/>
      <c r="DL23" s="724" t="s">
        <v>275</v>
      </c>
      <c r="DM23" s="725"/>
      <c r="DN23" s="725"/>
      <c r="DO23" s="725"/>
      <c r="DP23" s="725"/>
      <c r="DQ23" s="725"/>
      <c r="DR23" s="725"/>
      <c r="DS23" s="725"/>
      <c r="DT23" s="725"/>
      <c r="DU23" s="725"/>
      <c r="DV23" s="726"/>
      <c r="DW23" s="686" t="s">
        <v>276</v>
      </c>
      <c r="DX23" s="687"/>
      <c r="DY23" s="687"/>
      <c r="DZ23" s="687"/>
      <c r="EA23" s="687"/>
      <c r="EB23" s="687"/>
      <c r="EC23" s="688"/>
    </row>
    <row r="24" spans="2:133" ht="11.25" customHeight="1" x14ac:dyDescent="0.15">
      <c r="B24" s="631" t="s">
        <v>277</v>
      </c>
      <c r="C24" s="632"/>
      <c r="D24" s="632"/>
      <c r="E24" s="632"/>
      <c r="F24" s="632"/>
      <c r="G24" s="632"/>
      <c r="H24" s="632"/>
      <c r="I24" s="632"/>
      <c r="J24" s="632"/>
      <c r="K24" s="632"/>
      <c r="L24" s="632"/>
      <c r="M24" s="632"/>
      <c r="N24" s="632"/>
      <c r="O24" s="632"/>
      <c r="P24" s="632"/>
      <c r="Q24" s="633"/>
      <c r="R24" s="634">
        <v>1</v>
      </c>
      <c r="S24" s="635"/>
      <c r="T24" s="635"/>
      <c r="U24" s="635"/>
      <c r="V24" s="635"/>
      <c r="W24" s="635"/>
      <c r="X24" s="635"/>
      <c r="Y24" s="636"/>
      <c r="Z24" s="672">
        <v>0</v>
      </c>
      <c r="AA24" s="672"/>
      <c r="AB24" s="672"/>
      <c r="AC24" s="672"/>
      <c r="AD24" s="673" t="s">
        <v>122</v>
      </c>
      <c r="AE24" s="673"/>
      <c r="AF24" s="673"/>
      <c r="AG24" s="673"/>
      <c r="AH24" s="673"/>
      <c r="AI24" s="673"/>
      <c r="AJ24" s="673"/>
      <c r="AK24" s="673"/>
      <c r="AL24" s="637" t="s">
        <v>122</v>
      </c>
      <c r="AM24" s="638"/>
      <c r="AN24" s="638"/>
      <c r="AO24" s="674"/>
      <c r="AP24" s="631" t="s">
        <v>278</v>
      </c>
      <c r="AQ24" s="711"/>
      <c r="AR24" s="711"/>
      <c r="AS24" s="711"/>
      <c r="AT24" s="711"/>
      <c r="AU24" s="711"/>
      <c r="AV24" s="711"/>
      <c r="AW24" s="711"/>
      <c r="AX24" s="711"/>
      <c r="AY24" s="711"/>
      <c r="AZ24" s="711"/>
      <c r="BA24" s="711"/>
      <c r="BB24" s="711"/>
      <c r="BC24" s="711"/>
      <c r="BD24" s="711"/>
      <c r="BE24" s="711"/>
      <c r="BF24" s="712"/>
      <c r="BG24" s="634" t="s">
        <v>122</v>
      </c>
      <c r="BH24" s="635"/>
      <c r="BI24" s="635"/>
      <c r="BJ24" s="635"/>
      <c r="BK24" s="635"/>
      <c r="BL24" s="635"/>
      <c r="BM24" s="635"/>
      <c r="BN24" s="636"/>
      <c r="BO24" s="672" t="s">
        <v>122</v>
      </c>
      <c r="BP24" s="672"/>
      <c r="BQ24" s="672"/>
      <c r="BR24" s="672"/>
      <c r="BS24" s="673" t="s">
        <v>122</v>
      </c>
      <c r="BT24" s="673"/>
      <c r="BU24" s="673"/>
      <c r="BV24" s="673"/>
      <c r="BW24" s="673"/>
      <c r="BX24" s="673"/>
      <c r="BY24" s="673"/>
      <c r="BZ24" s="673"/>
      <c r="CA24" s="673"/>
      <c r="CB24" s="713"/>
      <c r="CD24" s="692" t="s">
        <v>279</v>
      </c>
      <c r="CE24" s="693"/>
      <c r="CF24" s="693"/>
      <c r="CG24" s="693"/>
      <c r="CH24" s="693"/>
      <c r="CI24" s="693"/>
      <c r="CJ24" s="693"/>
      <c r="CK24" s="693"/>
      <c r="CL24" s="693"/>
      <c r="CM24" s="693"/>
      <c r="CN24" s="693"/>
      <c r="CO24" s="693"/>
      <c r="CP24" s="693"/>
      <c r="CQ24" s="694"/>
      <c r="CR24" s="689">
        <v>1050744</v>
      </c>
      <c r="CS24" s="690"/>
      <c r="CT24" s="690"/>
      <c r="CU24" s="690"/>
      <c r="CV24" s="690"/>
      <c r="CW24" s="690"/>
      <c r="CX24" s="690"/>
      <c r="CY24" s="715"/>
      <c r="CZ24" s="716">
        <v>40.4</v>
      </c>
      <c r="DA24" s="698"/>
      <c r="DB24" s="698"/>
      <c r="DC24" s="718"/>
      <c r="DD24" s="714">
        <v>829004</v>
      </c>
      <c r="DE24" s="690"/>
      <c r="DF24" s="690"/>
      <c r="DG24" s="690"/>
      <c r="DH24" s="690"/>
      <c r="DI24" s="690"/>
      <c r="DJ24" s="690"/>
      <c r="DK24" s="715"/>
      <c r="DL24" s="714">
        <v>826375</v>
      </c>
      <c r="DM24" s="690"/>
      <c r="DN24" s="690"/>
      <c r="DO24" s="690"/>
      <c r="DP24" s="690"/>
      <c r="DQ24" s="690"/>
      <c r="DR24" s="690"/>
      <c r="DS24" s="690"/>
      <c r="DT24" s="690"/>
      <c r="DU24" s="690"/>
      <c r="DV24" s="715"/>
      <c r="DW24" s="716">
        <v>41.3</v>
      </c>
      <c r="DX24" s="698"/>
      <c r="DY24" s="698"/>
      <c r="DZ24" s="698"/>
      <c r="EA24" s="698"/>
      <c r="EB24" s="698"/>
      <c r="EC24" s="717"/>
    </row>
    <row r="25" spans="2:133" ht="11.25" customHeight="1" x14ac:dyDescent="0.15">
      <c r="B25" s="631" t="s">
        <v>280</v>
      </c>
      <c r="C25" s="632"/>
      <c r="D25" s="632"/>
      <c r="E25" s="632"/>
      <c r="F25" s="632"/>
      <c r="G25" s="632"/>
      <c r="H25" s="632"/>
      <c r="I25" s="632"/>
      <c r="J25" s="632"/>
      <c r="K25" s="632"/>
      <c r="L25" s="632"/>
      <c r="M25" s="632"/>
      <c r="N25" s="632"/>
      <c r="O25" s="632"/>
      <c r="P25" s="632"/>
      <c r="Q25" s="633"/>
      <c r="R25" s="634">
        <v>2137897</v>
      </c>
      <c r="S25" s="635"/>
      <c r="T25" s="635"/>
      <c r="U25" s="635"/>
      <c r="V25" s="635"/>
      <c r="W25" s="635"/>
      <c r="X25" s="635"/>
      <c r="Y25" s="636"/>
      <c r="Z25" s="672">
        <v>76.2</v>
      </c>
      <c r="AA25" s="672"/>
      <c r="AB25" s="672"/>
      <c r="AC25" s="672"/>
      <c r="AD25" s="673">
        <v>1992362</v>
      </c>
      <c r="AE25" s="673"/>
      <c r="AF25" s="673"/>
      <c r="AG25" s="673"/>
      <c r="AH25" s="673"/>
      <c r="AI25" s="673"/>
      <c r="AJ25" s="673"/>
      <c r="AK25" s="673"/>
      <c r="AL25" s="637">
        <v>99.8</v>
      </c>
      <c r="AM25" s="638"/>
      <c r="AN25" s="638"/>
      <c r="AO25" s="674"/>
      <c r="AP25" s="631" t="s">
        <v>281</v>
      </c>
      <c r="AQ25" s="711"/>
      <c r="AR25" s="711"/>
      <c r="AS25" s="711"/>
      <c r="AT25" s="711"/>
      <c r="AU25" s="711"/>
      <c r="AV25" s="711"/>
      <c r="AW25" s="711"/>
      <c r="AX25" s="711"/>
      <c r="AY25" s="711"/>
      <c r="AZ25" s="711"/>
      <c r="BA25" s="711"/>
      <c r="BB25" s="711"/>
      <c r="BC25" s="711"/>
      <c r="BD25" s="711"/>
      <c r="BE25" s="711"/>
      <c r="BF25" s="712"/>
      <c r="BG25" s="634" t="s">
        <v>122</v>
      </c>
      <c r="BH25" s="635"/>
      <c r="BI25" s="635"/>
      <c r="BJ25" s="635"/>
      <c r="BK25" s="635"/>
      <c r="BL25" s="635"/>
      <c r="BM25" s="635"/>
      <c r="BN25" s="636"/>
      <c r="BO25" s="672" t="s">
        <v>122</v>
      </c>
      <c r="BP25" s="672"/>
      <c r="BQ25" s="672"/>
      <c r="BR25" s="672"/>
      <c r="BS25" s="673" t="s">
        <v>122</v>
      </c>
      <c r="BT25" s="673"/>
      <c r="BU25" s="673"/>
      <c r="BV25" s="673"/>
      <c r="BW25" s="673"/>
      <c r="BX25" s="673"/>
      <c r="BY25" s="673"/>
      <c r="BZ25" s="673"/>
      <c r="CA25" s="673"/>
      <c r="CB25" s="713"/>
      <c r="CD25" s="631" t="s">
        <v>282</v>
      </c>
      <c r="CE25" s="632"/>
      <c r="CF25" s="632"/>
      <c r="CG25" s="632"/>
      <c r="CH25" s="632"/>
      <c r="CI25" s="632"/>
      <c r="CJ25" s="632"/>
      <c r="CK25" s="632"/>
      <c r="CL25" s="632"/>
      <c r="CM25" s="632"/>
      <c r="CN25" s="632"/>
      <c r="CO25" s="632"/>
      <c r="CP25" s="632"/>
      <c r="CQ25" s="633"/>
      <c r="CR25" s="634">
        <v>537526</v>
      </c>
      <c r="CS25" s="647"/>
      <c r="CT25" s="647"/>
      <c r="CU25" s="647"/>
      <c r="CV25" s="647"/>
      <c r="CW25" s="647"/>
      <c r="CX25" s="647"/>
      <c r="CY25" s="648"/>
      <c r="CZ25" s="637">
        <v>20.7</v>
      </c>
      <c r="DA25" s="649"/>
      <c r="DB25" s="649"/>
      <c r="DC25" s="650"/>
      <c r="DD25" s="640">
        <v>505369</v>
      </c>
      <c r="DE25" s="647"/>
      <c r="DF25" s="647"/>
      <c r="DG25" s="647"/>
      <c r="DH25" s="647"/>
      <c r="DI25" s="647"/>
      <c r="DJ25" s="647"/>
      <c r="DK25" s="648"/>
      <c r="DL25" s="640">
        <v>505083</v>
      </c>
      <c r="DM25" s="647"/>
      <c r="DN25" s="647"/>
      <c r="DO25" s="647"/>
      <c r="DP25" s="647"/>
      <c r="DQ25" s="647"/>
      <c r="DR25" s="647"/>
      <c r="DS25" s="647"/>
      <c r="DT25" s="647"/>
      <c r="DU25" s="647"/>
      <c r="DV25" s="648"/>
      <c r="DW25" s="637">
        <v>25.2</v>
      </c>
      <c r="DX25" s="649"/>
      <c r="DY25" s="649"/>
      <c r="DZ25" s="649"/>
      <c r="EA25" s="649"/>
      <c r="EB25" s="649"/>
      <c r="EC25" s="661"/>
    </row>
    <row r="26" spans="2:133" ht="11.25" customHeight="1" x14ac:dyDescent="0.15">
      <c r="B26" s="631" t="s">
        <v>283</v>
      </c>
      <c r="C26" s="632"/>
      <c r="D26" s="632"/>
      <c r="E26" s="632"/>
      <c r="F26" s="632"/>
      <c r="G26" s="632"/>
      <c r="H26" s="632"/>
      <c r="I26" s="632"/>
      <c r="J26" s="632"/>
      <c r="K26" s="632"/>
      <c r="L26" s="632"/>
      <c r="M26" s="632"/>
      <c r="N26" s="632"/>
      <c r="O26" s="632"/>
      <c r="P26" s="632"/>
      <c r="Q26" s="633"/>
      <c r="R26" s="634">
        <v>494</v>
      </c>
      <c r="S26" s="635"/>
      <c r="T26" s="635"/>
      <c r="U26" s="635"/>
      <c r="V26" s="635"/>
      <c r="W26" s="635"/>
      <c r="X26" s="635"/>
      <c r="Y26" s="636"/>
      <c r="Z26" s="672">
        <v>0</v>
      </c>
      <c r="AA26" s="672"/>
      <c r="AB26" s="672"/>
      <c r="AC26" s="672"/>
      <c r="AD26" s="673">
        <v>494</v>
      </c>
      <c r="AE26" s="673"/>
      <c r="AF26" s="673"/>
      <c r="AG26" s="673"/>
      <c r="AH26" s="673"/>
      <c r="AI26" s="673"/>
      <c r="AJ26" s="673"/>
      <c r="AK26" s="673"/>
      <c r="AL26" s="637">
        <v>0</v>
      </c>
      <c r="AM26" s="638"/>
      <c r="AN26" s="638"/>
      <c r="AO26" s="674"/>
      <c r="AP26" s="631" t="s">
        <v>284</v>
      </c>
      <c r="AQ26" s="711"/>
      <c r="AR26" s="711"/>
      <c r="AS26" s="711"/>
      <c r="AT26" s="711"/>
      <c r="AU26" s="711"/>
      <c r="AV26" s="711"/>
      <c r="AW26" s="711"/>
      <c r="AX26" s="711"/>
      <c r="AY26" s="711"/>
      <c r="AZ26" s="711"/>
      <c r="BA26" s="711"/>
      <c r="BB26" s="711"/>
      <c r="BC26" s="711"/>
      <c r="BD26" s="711"/>
      <c r="BE26" s="711"/>
      <c r="BF26" s="712"/>
      <c r="BG26" s="634" t="s">
        <v>122</v>
      </c>
      <c r="BH26" s="635"/>
      <c r="BI26" s="635"/>
      <c r="BJ26" s="635"/>
      <c r="BK26" s="635"/>
      <c r="BL26" s="635"/>
      <c r="BM26" s="635"/>
      <c r="BN26" s="636"/>
      <c r="BO26" s="672" t="s">
        <v>122</v>
      </c>
      <c r="BP26" s="672"/>
      <c r="BQ26" s="672"/>
      <c r="BR26" s="672"/>
      <c r="BS26" s="673" t="s">
        <v>122</v>
      </c>
      <c r="BT26" s="673"/>
      <c r="BU26" s="673"/>
      <c r="BV26" s="673"/>
      <c r="BW26" s="673"/>
      <c r="BX26" s="673"/>
      <c r="BY26" s="673"/>
      <c r="BZ26" s="673"/>
      <c r="CA26" s="673"/>
      <c r="CB26" s="713"/>
      <c r="CD26" s="631" t="s">
        <v>285</v>
      </c>
      <c r="CE26" s="632"/>
      <c r="CF26" s="632"/>
      <c r="CG26" s="632"/>
      <c r="CH26" s="632"/>
      <c r="CI26" s="632"/>
      <c r="CJ26" s="632"/>
      <c r="CK26" s="632"/>
      <c r="CL26" s="632"/>
      <c r="CM26" s="632"/>
      <c r="CN26" s="632"/>
      <c r="CO26" s="632"/>
      <c r="CP26" s="632"/>
      <c r="CQ26" s="633"/>
      <c r="CR26" s="634">
        <v>302373</v>
      </c>
      <c r="CS26" s="635"/>
      <c r="CT26" s="635"/>
      <c r="CU26" s="635"/>
      <c r="CV26" s="635"/>
      <c r="CW26" s="635"/>
      <c r="CX26" s="635"/>
      <c r="CY26" s="636"/>
      <c r="CZ26" s="637">
        <v>11.6</v>
      </c>
      <c r="DA26" s="649"/>
      <c r="DB26" s="649"/>
      <c r="DC26" s="650"/>
      <c r="DD26" s="640">
        <v>287650</v>
      </c>
      <c r="DE26" s="635"/>
      <c r="DF26" s="635"/>
      <c r="DG26" s="635"/>
      <c r="DH26" s="635"/>
      <c r="DI26" s="635"/>
      <c r="DJ26" s="635"/>
      <c r="DK26" s="636"/>
      <c r="DL26" s="640" t="s">
        <v>122</v>
      </c>
      <c r="DM26" s="635"/>
      <c r="DN26" s="635"/>
      <c r="DO26" s="635"/>
      <c r="DP26" s="635"/>
      <c r="DQ26" s="635"/>
      <c r="DR26" s="635"/>
      <c r="DS26" s="635"/>
      <c r="DT26" s="635"/>
      <c r="DU26" s="635"/>
      <c r="DV26" s="636"/>
      <c r="DW26" s="637" t="s">
        <v>122</v>
      </c>
      <c r="DX26" s="649"/>
      <c r="DY26" s="649"/>
      <c r="DZ26" s="649"/>
      <c r="EA26" s="649"/>
      <c r="EB26" s="649"/>
      <c r="EC26" s="661"/>
    </row>
    <row r="27" spans="2:133" ht="11.25" customHeight="1" x14ac:dyDescent="0.15">
      <c r="B27" s="631" t="s">
        <v>286</v>
      </c>
      <c r="C27" s="632"/>
      <c r="D27" s="632"/>
      <c r="E27" s="632"/>
      <c r="F27" s="632"/>
      <c r="G27" s="632"/>
      <c r="H27" s="632"/>
      <c r="I27" s="632"/>
      <c r="J27" s="632"/>
      <c r="K27" s="632"/>
      <c r="L27" s="632"/>
      <c r="M27" s="632"/>
      <c r="N27" s="632"/>
      <c r="O27" s="632"/>
      <c r="P27" s="632"/>
      <c r="Q27" s="633"/>
      <c r="R27" s="634">
        <v>430</v>
      </c>
      <c r="S27" s="635"/>
      <c r="T27" s="635"/>
      <c r="U27" s="635"/>
      <c r="V27" s="635"/>
      <c r="W27" s="635"/>
      <c r="X27" s="635"/>
      <c r="Y27" s="636"/>
      <c r="Z27" s="672">
        <v>0</v>
      </c>
      <c r="AA27" s="672"/>
      <c r="AB27" s="672"/>
      <c r="AC27" s="672"/>
      <c r="AD27" s="673" t="s">
        <v>122</v>
      </c>
      <c r="AE27" s="673"/>
      <c r="AF27" s="673"/>
      <c r="AG27" s="673"/>
      <c r="AH27" s="673"/>
      <c r="AI27" s="673"/>
      <c r="AJ27" s="673"/>
      <c r="AK27" s="673"/>
      <c r="AL27" s="637" t="s">
        <v>122</v>
      </c>
      <c r="AM27" s="638"/>
      <c r="AN27" s="638"/>
      <c r="AO27" s="674"/>
      <c r="AP27" s="631" t="s">
        <v>287</v>
      </c>
      <c r="AQ27" s="632"/>
      <c r="AR27" s="632"/>
      <c r="AS27" s="632"/>
      <c r="AT27" s="632"/>
      <c r="AU27" s="632"/>
      <c r="AV27" s="632"/>
      <c r="AW27" s="632"/>
      <c r="AX27" s="632"/>
      <c r="AY27" s="632"/>
      <c r="AZ27" s="632"/>
      <c r="BA27" s="632"/>
      <c r="BB27" s="632"/>
      <c r="BC27" s="632"/>
      <c r="BD27" s="632"/>
      <c r="BE27" s="632"/>
      <c r="BF27" s="633"/>
      <c r="BG27" s="634">
        <v>263188</v>
      </c>
      <c r="BH27" s="635"/>
      <c r="BI27" s="635"/>
      <c r="BJ27" s="635"/>
      <c r="BK27" s="635"/>
      <c r="BL27" s="635"/>
      <c r="BM27" s="635"/>
      <c r="BN27" s="636"/>
      <c r="BO27" s="672">
        <v>100</v>
      </c>
      <c r="BP27" s="672"/>
      <c r="BQ27" s="672"/>
      <c r="BR27" s="672"/>
      <c r="BS27" s="673" t="s">
        <v>122</v>
      </c>
      <c r="BT27" s="673"/>
      <c r="BU27" s="673"/>
      <c r="BV27" s="673"/>
      <c r="BW27" s="673"/>
      <c r="BX27" s="673"/>
      <c r="BY27" s="673"/>
      <c r="BZ27" s="673"/>
      <c r="CA27" s="673"/>
      <c r="CB27" s="713"/>
      <c r="CD27" s="631" t="s">
        <v>288</v>
      </c>
      <c r="CE27" s="632"/>
      <c r="CF27" s="632"/>
      <c r="CG27" s="632"/>
      <c r="CH27" s="632"/>
      <c r="CI27" s="632"/>
      <c r="CJ27" s="632"/>
      <c r="CK27" s="632"/>
      <c r="CL27" s="632"/>
      <c r="CM27" s="632"/>
      <c r="CN27" s="632"/>
      <c r="CO27" s="632"/>
      <c r="CP27" s="632"/>
      <c r="CQ27" s="633"/>
      <c r="CR27" s="634">
        <v>229276</v>
      </c>
      <c r="CS27" s="647"/>
      <c r="CT27" s="647"/>
      <c r="CU27" s="647"/>
      <c r="CV27" s="647"/>
      <c r="CW27" s="647"/>
      <c r="CX27" s="647"/>
      <c r="CY27" s="648"/>
      <c r="CZ27" s="637">
        <v>8.8000000000000007</v>
      </c>
      <c r="DA27" s="649"/>
      <c r="DB27" s="649"/>
      <c r="DC27" s="650"/>
      <c r="DD27" s="640">
        <v>39693</v>
      </c>
      <c r="DE27" s="647"/>
      <c r="DF27" s="647"/>
      <c r="DG27" s="647"/>
      <c r="DH27" s="647"/>
      <c r="DI27" s="647"/>
      <c r="DJ27" s="647"/>
      <c r="DK27" s="648"/>
      <c r="DL27" s="640">
        <v>37350</v>
      </c>
      <c r="DM27" s="647"/>
      <c r="DN27" s="647"/>
      <c r="DO27" s="647"/>
      <c r="DP27" s="647"/>
      <c r="DQ27" s="647"/>
      <c r="DR27" s="647"/>
      <c r="DS27" s="647"/>
      <c r="DT27" s="647"/>
      <c r="DU27" s="647"/>
      <c r="DV27" s="648"/>
      <c r="DW27" s="637">
        <v>1.9</v>
      </c>
      <c r="DX27" s="649"/>
      <c r="DY27" s="649"/>
      <c r="DZ27" s="649"/>
      <c r="EA27" s="649"/>
      <c r="EB27" s="649"/>
      <c r="EC27" s="661"/>
    </row>
    <row r="28" spans="2:133" ht="11.25" customHeight="1" x14ac:dyDescent="0.15">
      <c r="B28" s="631" t="s">
        <v>289</v>
      </c>
      <c r="C28" s="632"/>
      <c r="D28" s="632"/>
      <c r="E28" s="632"/>
      <c r="F28" s="632"/>
      <c r="G28" s="632"/>
      <c r="H28" s="632"/>
      <c r="I28" s="632"/>
      <c r="J28" s="632"/>
      <c r="K28" s="632"/>
      <c r="L28" s="632"/>
      <c r="M28" s="632"/>
      <c r="N28" s="632"/>
      <c r="O28" s="632"/>
      <c r="P28" s="632"/>
      <c r="Q28" s="633"/>
      <c r="R28" s="634">
        <v>35672</v>
      </c>
      <c r="S28" s="635"/>
      <c r="T28" s="635"/>
      <c r="U28" s="635"/>
      <c r="V28" s="635"/>
      <c r="W28" s="635"/>
      <c r="X28" s="635"/>
      <c r="Y28" s="636"/>
      <c r="Z28" s="672">
        <v>1.3</v>
      </c>
      <c r="AA28" s="672"/>
      <c r="AB28" s="672"/>
      <c r="AC28" s="672"/>
      <c r="AD28" s="673" t="s">
        <v>122</v>
      </c>
      <c r="AE28" s="673"/>
      <c r="AF28" s="673"/>
      <c r="AG28" s="673"/>
      <c r="AH28" s="673"/>
      <c r="AI28" s="673"/>
      <c r="AJ28" s="673"/>
      <c r="AK28" s="673"/>
      <c r="AL28" s="637" t="s">
        <v>122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290</v>
      </c>
      <c r="CE28" s="632"/>
      <c r="CF28" s="632"/>
      <c r="CG28" s="632"/>
      <c r="CH28" s="632"/>
      <c r="CI28" s="632"/>
      <c r="CJ28" s="632"/>
      <c r="CK28" s="632"/>
      <c r="CL28" s="632"/>
      <c r="CM28" s="632"/>
      <c r="CN28" s="632"/>
      <c r="CO28" s="632"/>
      <c r="CP28" s="632"/>
      <c r="CQ28" s="633"/>
      <c r="CR28" s="634">
        <v>283942</v>
      </c>
      <c r="CS28" s="635"/>
      <c r="CT28" s="635"/>
      <c r="CU28" s="635"/>
      <c r="CV28" s="635"/>
      <c r="CW28" s="635"/>
      <c r="CX28" s="635"/>
      <c r="CY28" s="636"/>
      <c r="CZ28" s="637">
        <v>10.9</v>
      </c>
      <c r="DA28" s="649"/>
      <c r="DB28" s="649"/>
      <c r="DC28" s="650"/>
      <c r="DD28" s="640">
        <v>283942</v>
      </c>
      <c r="DE28" s="635"/>
      <c r="DF28" s="635"/>
      <c r="DG28" s="635"/>
      <c r="DH28" s="635"/>
      <c r="DI28" s="635"/>
      <c r="DJ28" s="635"/>
      <c r="DK28" s="636"/>
      <c r="DL28" s="640">
        <v>283942</v>
      </c>
      <c r="DM28" s="635"/>
      <c r="DN28" s="635"/>
      <c r="DO28" s="635"/>
      <c r="DP28" s="635"/>
      <c r="DQ28" s="635"/>
      <c r="DR28" s="635"/>
      <c r="DS28" s="635"/>
      <c r="DT28" s="635"/>
      <c r="DU28" s="635"/>
      <c r="DV28" s="636"/>
      <c r="DW28" s="637">
        <v>14.2</v>
      </c>
      <c r="DX28" s="649"/>
      <c r="DY28" s="649"/>
      <c r="DZ28" s="649"/>
      <c r="EA28" s="649"/>
      <c r="EB28" s="649"/>
      <c r="EC28" s="661"/>
    </row>
    <row r="29" spans="2:133" ht="11.25" customHeight="1" x14ac:dyDescent="0.15">
      <c r="B29" s="631" t="s">
        <v>291</v>
      </c>
      <c r="C29" s="632"/>
      <c r="D29" s="632"/>
      <c r="E29" s="632"/>
      <c r="F29" s="632"/>
      <c r="G29" s="632"/>
      <c r="H29" s="632"/>
      <c r="I29" s="632"/>
      <c r="J29" s="632"/>
      <c r="K29" s="632"/>
      <c r="L29" s="632"/>
      <c r="M29" s="632"/>
      <c r="N29" s="632"/>
      <c r="O29" s="632"/>
      <c r="P29" s="632"/>
      <c r="Q29" s="633"/>
      <c r="R29" s="634">
        <v>2311</v>
      </c>
      <c r="S29" s="635"/>
      <c r="T29" s="635"/>
      <c r="U29" s="635"/>
      <c r="V29" s="635"/>
      <c r="W29" s="635"/>
      <c r="X29" s="635"/>
      <c r="Y29" s="636"/>
      <c r="Z29" s="672">
        <v>0.1</v>
      </c>
      <c r="AA29" s="672"/>
      <c r="AB29" s="672"/>
      <c r="AC29" s="672"/>
      <c r="AD29" s="673" t="s">
        <v>122</v>
      </c>
      <c r="AE29" s="673"/>
      <c r="AF29" s="673"/>
      <c r="AG29" s="673"/>
      <c r="AH29" s="673"/>
      <c r="AI29" s="673"/>
      <c r="AJ29" s="673"/>
      <c r="AK29" s="673"/>
      <c r="AL29" s="637" t="s">
        <v>122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292</v>
      </c>
      <c r="CE29" s="654"/>
      <c r="CF29" s="631" t="s">
        <v>66</v>
      </c>
      <c r="CG29" s="632"/>
      <c r="CH29" s="632"/>
      <c r="CI29" s="632"/>
      <c r="CJ29" s="632"/>
      <c r="CK29" s="632"/>
      <c r="CL29" s="632"/>
      <c r="CM29" s="632"/>
      <c r="CN29" s="632"/>
      <c r="CO29" s="632"/>
      <c r="CP29" s="632"/>
      <c r="CQ29" s="633"/>
      <c r="CR29" s="634">
        <v>283942</v>
      </c>
      <c r="CS29" s="647"/>
      <c r="CT29" s="647"/>
      <c r="CU29" s="647"/>
      <c r="CV29" s="647"/>
      <c r="CW29" s="647"/>
      <c r="CX29" s="647"/>
      <c r="CY29" s="648"/>
      <c r="CZ29" s="637">
        <v>10.9</v>
      </c>
      <c r="DA29" s="649"/>
      <c r="DB29" s="649"/>
      <c r="DC29" s="650"/>
      <c r="DD29" s="640">
        <v>283942</v>
      </c>
      <c r="DE29" s="647"/>
      <c r="DF29" s="647"/>
      <c r="DG29" s="647"/>
      <c r="DH29" s="647"/>
      <c r="DI29" s="647"/>
      <c r="DJ29" s="647"/>
      <c r="DK29" s="648"/>
      <c r="DL29" s="640">
        <v>283942</v>
      </c>
      <c r="DM29" s="647"/>
      <c r="DN29" s="647"/>
      <c r="DO29" s="647"/>
      <c r="DP29" s="647"/>
      <c r="DQ29" s="647"/>
      <c r="DR29" s="647"/>
      <c r="DS29" s="647"/>
      <c r="DT29" s="647"/>
      <c r="DU29" s="647"/>
      <c r="DV29" s="648"/>
      <c r="DW29" s="637">
        <v>14.2</v>
      </c>
      <c r="DX29" s="649"/>
      <c r="DY29" s="649"/>
      <c r="DZ29" s="649"/>
      <c r="EA29" s="649"/>
      <c r="EB29" s="649"/>
      <c r="EC29" s="661"/>
    </row>
    <row r="30" spans="2:133" ht="11.25" customHeight="1" x14ac:dyDescent="0.15">
      <c r="B30" s="631" t="s">
        <v>293</v>
      </c>
      <c r="C30" s="632"/>
      <c r="D30" s="632"/>
      <c r="E30" s="632"/>
      <c r="F30" s="632"/>
      <c r="G30" s="632"/>
      <c r="H30" s="632"/>
      <c r="I30" s="632"/>
      <c r="J30" s="632"/>
      <c r="K30" s="632"/>
      <c r="L30" s="632"/>
      <c r="M30" s="632"/>
      <c r="N30" s="632"/>
      <c r="O30" s="632"/>
      <c r="P30" s="632"/>
      <c r="Q30" s="633"/>
      <c r="R30" s="634">
        <v>209375</v>
      </c>
      <c r="S30" s="635"/>
      <c r="T30" s="635"/>
      <c r="U30" s="635"/>
      <c r="V30" s="635"/>
      <c r="W30" s="635"/>
      <c r="X30" s="635"/>
      <c r="Y30" s="636"/>
      <c r="Z30" s="672">
        <v>7.5</v>
      </c>
      <c r="AA30" s="672"/>
      <c r="AB30" s="672"/>
      <c r="AC30" s="672"/>
      <c r="AD30" s="673" t="s">
        <v>122</v>
      </c>
      <c r="AE30" s="673"/>
      <c r="AF30" s="673"/>
      <c r="AG30" s="673"/>
      <c r="AH30" s="673"/>
      <c r="AI30" s="673"/>
      <c r="AJ30" s="673"/>
      <c r="AK30" s="673"/>
      <c r="AL30" s="637" t="s">
        <v>122</v>
      </c>
      <c r="AM30" s="638"/>
      <c r="AN30" s="638"/>
      <c r="AO30" s="674"/>
      <c r="AP30" s="686" t="s">
        <v>211</v>
      </c>
      <c r="AQ30" s="687"/>
      <c r="AR30" s="687"/>
      <c r="AS30" s="687"/>
      <c r="AT30" s="687"/>
      <c r="AU30" s="687"/>
      <c r="AV30" s="687"/>
      <c r="AW30" s="687"/>
      <c r="AX30" s="687"/>
      <c r="AY30" s="687"/>
      <c r="AZ30" s="687"/>
      <c r="BA30" s="687"/>
      <c r="BB30" s="687"/>
      <c r="BC30" s="687"/>
      <c r="BD30" s="687"/>
      <c r="BE30" s="687"/>
      <c r="BF30" s="688"/>
      <c r="BG30" s="686" t="s">
        <v>294</v>
      </c>
      <c r="BH30" s="704"/>
      <c r="BI30" s="704"/>
      <c r="BJ30" s="704"/>
      <c r="BK30" s="704"/>
      <c r="BL30" s="704"/>
      <c r="BM30" s="704"/>
      <c r="BN30" s="704"/>
      <c r="BO30" s="704"/>
      <c r="BP30" s="704"/>
      <c r="BQ30" s="705"/>
      <c r="BR30" s="686" t="s">
        <v>295</v>
      </c>
      <c r="BS30" s="704"/>
      <c r="BT30" s="704"/>
      <c r="BU30" s="704"/>
      <c r="BV30" s="704"/>
      <c r="BW30" s="704"/>
      <c r="BX30" s="704"/>
      <c r="BY30" s="704"/>
      <c r="BZ30" s="704"/>
      <c r="CA30" s="704"/>
      <c r="CB30" s="705"/>
      <c r="CD30" s="655"/>
      <c r="CE30" s="656"/>
      <c r="CF30" s="631" t="s">
        <v>296</v>
      </c>
      <c r="CG30" s="632"/>
      <c r="CH30" s="632"/>
      <c r="CI30" s="632"/>
      <c r="CJ30" s="632"/>
      <c r="CK30" s="632"/>
      <c r="CL30" s="632"/>
      <c r="CM30" s="632"/>
      <c r="CN30" s="632"/>
      <c r="CO30" s="632"/>
      <c r="CP30" s="632"/>
      <c r="CQ30" s="633"/>
      <c r="CR30" s="634">
        <v>277447</v>
      </c>
      <c r="CS30" s="635"/>
      <c r="CT30" s="635"/>
      <c r="CU30" s="635"/>
      <c r="CV30" s="635"/>
      <c r="CW30" s="635"/>
      <c r="CX30" s="635"/>
      <c r="CY30" s="636"/>
      <c r="CZ30" s="637">
        <v>10.7</v>
      </c>
      <c r="DA30" s="649"/>
      <c r="DB30" s="649"/>
      <c r="DC30" s="650"/>
      <c r="DD30" s="640">
        <v>277447</v>
      </c>
      <c r="DE30" s="635"/>
      <c r="DF30" s="635"/>
      <c r="DG30" s="635"/>
      <c r="DH30" s="635"/>
      <c r="DI30" s="635"/>
      <c r="DJ30" s="635"/>
      <c r="DK30" s="636"/>
      <c r="DL30" s="640">
        <v>277447</v>
      </c>
      <c r="DM30" s="635"/>
      <c r="DN30" s="635"/>
      <c r="DO30" s="635"/>
      <c r="DP30" s="635"/>
      <c r="DQ30" s="635"/>
      <c r="DR30" s="635"/>
      <c r="DS30" s="635"/>
      <c r="DT30" s="635"/>
      <c r="DU30" s="635"/>
      <c r="DV30" s="636"/>
      <c r="DW30" s="637">
        <v>13.9</v>
      </c>
      <c r="DX30" s="649"/>
      <c r="DY30" s="649"/>
      <c r="DZ30" s="649"/>
      <c r="EA30" s="649"/>
      <c r="EB30" s="649"/>
      <c r="EC30" s="661"/>
    </row>
    <row r="31" spans="2:133" ht="11.25" customHeight="1" x14ac:dyDescent="0.15">
      <c r="B31" s="701" t="s">
        <v>297</v>
      </c>
      <c r="C31" s="702"/>
      <c r="D31" s="702"/>
      <c r="E31" s="702"/>
      <c r="F31" s="702"/>
      <c r="G31" s="702"/>
      <c r="H31" s="702"/>
      <c r="I31" s="702"/>
      <c r="J31" s="702"/>
      <c r="K31" s="702"/>
      <c r="L31" s="702"/>
      <c r="M31" s="702"/>
      <c r="N31" s="702"/>
      <c r="O31" s="702"/>
      <c r="P31" s="702"/>
      <c r="Q31" s="703"/>
      <c r="R31" s="634" t="s">
        <v>122</v>
      </c>
      <c r="S31" s="635"/>
      <c r="T31" s="635"/>
      <c r="U31" s="635"/>
      <c r="V31" s="635"/>
      <c r="W31" s="635"/>
      <c r="X31" s="635"/>
      <c r="Y31" s="636"/>
      <c r="Z31" s="672" t="s">
        <v>122</v>
      </c>
      <c r="AA31" s="672"/>
      <c r="AB31" s="672"/>
      <c r="AC31" s="672"/>
      <c r="AD31" s="673" t="s">
        <v>122</v>
      </c>
      <c r="AE31" s="673"/>
      <c r="AF31" s="673"/>
      <c r="AG31" s="673"/>
      <c r="AH31" s="673"/>
      <c r="AI31" s="673"/>
      <c r="AJ31" s="673"/>
      <c r="AK31" s="673"/>
      <c r="AL31" s="637" t="s">
        <v>122</v>
      </c>
      <c r="AM31" s="638"/>
      <c r="AN31" s="638"/>
      <c r="AO31" s="674"/>
      <c r="AP31" s="706" t="s">
        <v>298</v>
      </c>
      <c r="AQ31" s="707"/>
      <c r="AR31" s="707"/>
      <c r="AS31" s="707"/>
      <c r="AT31" s="708" t="s">
        <v>299</v>
      </c>
      <c r="AU31" s="212"/>
      <c r="AV31" s="212"/>
      <c r="AW31" s="212"/>
      <c r="AX31" s="692" t="s">
        <v>177</v>
      </c>
      <c r="AY31" s="693"/>
      <c r="AZ31" s="693"/>
      <c r="BA31" s="693"/>
      <c r="BB31" s="693"/>
      <c r="BC31" s="693"/>
      <c r="BD31" s="693"/>
      <c r="BE31" s="693"/>
      <c r="BF31" s="694"/>
      <c r="BG31" s="696">
        <v>99.5</v>
      </c>
      <c r="BH31" s="697"/>
      <c r="BI31" s="697"/>
      <c r="BJ31" s="697"/>
      <c r="BK31" s="697"/>
      <c r="BL31" s="697"/>
      <c r="BM31" s="698">
        <v>97.5</v>
      </c>
      <c r="BN31" s="697"/>
      <c r="BO31" s="697"/>
      <c r="BP31" s="697"/>
      <c r="BQ31" s="699"/>
      <c r="BR31" s="696">
        <v>99.6</v>
      </c>
      <c r="BS31" s="697"/>
      <c r="BT31" s="697"/>
      <c r="BU31" s="697"/>
      <c r="BV31" s="697"/>
      <c r="BW31" s="697"/>
      <c r="BX31" s="698">
        <v>97.4</v>
      </c>
      <c r="BY31" s="697"/>
      <c r="BZ31" s="697"/>
      <c r="CA31" s="697"/>
      <c r="CB31" s="699"/>
      <c r="CD31" s="655"/>
      <c r="CE31" s="656"/>
      <c r="CF31" s="631" t="s">
        <v>300</v>
      </c>
      <c r="CG31" s="632"/>
      <c r="CH31" s="632"/>
      <c r="CI31" s="632"/>
      <c r="CJ31" s="632"/>
      <c r="CK31" s="632"/>
      <c r="CL31" s="632"/>
      <c r="CM31" s="632"/>
      <c r="CN31" s="632"/>
      <c r="CO31" s="632"/>
      <c r="CP31" s="632"/>
      <c r="CQ31" s="633"/>
      <c r="CR31" s="634">
        <v>6495</v>
      </c>
      <c r="CS31" s="647"/>
      <c r="CT31" s="647"/>
      <c r="CU31" s="647"/>
      <c r="CV31" s="647"/>
      <c r="CW31" s="647"/>
      <c r="CX31" s="647"/>
      <c r="CY31" s="648"/>
      <c r="CZ31" s="637">
        <v>0.2</v>
      </c>
      <c r="DA31" s="649"/>
      <c r="DB31" s="649"/>
      <c r="DC31" s="650"/>
      <c r="DD31" s="640">
        <v>6495</v>
      </c>
      <c r="DE31" s="647"/>
      <c r="DF31" s="647"/>
      <c r="DG31" s="647"/>
      <c r="DH31" s="647"/>
      <c r="DI31" s="647"/>
      <c r="DJ31" s="647"/>
      <c r="DK31" s="648"/>
      <c r="DL31" s="640">
        <v>6495</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15">
      <c r="B32" s="631" t="s">
        <v>301</v>
      </c>
      <c r="C32" s="632"/>
      <c r="D32" s="632"/>
      <c r="E32" s="632"/>
      <c r="F32" s="632"/>
      <c r="G32" s="632"/>
      <c r="H32" s="632"/>
      <c r="I32" s="632"/>
      <c r="J32" s="632"/>
      <c r="K32" s="632"/>
      <c r="L32" s="632"/>
      <c r="M32" s="632"/>
      <c r="N32" s="632"/>
      <c r="O32" s="632"/>
      <c r="P32" s="632"/>
      <c r="Q32" s="633"/>
      <c r="R32" s="634">
        <v>157001</v>
      </c>
      <c r="S32" s="635"/>
      <c r="T32" s="635"/>
      <c r="U32" s="635"/>
      <c r="V32" s="635"/>
      <c r="W32" s="635"/>
      <c r="X32" s="635"/>
      <c r="Y32" s="636"/>
      <c r="Z32" s="672">
        <v>5.6</v>
      </c>
      <c r="AA32" s="672"/>
      <c r="AB32" s="672"/>
      <c r="AC32" s="672"/>
      <c r="AD32" s="673" t="s">
        <v>122</v>
      </c>
      <c r="AE32" s="673"/>
      <c r="AF32" s="673"/>
      <c r="AG32" s="673"/>
      <c r="AH32" s="673"/>
      <c r="AI32" s="673"/>
      <c r="AJ32" s="673"/>
      <c r="AK32" s="673"/>
      <c r="AL32" s="637" t="s">
        <v>122</v>
      </c>
      <c r="AM32" s="638"/>
      <c r="AN32" s="638"/>
      <c r="AO32" s="674"/>
      <c r="AP32" s="675"/>
      <c r="AQ32" s="676"/>
      <c r="AR32" s="676"/>
      <c r="AS32" s="676"/>
      <c r="AT32" s="709"/>
      <c r="AU32" s="208" t="s">
        <v>302</v>
      </c>
      <c r="AX32" s="631" t="s">
        <v>303</v>
      </c>
      <c r="AY32" s="632"/>
      <c r="AZ32" s="632"/>
      <c r="BA32" s="632"/>
      <c r="BB32" s="632"/>
      <c r="BC32" s="632"/>
      <c r="BD32" s="632"/>
      <c r="BE32" s="632"/>
      <c r="BF32" s="633"/>
      <c r="BG32" s="700">
        <v>99.8</v>
      </c>
      <c r="BH32" s="647"/>
      <c r="BI32" s="647"/>
      <c r="BJ32" s="647"/>
      <c r="BK32" s="647"/>
      <c r="BL32" s="647"/>
      <c r="BM32" s="638">
        <v>97.8</v>
      </c>
      <c r="BN32" s="647"/>
      <c r="BO32" s="647"/>
      <c r="BP32" s="647"/>
      <c r="BQ32" s="670"/>
      <c r="BR32" s="700">
        <v>100</v>
      </c>
      <c r="BS32" s="647"/>
      <c r="BT32" s="647"/>
      <c r="BU32" s="647"/>
      <c r="BV32" s="647"/>
      <c r="BW32" s="647"/>
      <c r="BX32" s="638">
        <v>97.9</v>
      </c>
      <c r="BY32" s="647"/>
      <c r="BZ32" s="647"/>
      <c r="CA32" s="647"/>
      <c r="CB32" s="670"/>
      <c r="CD32" s="657"/>
      <c r="CE32" s="658"/>
      <c r="CF32" s="631" t="s">
        <v>304</v>
      </c>
      <c r="CG32" s="632"/>
      <c r="CH32" s="632"/>
      <c r="CI32" s="632"/>
      <c r="CJ32" s="632"/>
      <c r="CK32" s="632"/>
      <c r="CL32" s="632"/>
      <c r="CM32" s="632"/>
      <c r="CN32" s="632"/>
      <c r="CO32" s="632"/>
      <c r="CP32" s="632"/>
      <c r="CQ32" s="633"/>
      <c r="CR32" s="634" t="s">
        <v>122</v>
      </c>
      <c r="CS32" s="635"/>
      <c r="CT32" s="635"/>
      <c r="CU32" s="635"/>
      <c r="CV32" s="635"/>
      <c r="CW32" s="635"/>
      <c r="CX32" s="635"/>
      <c r="CY32" s="636"/>
      <c r="CZ32" s="637" t="s">
        <v>122</v>
      </c>
      <c r="DA32" s="649"/>
      <c r="DB32" s="649"/>
      <c r="DC32" s="650"/>
      <c r="DD32" s="640" t="s">
        <v>122</v>
      </c>
      <c r="DE32" s="635"/>
      <c r="DF32" s="635"/>
      <c r="DG32" s="635"/>
      <c r="DH32" s="635"/>
      <c r="DI32" s="635"/>
      <c r="DJ32" s="635"/>
      <c r="DK32" s="636"/>
      <c r="DL32" s="640" t="s">
        <v>122</v>
      </c>
      <c r="DM32" s="635"/>
      <c r="DN32" s="635"/>
      <c r="DO32" s="635"/>
      <c r="DP32" s="635"/>
      <c r="DQ32" s="635"/>
      <c r="DR32" s="635"/>
      <c r="DS32" s="635"/>
      <c r="DT32" s="635"/>
      <c r="DU32" s="635"/>
      <c r="DV32" s="636"/>
      <c r="DW32" s="637" t="s">
        <v>122</v>
      </c>
      <c r="DX32" s="649"/>
      <c r="DY32" s="649"/>
      <c r="DZ32" s="649"/>
      <c r="EA32" s="649"/>
      <c r="EB32" s="649"/>
      <c r="EC32" s="661"/>
    </row>
    <row r="33" spans="2:133" ht="11.25" customHeight="1" x14ac:dyDescent="0.15">
      <c r="B33" s="631" t="s">
        <v>305</v>
      </c>
      <c r="C33" s="632"/>
      <c r="D33" s="632"/>
      <c r="E33" s="632"/>
      <c r="F33" s="632"/>
      <c r="G33" s="632"/>
      <c r="H33" s="632"/>
      <c r="I33" s="632"/>
      <c r="J33" s="632"/>
      <c r="K33" s="632"/>
      <c r="L33" s="632"/>
      <c r="M33" s="632"/>
      <c r="N33" s="632"/>
      <c r="O33" s="632"/>
      <c r="P33" s="632"/>
      <c r="Q33" s="633"/>
      <c r="R33" s="634">
        <v>24701</v>
      </c>
      <c r="S33" s="635"/>
      <c r="T33" s="635"/>
      <c r="U33" s="635"/>
      <c r="V33" s="635"/>
      <c r="W33" s="635"/>
      <c r="X33" s="635"/>
      <c r="Y33" s="636"/>
      <c r="Z33" s="672">
        <v>0.9</v>
      </c>
      <c r="AA33" s="672"/>
      <c r="AB33" s="672"/>
      <c r="AC33" s="672"/>
      <c r="AD33" s="673" t="s">
        <v>122</v>
      </c>
      <c r="AE33" s="673"/>
      <c r="AF33" s="673"/>
      <c r="AG33" s="673"/>
      <c r="AH33" s="673"/>
      <c r="AI33" s="673"/>
      <c r="AJ33" s="673"/>
      <c r="AK33" s="673"/>
      <c r="AL33" s="637" t="s">
        <v>122</v>
      </c>
      <c r="AM33" s="638"/>
      <c r="AN33" s="638"/>
      <c r="AO33" s="674"/>
      <c r="AP33" s="677"/>
      <c r="AQ33" s="678"/>
      <c r="AR33" s="678"/>
      <c r="AS33" s="678"/>
      <c r="AT33" s="710"/>
      <c r="AU33" s="213"/>
      <c r="AV33" s="213"/>
      <c r="AW33" s="213"/>
      <c r="AX33" s="615" t="s">
        <v>306</v>
      </c>
      <c r="AY33" s="616"/>
      <c r="AZ33" s="616"/>
      <c r="BA33" s="616"/>
      <c r="BB33" s="616"/>
      <c r="BC33" s="616"/>
      <c r="BD33" s="616"/>
      <c r="BE33" s="616"/>
      <c r="BF33" s="617"/>
      <c r="BG33" s="695">
        <v>99.5</v>
      </c>
      <c r="BH33" s="619"/>
      <c r="BI33" s="619"/>
      <c r="BJ33" s="619"/>
      <c r="BK33" s="619"/>
      <c r="BL33" s="619"/>
      <c r="BM33" s="665">
        <v>97.4</v>
      </c>
      <c r="BN33" s="619"/>
      <c r="BO33" s="619"/>
      <c r="BP33" s="619"/>
      <c r="BQ33" s="682"/>
      <c r="BR33" s="695">
        <v>99.4</v>
      </c>
      <c r="BS33" s="619"/>
      <c r="BT33" s="619"/>
      <c r="BU33" s="619"/>
      <c r="BV33" s="619"/>
      <c r="BW33" s="619"/>
      <c r="BX33" s="665">
        <v>97.2</v>
      </c>
      <c r="BY33" s="619"/>
      <c r="BZ33" s="619"/>
      <c r="CA33" s="619"/>
      <c r="CB33" s="682"/>
      <c r="CD33" s="631" t="s">
        <v>307</v>
      </c>
      <c r="CE33" s="632"/>
      <c r="CF33" s="632"/>
      <c r="CG33" s="632"/>
      <c r="CH33" s="632"/>
      <c r="CI33" s="632"/>
      <c r="CJ33" s="632"/>
      <c r="CK33" s="632"/>
      <c r="CL33" s="632"/>
      <c r="CM33" s="632"/>
      <c r="CN33" s="632"/>
      <c r="CO33" s="632"/>
      <c r="CP33" s="632"/>
      <c r="CQ33" s="633"/>
      <c r="CR33" s="634">
        <v>1315578</v>
      </c>
      <c r="CS33" s="647"/>
      <c r="CT33" s="647"/>
      <c r="CU33" s="647"/>
      <c r="CV33" s="647"/>
      <c r="CW33" s="647"/>
      <c r="CX33" s="647"/>
      <c r="CY33" s="648"/>
      <c r="CZ33" s="637">
        <v>50.6</v>
      </c>
      <c r="DA33" s="649"/>
      <c r="DB33" s="649"/>
      <c r="DC33" s="650"/>
      <c r="DD33" s="640">
        <v>1063946</v>
      </c>
      <c r="DE33" s="647"/>
      <c r="DF33" s="647"/>
      <c r="DG33" s="647"/>
      <c r="DH33" s="647"/>
      <c r="DI33" s="647"/>
      <c r="DJ33" s="647"/>
      <c r="DK33" s="648"/>
      <c r="DL33" s="640">
        <v>713359</v>
      </c>
      <c r="DM33" s="647"/>
      <c r="DN33" s="647"/>
      <c r="DO33" s="647"/>
      <c r="DP33" s="647"/>
      <c r="DQ33" s="647"/>
      <c r="DR33" s="647"/>
      <c r="DS33" s="647"/>
      <c r="DT33" s="647"/>
      <c r="DU33" s="647"/>
      <c r="DV33" s="648"/>
      <c r="DW33" s="637">
        <v>35.6</v>
      </c>
      <c r="DX33" s="649"/>
      <c r="DY33" s="649"/>
      <c r="DZ33" s="649"/>
      <c r="EA33" s="649"/>
      <c r="EB33" s="649"/>
      <c r="EC33" s="661"/>
    </row>
    <row r="34" spans="2:133" ht="11.25" customHeight="1" x14ac:dyDescent="0.15">
      <c r="B34" s="631" t="s">
        <v>308</v>
      </c>
      <c r="C34" s="632"/>
      <c r="D34" s="632"/>
      <c r="E34" s="632"/>
      <c r="F34" s="632"/>
      <c r="G34" s="632"/>
      <c r="H34" s="632"/>
      <c r="I34" s="632"/>
      <c r="J34" s="632"/>
      <c r="K34" s="632"/>
      <c r="L34" s="632"/>
      <c r="M34" s="632"/>
      <c r="N34" s="632"/>
      <c r="O34" s="632"/>
      <c r="P34" s="632"/>
      <c r="Q34" s="633"/>
      <c r="R34" s="634">
        <v>39660</v>
      </c>
      <c r="S34" s="635"/>
      <c r="T34" s="635"/>
      <c r="U34" s="635"/>
      <c r="V34" s="635"/>
      <c r="W34" s="635"/>
      <c r="X34" s="635"/>
      <c r="Y34" s="636"/>
      <c r="Z34" s="672">
        <v>1.4</v>
      </c>
      <c r="AA34" s="672"/>
      <c r="AB34" s="672"/>
      <c r="AC34" s="672"/>
      <c r="AD34" s="673" t="s">
        <v>122</v>
      </c>
      <c r="AE34" s="673"/>
      <c r="AF34" s="673"/>
      <c r="AG34" s="673"/>
      <c r="AH34" s="673"/>
      <c r="AI34" s="673"/>
      <c r="AJ34" s="673"/>
      <c r="AK34" s="673"/>
      <c r="AL34" s="637" t="s">
        <v>122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309</v>
      </c>
      <c r="CE34" s="632"/>
      <c r="CF34" s="632"/>
      <c r="CG34" s="632"/>
      <c r="CH34" s="632"/>
      <c r="CI34" s="632"/>
      <c r="CJ34" s="632"/>
      <c r="CK34" s="632"/>
      <c r="CL34" s="632"/>
      <c r="CM34" s="632"/>
      <c r="CN34" s="632"/>
      <c r="CO34" s="632"/>
      <c r="CP34" s="632"/>
      <c r="CQ34" s="633"/>
      <c r="CR34" s="634">
        <v>432359</v>
      </c>
      <c r="CS34" s="635"/>
      <c r="CT34" s="635"/>
      <c r="CU34" s="635"/>
      <c r="CV34" s="635"/>
      <c r="CW34" s="635"/>
      <c r="CX34" s="635"/>
      <c r="CY34" s="636"/>
      <c r="CZ34" s="637">
        <v>16.600000000000001</v>
      </c>
      <c r="DA34" s="649"/>
      <c r="DB34" s="649"/>
      <c r="DC34" s="650"/>
      <c r="DD34" s="640">
        <v>328322</v>
      </c>
      <c r="DE34" s="635"/>
      <c r="DF34" s="635"/>
      <c r="DG34" s="635"/>
      <c r="DH34" s="635"/>
      <c r="DI34" s="635"/>
      <c r="DJ34" s="635"/>
      <c r="DK34" s="636"/>
      <c r="DL34" s="640">
        <v>301281</v>
      </c>
      <c r="DM34" s="635"/>
      <c r="DN34" s="635"/>
      <c r="DO34" s="635"/>
      <c r="DP34" s="635"/>
      <c r="DQ34" s="635"/>
      <c r="DR34" s="635"/>
      <c r="DS34" s="635"/>
      <c r="DT34" s="635"/>
      <c r="DU34" s="635"/>
      <c r="DV34" s="636"/>
      <c r="DW34" s="637">
        <v>15</v>
      </c>
      <c r="DX34" s="649"/>
      <c r="DY34" s="649"/>
      <c r="DZ34" s="649"/>
      <c r="EA34" s="649"/>
      <c r="EB34" s="649"/>
      <c r="EC34" s="661"/>
    </row>
    <row r="35" spans="2:133" ht="11.25" customHeight="1" x14ac:dyDescent="0.15">
      <c r="B35" s="631" t="s">
        <v>310</v>
      </c>
      <c r="C35" s="632"/>
      <c r="D35" s="632"/>
      <c r="E35" s="632"/>
      <c r="F35" s="632"/>
      <c r="G35" s="632"/>
      <c r="H35" s="632"/>
      <c r="I35" s="632"/>
      <c r="J35" s="632"/>
      <c r="K35" s="632"/>
      <c r="L35" s="632"/>
      <c r="M35" s="632"/>
      <c r="N35" s="632"/>
      <c r="O35" s="632"/>
      <c r="P35" s="632"/>
      <c r="Q35" s="633"/>
      <c r="R35" s="634">
        <v>18271</v>
      </c>
      <c r="S35" s="635"/>
      <c r="T35" s="635"/>
      <c r="U35" s="635"/>
      <c r="V35" s="635"/>
      <c r="W35" s="635"/>
      <c r="X35" s="635"/>
      <c r="Y35" s="636"/>
      <c r="Z35" s="672">
        <v>0.7</v>
      </c>
      <c r="AA35" s="672"/>
      <c r="AB35" s="672"/>
      <c r="AC35" s="672"/>
      <c r="AD35" s="673" t="s">
        <v>122</v>
      </c>
      <c r="AE35" s="673"/>
      <c r="AF35" s="673"/>
      <c r="AG35" s="673"/>
      <c r="AH35" s="673"/>
      <c r="AI35" s="673"/>
      <c r="AJ35" s="673"/>
      <c r="AK35" s="673"/>
      <c r="AL35" s="637" t="s">
        <v>122</v>
      </c>
      <c r="AM35" s="638"/>
      <c r="AN35" s="638"/>
      <c r="AO35" s="674"/>
      <c r="AP35" s="218"/>
      <c r="AQ35" s="686" t="s">
        <v>311</v>
      </c>
      <c r="AR35" s="687"/>
      <c r="AS35" s="687"/>
      <c r="AT35" s="687"/>
      <c r="AU35" s="687"/>
      <c r="AV35" s="687"/>
      <c r="AW35" s="687"/>
      <c r="AX35" s="687"/>
      <c r="AY35" s="687"/>
      <c r="AZ35" s="687"/>
      <c r="BA35" s="687"/>
      <c r="BB35" s="687"/>
      <c r="BC35" s="687"/>
      <c r="BD35" s="687"/>
      <c r="BE35" s="687"/>
      <c r="BF35" s="688"/>
      <c r="BG35" s="686" t="s">
        <v>312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313</v>
      </c>
      <c r="CE35" s="632"/>
      <c r="CF35" s="632"/>
      <c r="CG35" s="632"/>
      <c r="CH35" s="632"/>
      <c r="CI35" s="632"/>
      <c r="CJ35" s="632"/>
      <c r="CK35" s="632"/>
      <c r="CL35" s="632"/>
      <c r="CM35" s="632"/>
      <c r="CN35" s="632"/>
      <c r="CO35" s="632"/>
      <c r="CP35" s="632"/>
      <c r="CQ35" s="633"/>
      <c r="CR35" s="634">
        <v>65364</v>
      </c>
      <c r="CS35" s="647"/>
      <c r="CT35" s="647"/>
      <c r="CU35" s="647"/>
      <c r="CV35" s="647"/>
      <c r="CW35" s="647"/>
      <c r="CX35" s="647"/>
      <c r="CY35" s="648"/>
      <c r="CZ35" s="637">
        <v>2.5</v>
      </c>
      <c r="DA35" s="649"/>
      <c r="DB35" s="649"/>
      <c r="DC35" s="650"/>
      <c r="DD35" s="640">
        <v>60735</v>
      </c>
      <c r="DE35" s="647"/>
      <c r="DF35" s="647"/>
      <c r="DG35" s="647"/>
      <c r="DH35" s="647"/>
      <c r="DI35" s="647"/>
      <c r="DJ35" s="647"/>
      <c r="DK35" s="648"/>
      <c r="DL35" s="640">
        <v>34585</v>
      </c>
      <c r="DM35" s="647"/>
      <c r="DN35" s="647"/>
      <c r="DO35" s="647"/>
      <c r="DP35" s="647"/>
      <c r="DQ35" s="647"/>
      <c r="DR35" s="647"/>
      <c r="DS35" s="647"/>
      <c r="DT35" s="647"/>
      <c r="DU35" s="647"/>
      <c r="DV35" s="648"/>
      <c r="DW35" s="637">
        <v>1.7</v>
      </c>
      <c r="DX35" s="649"/>
      <c r="DY35" s="649"/>
      <c r="DZ35" s="649"/>
      <c r="EA35" s="649"/>
      <c r="EB35" s="649"/>
      <c r="EC35" s="661"/>
    </row>
    <row r="36" spans="2:133" ht="11.25" customHeight="1" x14ac:dyDescent="0.15">
      <c r="B36" s="631" t="s">
        <v>314</v>
      </c>
      <c r="C36" s="632"/>
      <c r="D36" s="632"/>
      <c r="E36" s="632"/>
      <c r="F36" s="632"/>
      <c r="G36" s="632"/>
      <c r="H36" s="632"/>
      <c r="I36" s="632"/>
      <c r="J36" s="632"/>
      <c r="K36" s="632"/>
      <c r="L36" s="632"/>
      <c r="M36" s="632"/>
      <c r="N36" s="632"/>
      <c r="O36" s="632"/>
      <c r="P36" s="632"/>
      <c r="Q36" s="633"/>
      <c r="R36" s="634">
        <v>31907</v>
      </c>
      <c r="S36" s="635"/>
      <c r="T36" s="635"/>
      <c r="U36" s="635"/>
      <c r="V36" s="635"/>
      <c r="W36" s="635"/>
      <c r="X36" s="635"/>
      <c r="Y36" s="636"/>
      <c r="Z36" s="672">
        <v>1.1000000000000001</v>
      </c>
      <c r="AA36" s="672"/>
      <c r="AB36" s="672"/>
      <c r="AC36" s="672"/>
      <c r="AD36" s="673" t="s">
        <v>122</v>
      </c>
      <c r="AE36" s="673"/>
      <c r="AF36" s="673"/>
      <c r="AG36" s="673"/>
      <c r="AH36" s="673"/>
      <c r="AI36" s="673"/>
      <c r="AJ36" s="673"/>
      <c r="AK36" s="673"/>
      <c r="AL36" s="637" t="s">
        <v>122</v>
      </c>
      <c r="AM36" s="638"/>
      <c r="AN36" s="638"/>
      <c r="AO36" s="674"/>
      <c r="AP36" s="218"/>
      <c r="AQ36" s="683" t="s">
        <v>315</v>
      </c>
      <c r="AR36" s="684"/>
      <c r="AS36" s="684"/>
      <c r="AT36" s="684"/>
      <c r="AU36" s="684"/>
      <c r="AV36" s="684"/>
      <c r="AW36" s="684"/>
      <c r="AX36" s="684"/>
      <c r="AY36" s="685"/>
      <c r="AZ36" s="689">
        <v>416241</v>
      </c>
      <c r="BA36" s="690"/>
      <c r="BB36" s="690"/>
      <c r="BC36" s="690"/>
      <c r="BD36" s="690"/>
      <c r="BE36" s="690"/>
      <c r="BF36" s="691"/>
      <c r="BG36" s="692" t="s">
        <v>316</v>
      </c>
      <c r="BH36" s="693"/>
      <c r="BI36" s="693"/>
      <c r="BJ36" s="693"/>
      <c r="BK36" s="693"/>
      <c r="BL36" s="693"/>
      <c r="BM36" s="693"/>
      <c r="BN36" s="693"/>
      <c r="BO36" s="693"/>
      <c r="BP36" s="693"/>
      <c r="BQ36" s="693"/>
      <c r="BR36" s="693"/>
      <c r="BS36" s="693"/>
      <c r="BT36" s="693"/>
      <c r="BU36" s="694"/>
      <c r="BV36" s="689">
        <v>2711</v>
      </c>
      <c r="BW36" s="690"/>
      <c r="BX36" s="690"/>
      <c r="BY36" s="690"/>
      <c r="BZ36" s="690"/>
      <c r="CA36" s="690"/>
      <c r="CB36" s="691"/>
      <c r="CD36" s="631" t="s">
        <v>317</v>
      </c>
      <c r="CE36" s="632"/>
      <c r="CF36" s="632"/>
      <c r="CG36" s="632"/>
      <c r="CH36" s="632"/>
      <c r="CI36" s="632"/>
      <c r="CJ36" s="632"/>
      <c r="CK36" s="632"/>
      <c r="CL36" s="632"/>
      <c r="CM36" s="632"/>
      <c r="CN36" s="632"/>
      <c r="CO36" s="632"/>
      <c r="CP36" s="632"/>
      <c r="CQ36" s="633"/>
      <c r="CR36" s="634">
        <v>297920</v>
      </c>
      <c r="CS36" s="635"/>
      <c r="CT36" s="635"/>
      <c r="CU36" s="635"/>
      <c r="CV36" s="635"/>
      <c r="CW36" s="635"/>
      <c r="CX36" s="635"/>
      <c r="CY36" s="636"/>
      <c r="CZ36" s="637">
        <v>11.5</v>
      </c>
      <c r="DA36" s="649"/>
      <c r="DB36" s="649"/>
      <c r="DC36" s="650"/>
      <c r="DD36" s="640">
        <v>229948</v>
      </c>
      <c r="DE36" s="635"/>
      <c r="DF36" s="635"/>
      <c r="DG36" s="635"/>
      <c r="DH36" s="635"/>
      <c r="DI36" s="635"/>
      <c r="DJ36" s="635"/>
      <c r="DK36" s="636"/>
      <c r="DL36" s="640">
        <v>174398</v>
      </c>
      <c r="DM36" s="635"/>
      <c r="DN36" s="635"/>
      <c r="DO36" s="635"/>
      <c r="DP36" s="635"/>
      <c r="DQ36" s="635"/>
      <c r="DR36" s="635"/>
      <c r="DS36" s="635"/>
      <c r="DT36" s="635"/>
      <c r="DU36" s="635"/>
      <c r="DV36" s="636"/>
      <c r="DW36" s="637">
        <v>8.6999999999999993</v>
      </c>
      <c r="DX36" s="649"/>
      <c r="DY36" s="649"/>
      <c r="DZ36" s="649"/>
      <c r="EA36" s="649"/>
      <c r="EB36" s="649"/>
      <c r="EC36" s="661"/>
    </row>
    <row r="37" spans="2:133" ht="11.25" customHeight="1" x14ac:dyDescent="0.15">
      <c r="B37" s="631" t="s">
        <v>318</v>
      </c>
      <c r="C37" s="632"/>
      <c r="D37" s="632"/>
      <c r="E37" s="632"/>
      <c r="F37" s="632"/>
      <c r="G37" s="632"/>
      <c r="H37" s="632"/>
      <c r="I37" s="632"/>
      <c r="J37" s="632"/>
      <c r="K37" s="632"/>
      <c r="L37" s="632"/>
      <c r="M37" s="632"/>
      <c r="N37" s="632"/>
      <c r="O37" s="632"/>
      <c r="P37" s="632"/>
      <c r="Q37" s="633"/>
      <c r="R37" s="634">
        <v>68558</v>
      </c>
      <c r="S37" s="635"/>
      <c r="T37" s="635"/>
      <c r="U37" s="635"/>
      <c r="V37" s="635"/>
      <c r="W37" s="635"/>
      <c r="X37" s="635"/>
      <c r="Y37" s="636"/>
      <c r="Z37" s="672">
        <v>2.4</v>
      </c>
      <c r="AA37" s="672"/>
      <c r="AB37" s="672"/>
      <c r="AC37" s="672"/>
      <c r="AD37" s="673">
        <v>2703</v>
      </c>
      <c r="AE37" s="673"/>
      <c r="AF37" s="673"/>
      <c r="AG37" s="673"/>
      <c r="AH37" s="673"/>
      <c r="AI37" s="673"/>
      <c r="AJ37" s="673"/>
      <c r="AK37" s="673"/>
      <c r="AL37" s="637">
        <v>0.1</v>
      </c>
      <c r="AM37" s="638"/>
      <c r="AN37" s="638"/>
      <c r="AO37" s="674"/>
      <c r="AQ37" s="667" t="s">
        <v>319</v>
      </c>
      <c r="AR37" s="668"/>
      <c r="AS37" s="668"/>
      <c r="AT37" s="668"/>
      <c r="AU37" s="668"/>
      <c r="AV37" s="668"/>
      <c r="AW37" s="668"/>
      <c r="AX37" s="668"/>
      <c r="AY37" s="669"/>
      <c r="AZ37" s="634">
        <v>154113</v>
      </c>
      <c r="BA37" s="635"/>
      <c r="BB37" s="635"/>
      <c r="BC37" s="635"/>
      <c r="BD37" s="647"/>
      <c r="BE37" s="647"/>
      <c r="BF37" s="670"/>
      <c r="BG37" s="631" t="s">
        <v>320</v>
      </c>
      <c r="BH37" s="632"/>
      <c r="BI37" s="632"/>
      <c r="BJ37" s="632"/>
      <c r="BK37" s="632"/>
      <c r="BL37" s="632"/>
      <c r="BM37" s="632"/>
      <c r="BN37" s="632"/>
      <c r="BO37" s="632"/>
      <c r="BP37" s="632"/>
      <c r="BQ37" s="632"/>
      <c r="BR37" s="632"/>
      <c r="BS37" s="632"/>
      <c r="BT37" s="632"/>
      <c r="BU37" s="633"/>
      <c r="BV37" s="634">
        <v>-75</v>
      </c>
      <c r="BW37" s="635"/>
      <c r="BX37" s="635"/>
      <c r="BY37" s="635"/>
      <c r="BZ37" s="635"/>
      <c r="CA37" s="635"/>
      <c r="CB37" s="671"/>
      <c r="CD37" s="631" t="s">
        <v>321</v>
      </c>
      <c r="CE37" s="632"/>
      <c r="CF37" s="632"/>
      <c r="CG37" s="632"/>
      <c r="CH37" s="632"/>
      <c r="CI37" s="632"/>
      <c r="CJ37" s="632"/>
      <c r="CK37" s="632"/>
      <c r="CL37" s="632"/>
      <c r="CM37" s="632"/>
      <c r="CN37" s="632"/>
      <c r="CO37" s="632"/>
      <c r="CP37" s="632"/>
      <c r="CQ37" s="633"/>
      <c r="CR37" s="634">
        <v>99789</v>
      </c>
      <c r="CS37" s="647"/>
      <c r="CT37" s="647"/>
      <c r="CU37" s="647"/>
      <c r="CV37" s="647"/>
      <c r="CW37" s="647"/>
      <c r="CX37" s="647"/>
      <c r="CY37" s="648"/>
      <c r="CZ37" s="637">
        <v>3.8</v>
      </c>
      <c r="DA37" s="649"/>
      <c r="DB37" s="649"/>
      <c r="DC37" s="650"/>
      <c r="DD37" s="640">
        <v>99789</v>
      </c>
      <c r="DE37" s="647"/>
      <c r="DF37" s="647"/>
      <c r="DG37" s="647"/>
      <c r="DH37" s="647"/>
      <c r="DI37" s="647"/>
      <c r="DJ37" s="647"/>
      <c r="DK37" s="648"/>
      <c r="DL37" s="640">
        <v>99789</v>
      </c>
      <c r="DM37" s="647"/>
      <c r="DN37" s="647"/>
      <c r="DO37" s="647"/>
      <c r="DP37" s="647"/>
      <c r="DQ37" s="647"/>
      <c r="DR37" s="647"/>
      <c r="DS37" s="647"/>
      <c r="DT37" s="647"/>
      <c r="DU37" s="647"/>
      <c r="DV37" s="648"/>
      <c r="DW37" s="637">
        <v>5</v>
      </c>
      <c r="DX37" s="649"/>
      <c r="DY37" s="649"/>
      <c r="DZ37" s="649"/>
      <c r="EA37" s="649"/>
      <c r="EB37" s="649"/>
      <c r="EC37" s="661"/>
    </row>
    <row r="38" spans="2:133" ht="11.25" customHeight="1" x14ac:dyDescent="0.15">
      <c r="B38" s="631" t="s">
        <v>322</v>
      </c>
      <c r="C38" s="632"/>
      <c r="D38" s="632"/>
      <c r="E38" s="632"/>
      <c r="F38" s="632"/>
      <c r="G38" s="632"/>
      <c r="H38" s="632"/>
      <c r="I38" s="632"/>
      <c r="J38" s="632"/>
      <c r="K38" s="632"/>
      <c r="L38" s="632"/>
      <c r="M38" s="632"/>
      <c r="N38" s="632"/>
      <c r="O38" s="632"/>
      <c r="P38" s="632"/>
      <c r="Q38" s="633"/>
      <c r="R38" s="634">
        <v>79500</v>
      </c>
      <c r="S38" s="635"/>
      <c r="T38" s="635"/>
      <c r="U38" s="635"/>
      <c r="V38" s="635"/>
      <c r="W38" s="635"/>
      <c r="X38" s="635"/>
      <c r="Y38" s="636"/>
      <c r="Z38" s="672">
        <v>2.8</v>
      </c>
      <c r="AA38" s="672"/>
      <c r="AB38" s="672"/>
      <c r="AC38" s="672"/>
      <c r="AD38" s="673" t="s">
        <v>122</v>
      </c>
      <c r="AE38" s="673"/>
      <c r="AF38" s="673"/>
      <c r="AG38" s="673"/>
      <c r="AH38" s="673"/>
      <c r="AI38" s="673"/>
      <c r="AJ38" s="673"/>
      <c r="AK38" s="673"/>
      <c r="AL38" s="637" t="s">
        <v>122</v>
      </c>
      <c r="AM38" s="638"/>
      <c r="AN38" s="638"/>
      <c r="AO38" s="674"/>
      <c r="AQ38" s="667" t="s">
        <v>323</v>
      </c>
      <c r="AR38" s="668"/>
      <c r="AS38" s="668"/>
      <c r="AT38" s="668"/>
      <c r="AU38" s="668"/>
      <c r="AV38" s="668"/>
      <c r="AW38" s="668"/>
      <c r="AX38" s="668"/>
      <c r="AY38" s="669"/>
      <c r="AZ38" s="634">
        <v>38610</v>
      </c>
      <c r="BA38" s="635"/>
      <c r="BB38" s="635"/>
      <c r="BC38" s="635"/>
      <c r="BD38" s="647"/>
      <c r="BE38" s="647"/>
      <c r="BF38" s="670"/>
      <c r="BG38" s="631" t="s">
        <v>324</v>
      </c>
      <c r="BH38" s="632"/>
      <c r="BI38" s="632"/>
      <c r="BJ38" s="632"/>
      <c r="BK38" s="632"/>
      <c r="BL38" s="632"/>
      <c r="BM38" s="632"/>
      <c r="BN38" s="632"/>
      <c r="BO38" s="632"/>
      <c r="BP38" s="632"/>
      <c r="BQ38" s="632"/>
      <c r="BR38" s="632"/>
      <c r="BS38" s="632"/>
      <c r="BT38" s="632"/>
      <c r="BU38" s="633"/>
      <c r="BV38" s="634">
        <v>387</v>
      </c>
      <c r="BW38" s="635"/>
      <c r="BX38" s="635"/>
      <c r="BY38" s="635"/>
      <c r="BZ38" s="635"/>
      <c r="CA38" s="635"/>
      <c r="CB38" s="671"/>
      <c r="CD38" s="631" t="s">
        <v>325</v>
      </c>
      <c r="CE38" s="632"/>
      <c r="CF38" s="632"/>
      <c r="CG38" s="632"/>
      <c r="CH38" s="632"/>
      <c r="CI38" s="632"/>
      <c r="CJ38" s="632"/>
      <c r="CK38" s="632"/>
      <c r="CL38" s="632"/>
      <c r="CM38" s="632"/>
      <c r="CN38" s="632"/>
      <c r="CO38" s="632"/>
      <c r="CP38" s="632"/>
      <c r="CQ38" s="633"/>
      <c r="CR38" s="634">
        <v>416241</v>
      </c>
      <c r="CS38" s="635"/>
      <c r="CT38" s="635"/>
      <c r="CU38" s="635"/>
      <c r="CV38" s="635"/>
      <c r="CW38" s="635"/>
      <c r="CX38" s="635"/>
      <c r="CY38" s="636"/>
      <c r="CZ38" s="637">
        <v>16</v>
      </c>
      <c r="DA38" s="649"/>
      <c r="DB38" s="649"/>
      <c r="DC38" s="650"/>
      <c r="DD38" s="640">
        <v>382468</v>
      </c>
      <c r="DE38" s="635"/>
      <c r="DF38" s="635"/>
      <c r="DG38" s="635"/>
      <c r="DH38" s="635"/>
      <c r="DI38" s="635"/>
      <c r="DJ38" s="635"/>
      <c r="DK38" s="636"/>
      <c r="DL38" s="640">
        <v>200335</v>
      </c>
      <c r="DM38" s="635"/>
      <c r="DN38" s="635"/>
      <c r="DO38" s="635"/>
      <c r="DP38" s="635"/>
      <c r="DQ38" s="635"/>
      <c r="DR38" s="635"/>
      <c r="DS38" s="635"/>
      <c r="DT38" s="635"/>
      <c r="DU38" s="635"/>
      <c r="DV38" s="636"/>
      <c r="DW38" s="637">
        <v>10</v>
      </c>
      <c r="DX38" s="649"/>
      <c r="DY38" s="649"/>
      <c r="DZ38" s="649"/>
      <c r="EA38" s="649"/>
      <c r="EB38" s="649"/>
      <c r="EC38" s="661"/>
    </row>
    <row r="39" spans="2:133" ht="11.25" customHeight="1" x14ac:dyDescent="0.15">
      <c r="B39" s="631" t="s">
        <v>326</v>
      </c>
      <c r="C39" s="632"/>
      <c r="D39" s="632"/>
      <c r="E39" s="632"/>
      <c r="F39" s="632"/>
      <c r="G39" s="632"/>
      <c r="H39" s="632"/>
      <c r="I39" s="632"/>
      <c r="J39" s="632"/>
      <c r="K39" s="632"/>
      <c r="L39" s="632"/>
      <c r="M39" s="632"/>
      <c r="N39" s="632"/>
      <c r="O39" s="632"/>
      <c r="P39" s="632"/>
      <c r="Q39" s="633"/>
      <c r="R39" s="634" t="s">
        <v>122</v>
      </c>
      <c r="S39" s="635"/>
      <c r="T39" s="635"/>
      <c r="U39" s="635"/>
      <c r="V39" s="635"/>
      <c r="W39" s="635"/>
      <c r="X39" s="635"/>
      <c r="Y39" s="636"/>
      <c r="Z39" s="672" t="s">
        <v>122</v>
      </c>
      <c r="AA39" s="672"/>
      <c r="AB39" s="672"/>
      <c r="AC39" s="672"/>
      <c r="AD39" s="673" t="s">
        <v>122</v>
      </c>
      <c r="AE39" s="673"/>
      <c r="AF39" s="673"/>
      <c r="AG39" s="673"/>
      <c r="AH39" s="673"/>
      <c r="AI39" s="673"/>
      <c r="AJ39" s="673"/>
      <c r="AK39" s="673"/>
      <c r="AL39" s="637" t="s">
        <v>122</v>
      </c>
      <c r="AM39" s="638"/>
      <c r="AN39" s="638"/>
      <c r="AO39" s="674"/>
      <c r="AQ39" s="667" t="s">
        <v>327</v>
      </c>
      <c r="AR39" s="668"/>
      <c r="AS39" s="668"/>
      <c r="AT39" s="668"/>
      <c r="AU39" s="668"/>
      <c r="AV39" s="668"/>
      <c r="AW39" s="668"/>
      <c r="AX39" s="668"/>
      <c r="AY39" s="669"/>
      <c r="AZ39" s="634" t="s">
        <v>122</v>
      </c>
      <c r="BA39" s="635"/>
      <c r="BB39" s="635"/>
      <c r="BC39" s="635"/>
      <c r="BD39" s="647"/>
      <c r="BE39" s="647"/>
      <c r="BF39" s="670"/>
      <c r="BG39" s="631" t="s">
        <v>328</v>
      </c>
      <c r="BH39" s="632"/>
      <c r="BI39" s="632"/>
      <c r="BJ39" s="632"/>
      <c r="BK39" s="632"/>
      <c r="BL39" s="632"/>
      <c r="BM39" s="632"/>
      <c r="BN39" s="632"/>
      <c r="BO39" s="632"/>
      <c r="BP39" s="632"/>
      <c r="BQ39" s="632"/>
      <c r="BR39" s="632"/>
      <c r="BS39" s="632"/>
      <c r="BT39" s="632"/>
      <c r="BU39" s="633"/>
      <c r="BV39" s="634">
        <v>623</v>
      </c>
      <c r="BW39" s="635"/>
      <c r="BX39" s="635"/>
      <c r="BY39" s="635"/>
      <c r="BZ39" s="635"/>
      <c r="CA39" s="635"/>
      <c r="CB39" s="671"/>
      <c r="CD39" s="631" t="s">
        <v>329</v>
      </c>
      <c r="CE39" s="632"/>
      <c r="CF39" s="632"/>
      <c r="CG39" s="632"/>
      <c r="CH39" s="632"/>
      <c r="CI39" s="632"/>
      <c r="CJ39" s="632"/>
      <c r="CK39" s="632"/>
      <c r="CL39" s="632"/>
      <c r="CM39" s="632"/>
      <c r="CN39" s="632"/>
      <c r="CO39" s="632"/>
      <c r="CP39" s="632"/>
      <c r="CQ39" s="633"/>
      <c r="CR39" s="634">
        <v>98434</v>
      </c>
      <c r="CS39" s="647"/>
      <c r="CT39" s="647"/>
      <c r="CU39" s="647"/>
      <c r="CV39" s="647"/>
      <c r="CW39" s="647"/>
      <c r="CX39" s="647"/>
      <c r="CY39" s="648"/>
      <c r="CZ39" s="637">
        <v>3.8</v>
      </c>
      <c r="DA39" s="649"/>
      <c r="DB39" s="649"/>
      <c r="DC39" s="650"/>
      <c r="DD39" s="640">
        <v>59713</v>
      </c>
      <c r="DE39" s="647"/>
      <c r="DF39" s="647"/>
      <c r="DG39" s="647"/>
      <c r="DH39" s="647"/>
      <c r="DI39" s="647"/>
      <c r="DJ39" s="647"/>
      <c r="DK39" s="648"/>
      <c r="DL39" s="640" t="s">
        <v>122</v>
      </c>
      <c r="DM39" s="647"/>
      <c r="DN39" s="647"/>
      <c r="DO39" s="647"/>
      <c r="DP39" s="647"/>
      <c r="DQ39" s="647"/>
      <c r="DR39" s="647"/>
      <c r="DS39" s="647"/>
      <c r="DT39" s="647"/>
      <c r="DU39" s="647"/>
      <c r="DV39" s="648"/>
      <c r="DW39" s="637" t="s">
        <v>122</v>
      </c>
      <c r="DX39" s="649"/>
      <c r="DY39" s="649"/>
      <c r="DZ39" s="649"/>
      <c r="EA39" s="649"/>
      <c r="EB39" s="649"/>
      <c r="EC39" s="661"/>
    </row>
    <row r="40" spans="2:133" ht="11.25" customHeight="1" x14ac:dyDescent="0.15">
      <c r="B40" s="631" t="s">
        <v>330</v>
      </c>
      <c r="C40" s="632"/>
      <c r="D40" s="632"/>
      <c r="E40" s="632"/>
      <c r="F40" s="632"/>
      <c r="G40" s="632"/>
      <c r="H40" s="632"/>
      <c r="I40" s="632"/>
      <c r="J40" s="632"/>
      <c r="K40" s="632"/>
      <c r="L40" s="632"/>
      <c r="M40" s="632"/>
      <c r="N40" s="632"/>
      <c r="O40" s="632"/>
      <c r="P40" s="632"/>
      <c r="Q40" s="633"/>
      <c r="R40" s="634">
        <v>7400</v>
      </c>
      <c r="S40" s="635"/>
      <c r="T40" s="635"/>
      <c r="U40" s="635"/>
      <c r="V40" s="635"/>
      <c r="W40" s="635"/>
      <c r="X40" s="635"/>
      <c r="Y40" s="636"/>
      <c r="Z40" s="672">
        <v>0.3</v>
      </c>
      <c r="AA40" s="672"/>
      <c r="AB40" s="672"/>
      <c r="AC40" s="672"/>
      <c r="AD40" s="673" t="s">
        <v>122</v>
      </c>
      <c r="AE40" s="673"/>
      <c r="AF40" s="673"/>
      <c r="AG40" s="673"/>
      <c r="AH40" s="673"/>
      <c r="AI40" s="673"/>
      <c r="AJ40" s="673"/>
      <c r="AK40" s="673"/>
      <c r="AL40" s="637" t="s">
        <v>122</v>
      </c>
      <c r="AM40" s="638"/>
      <c r="AN40" s="638"/>
      <c r="AO40" s="674"/>
      <c r="AQ40" s="667" t="s">
        <v>331</v>
      </c>
      <c r="AR40" s="668"/>
      <c r="AS40" s="668"/>
      <c r="AT40" s="668"/>
      <c r="AU40" s="668"/>
      <c r="AV40" s="668"/>
      <c r="AW40" s="668"/>
      <c r="AX40" s="668"/>
      <c r="AY40" s="669"/>
      <c r="AZ40" s="634" t="s">
        <v>122</v>
      </c>
      <c r="BA40" s="635"/>
      <c r="BB40" s="635"/>
      <c r="BC40" s="635"/>
      <c r="BD40" s="647"/>
      <c r="BE40" s="647"/>
      <c r="BF40" s="670"/>
      <c r="BG40" s="675" t="s">
        <v>332</v>
      </c>
      <c r="BH40" s="676"/>
      <c r="BI40" s="676"/>
      <c r="BJ40" s="676"/>
      <c r="BK40" s="676"/>
      <c r="BL40" s="214"/>
      <c r="BM40" s="632" t="s">
        <v>333</v>
      </c>
      <c r="BN40" s="632"/>
      <c r="BO40" s="632"/>
      <c r="BP40" s="632"/>
      <c r="BQ40" s="632"/>
      <c r="BR40" s="632"/>
      <c r="BS40" s="632"/>
      <c r="BT40" s="632"/>
      <c r="BU40" s="633"/>
      <c r="BV40" s="634">
        <v>83</v>
      </c>
      <c r="BW40" s="635"/>
      <c r="BX40" s="635"/>
      <c r="BY40" s="635"/>
      <c r="BZ40" s="635"/>
      <c r="CA40" s="635"/>
      <c r="CB40" s="671"/>
      <c r="CD40" s="631" t="s">
        <v>334</v>
      </c>
      <c r="CE40" s="632"/>
      <c r="CF40" s="632"/>
      <c r="CG40" s="632"/>
      <c r="CH40" s="632"/>
      <c r="CI40" s="632"/>
      <c r="CJ40" s="632"/>
      <c r="CK40" s="632"/>
      <c r="CL40" s="632"/>
      <c r="CM40" s="632"/>
      <c r="CN40" s="632"/>
      <c r="CO40" s="632"/>
      <c r="CP40" s="632"/>
      <c r="CQ40" s="633"/>
      <c r="CR40" s="634">
        <v>5260</v>
      </c>
      <c r="CS40" s="635"/>
      <c r="CT40" s="635"/>
      <c r="CU40" s="635"/>
      <c r="CV40" s="635"/>
      <c r="CW40" s="635"/>
      <c r="CX40" s="635"/>
      <c r="CY40" s="636"/>
      <c r="CZ40" s="637">
        <v>0.2</v>
      </c>
      <c r="DA40" s="649"/>
      <c r="DB40" s="649"/>
      <c r="DC40" s="650"/>
      <c r="DD40" s="640">
        <v>2760</v>
      </c>
      <c r="DE40" s="635"/>
      <c r="DF40" s="635"/>
      <c r="DG40" s="635"/>
      <c r="DH40" s="635"/>
      <c r="DI40" s="635"/>
      <c r="DJ40" s="635"/>
      <c r="DK40" s="636"/>
      <c r="DL40" s="640">
        <v>2760</v>
      </c>
      <c r="DM40" s="635"/>
      <c r="DN40" s="635"/>
      <c r="DO40" s="635"/>
      <c r="DP40" s="635"/>
      <c r="DQ40" s="635"/>
      <c r="DR40" s="635"/>
      <c r="DS40" s="635"/>
      <c r="DT40" s="635"/>
      <c r="DU40" s="635"/>
      <c r="DV40" s="636"/>
      <c r="DW40" s="637">
        <v>0.1</v>
      </c>
      <c r="DX40" s="649"/>
      <c r="DY40" s="649"/>
      <c r="DZ40" s="649"/>
      <c r="EA40" s="649"/>
      <c r="EB40" s="649"/>
      <c r="EC40" s="661"/>
    </row>
    <row r="41" spans="2:133" ht="11.25" customHeight="1" x14ac:dyDescent="0.15">
      <c r="B41" s="615" t="s">
        <v>335</v>
      </c>
      <c r="C41" s="616"/>
      <c r="D41" s="616"/>
      <c r="E41" s="616"/>
      <c r="F41" s="616"/>
      <c r="G41" s="616"/>
      <c r="H41" s="616"/>
      <c r="I41" s="616"/>
      <c r="J41" s="616"/>
      <c r="K41" s="616"/>
      <c r="L41" s="616"/>
      <c r="M41" s="616"/>
      <c r="N41" s="616"/>
      <c r="O41" s="616"/>
      <c r="P41" s="616"/>
      <c r="Q41" s="617"/>
      <c r="R41" s="618">
        <v>2805777</v>
      </c>
      <c r="S41" s="659"/>
      <c r="T41" s="659"/>
      <c r="U41" s="659"/>
      <c r="V41" s="659"/>
      <c r="W41" s="659"/>
      <c r="X41" s="659"/>
      <c r="Y41" s="662"/>
      <c r="Z41" s="663">
        <v>100</v>
      </c>
      <c r="AA41" s="663"/>
      <c r="AB41" s="663"/>
      <c r="AC41" s="663"/>
      <c r="AD41" s="664">
        <v>1995559</v>
      </c>
      <c r="AE41" s="664"/>
      <c r="AF41" s="664"/>
      <c r="AG41" s="664"/>
      <c r="AH41" s="664"/>
      <c r="AI41" s="664"/>
      <c r="AJ41" s="664"/>
      <c r="AK41" s="664"/>
      <c r="AL41" s="621">
        <v>100</v>
      </c>
      <c r="AM41" s="665"/>
      <c r="AN41" s="665"/>
      <c r="AO41" s="666"/>
      <c r="AQ41" s="667" t="s">
        <v>336</v>
      </c>
      <c r="AR41" s="668"/>
      <c r="AS41" s="668"/>
      <c r="AT41" s="668"/>
      <c r="AU41" s="668"/>
      <c r="AV41" s="668"/>
      <c r="AW41" s="668"/>
      <c r="AX41" s="668"/>
      <c r="AY41" s="669"/>
      <c r="AZ41" s="634">
        <v>65910</v>
      </c>
      <c r="BA41" s="635"/>
      <c r="BB41" s="635"/>
      <c r="BC41" s="635"/>
      <c r="BD41" s="647"/>
      <c r="BE41" s="647"/>
      <c r="BF41" s="670"/>
      <c r="BG41" s="675"/>
      <c r="BH41" s="676"/>
      <c r="BI41" s="676"/>
      <c r="BJ41" s="676"/>
      <c r="BK41" s="676"/>
      <c r="BL41" s="214"/>
      <c r="BM41" s="632" t="s">
        <v>337</v>
      </c>
      <c r="BN41" s="632"/>
      <c r="BO41" s="632"/>
      <c r="BP41" s="632"/>
      <c r="BQ41" s="632"/>
      <c r="BR41" s="632"/>
      <c r="BS41" s="632"/>
      <c r="BT41" s="632"/>
      <c r="BU41" s="633"/>
      <c r="BV41" s="634" t="s">
        <v>122</v>
      </c>
      <c r="BW41" s="635"/>
      <c r="BX41" s="635"/>
      <c r="BY41" s="635"/>
      <c r="BZ41" s="635"/>
      <c r="CA41" s="635"/>
      <c r="CB41" s="671"/>
      <c r="CD41" s="631" t="s">
        <v>338</v>
      </c>
      <c r="CE41" s="632"/>
      <c r="CF41" s="632"/>
      <c r="CG41" s="632"/>
      <c r="CH41" s="632"/>
      <c r="CI41" s="632"/>
      <c r="CJ41" s="632"/>
      <c r="CK41" s="632"/>
      <c r="CL41" s="632"/>
      <c r="CM41" s="632"/>
      <c r="CN41" s="632"/>
      <c r="CO41" s="632"/>
      <c r="CP41" s="632"/>
      <c r="CQ41" s="633"/>
      <c r="CR41" s="634" t="s">
        <v>122</v>
      </c>
      <c r="CS41" s="647"/>
      <c r="CT41" s="647"/>
      <c r="CU41" s="647"/>
      <c r="CV41" s="647"/>
      <c r="CW41" s="647"/>
      <c r="CX41" s="647"/>
      <c r="CY41" s="648"/>
      <c r="CZ41" s="637" t="s">
        <v>122</v>
      </c>
      <c r="DA41" s="649"/>
      <c r="DB41" s="649"/>
      <c r="DC41" s="650"/>
      <c r="DD41" s="640" t="s">
        <v>122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339</v>
      </c>
      <c r="AR42" s="680"/>
      <c r="AS42" s="680"/>
      <c r="AT42" s="680"/>
      <c r="AU42" s="680"/>
      <c r="AV42" s="680"/>
      <c r="AW42" s="680"/>
      <c r="AX42" s="680"/>
      <c r="AY42" s="681"/>
      <c r="AZ42" s="618">
        <v>157608</v>
      </c>
      <c r="BA42" s="659"/>
      <c r="BB42" s="659"/>
      <c r="BC42" s="659"/>
      <c r="BD42" s="619"/>
      <c r="BE42" s="619"/>
      <c r="BF42" s="682"/>
      <c r="BG42" s="677"/>
      <c r="BH42" s="678"/>
      <c r="BI42" s="678"/>
      <c r="BJ42" s="678"/>
      <c r="BK42" s="678"/>
      <c r="BL42" s="215"/>
      <c r="BM42" s="616" t="s">
        <v>340</v>
      </c>
      <c r="BN42" s="616"/>
      <c r="BO42" s="616"/>
      <c r="BP42" s="616"/>
      <c r="BQ42" s="616"/>
      <c r="BR42" s="616"/>
      <c r="BS42" s="616"/>
      <c r="BT42" s="616"/>
      <c r="BU42" s="617"/>
      <c r="BV42" s="618">
        <v>339</v>
      </c>
      <c r="BW42" s="659"/>
      <c r="BX42" s="659"/>
      <c r="BY42" s="659"/>
      <c r="BZ42" s="659"/>
      <c r="CA42" s="659"/>
      <c r="CB42" s="660"/>
      <c r="CD42" s="631" t="s">
        <v>341</v>
      </c>
      <c r="CE42" s="632"/>
      <c r="CF42" s="632"/>
      <c r="CG42" s="632"/>
      <c r="CH42" s="632"/>
      <c r="CI42" s="632"/>
      <c r="CJ42" s="632"/>
      <c r="CK42" s="632"/>
      <c r="CL42" s="632"/>
      <c r="CM42" s="632"/>
      <c r="CN42" s="632"/>
      <c r="CO42" s="632"/>
      <c r="CP42" s="632"/>
      <c r="CQ42" s="633"/>
      <c r="CR42" s="634">
        <v>233561</v>
      </c>
      <c r="CS42" s="647"/>
      <c r="CT42" s="647"/>
      <c r="CU42" s="647"/>
      <c r="CV42" s="647"/>
      <c r="CW42" s="647"/>
      <c r="CX42" s="647"/>
      <c r="CY42" s="648"/>
      <c r="CZ42" s="637">
        <v>9</v>
      </c>
      <c r="DA42" s="649"/>
      <c r="DB42" s="649"/>
      <c r="DC42" s="650"/>
      <c r="DD42" s="640">
        <v>120115</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342</v>
      </c>
      <c r="CD43" s="631" t="s">
        <v>343</v>
      </c>
      <c r="CE43" s="632"/>
      <c r="CF43" s="632"/>
      <c r="CG43" s="632"/>
      <c r="CH43" s="632"/>
      <c r="CI43" s="632"/>
      <c r="CJ43" s="632"/>
      <c r="CK43" s="632"/>
      <c r="CL43" s="632"/>
      <c r="CM43" s="632"/>
      <c r="CN43" s="632"/>
      <c r="CO43" s="632"/>
      <c r="CP43" s="632"/>
      <c r="CQ43" s="633"/>
      <c r="CR43" s="634">
        <v>161</v>
      </c>
      <c r="CS43" s="647"/>
      <c r="CT43" s="647"/>
      <c r="CU43" s="647"/>
      <c r="CV43" s="647"/>
      <c r="CW43" s="647"/>
      <c r="CX43" s="647"/>
      <c r="CY43" s="648"/>
      <c r="CZ43" s="637">
        <v>0</v>
      </c>
      <c r="DA43" s="649"/>
      <c r="DB43" s="649"/>
      <c r="DC43" s="650"/>
      <c r="DD43" s="640">
        <v>161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344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292</v>
      </c>
      <c r="CE44" s="654"/>
      <c r="CF44" s="631" t="s">
        <v>345</v>
      </c>
      <c r="CG44" s="632"/>
      <c r="CH44" s="632"/>
      <c r="CI44" s="632"/>
      <c r="CJ44" s="632"/>
      <c r="CK44" s="632"/>
      <c r="CL44" s="632"/>
      <c r="CM44" s="632"/>
      <c r="CN44" s="632"/>
      <c r="CO44" s="632"/>
      <c r="CP44" s="632"/>
      <c r="CQ44" s="633"/>
      <c r="CR44" s="634">
        <v>202964</v>
      </c>
      <c r="CS44" s="635"/>
      <c r="CT44" s="635"/>
      <c r="CU44" s="635"/>
      <c r="CV44" s="635"/>
      <c r="CW44" s="635"/>
      <c r="CX44" s="635"/>
      <c r="CY44" s="636"/>
      <c r="CZ44" s="637">
        <v>7.8</v>
      </c>
      <c r="DA44" s="638"/>
      <c r="DB44" s="638"/>
      <c r="DC44" s="639"/>
      <c r="DD44" s="640">
        <v>89518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346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347</v>
      </c>
      <c r="CG45" s="632"/>
      <c r="CH45" s="632"/>
      <c r="CI45" s="632"/>
      <c r="CJ45" s="632"/>
      <c r="CK45" s="632"/>
      <c r="CL45" s="632"/>
      <c r="CM45" s="632"/>
      <c r="CN45" s="632"/>
      <c r="CO45" s="632"/>
      <c r="CP45" s="632"/>
      <c r="CQ45" s="633"/>
      <c r="CR45" s="634">
        <v>72531</v>
      </c>
      <c r="CS45" s="647"/>
      <c r="CT45" s="647"/>
      <c r="CU45" s="647"/>
      <c r="CV45" s="647"/>
      <c r="CW45" s="647"/>
      <c r="CX45" s="647"/>
      <c r="CY45" s="648"/>
      <c r="CZ45" s="637">
        <v>2.8</v>
      </c>
      <c r="DA45" s="649"/>
      <c r="DB45" s="649"/>
      <c r="DC45" s="650"/>
      <c r="DD45" s="640">
        <v>19885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348</v>
      </c>
      <c r="CG46" s="632"/>
      <c r="CH46" s="632"/>
      <c r="CI46" s="632"/>
      <c r="CJ46" s="632"/>
      <c r="CK46" s="632"/>
      <c r="CL46" s="632"/>
      <c r="CM46" s="632"/>
      <c r="CN46" s="632"/>
      <c r="CO46" s="632"/>
      <c r="CP46" s="632"/>
      <c r="CQ46" s="633"/>
      <c r="CR46" s="634">
        <v>111739</v>
      </c>
      <c r="CS46" s="635"/>
      <c r="CT46" s="635"/>
      <c r="CU46" s="635"/>
      <c r="CV46" s="635"/>
      <c r="CW46" s="635"/>
      <c r="CX46" s="635"/>
      <c r="CY46" s="636"/>
      <c r="CZ46" s="637">
        <v>4.3</v>
      </c>
      <c r="DA46" s="638"/>
      <c r="DB46" s="638"/>
      <c r="DC46" s="639"/>
      <c r="DD46" s="640">
        <v>58039</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349</v>
      </c>
      <c r="CG47" s="632"/>
      <c r="CH47" s="632"/>
      <c r="CI47" s="632"/>
      <c r="CJ47" s="632"/>
      <c r="CK47" s="632"/>
      <c r="CL47" s="632"/>
      <c r="CM47" s="632"/>
      <c r="CN47" s="632"/>
      <c r="CO47" s="632"/>
      <c r="CP47" s="632"/>
      <c r="CQ47" s="633"/>
      <c r="CR47" s="634">
        <v>30597</v>
      </c>
      <c r="CS47" s="647"/>
      <c r="CT47" s="647"/>
      <c r="CU47" s="647"/>
      <c r="CV47" s="647"/>
      <c r="CW47" s="647"/>
      <c r="CX47" s="647"/>
      <c r="CY47" s="648"/>
      <c r="CZ47" s="637">
        <v>1.2</v>
      </c>
      <c r="DA47" s="649"/>
      <c r="DB47" s="649"/>
      <c r="DC47" s="650"/>
      <c r="DD47" s="640">
        <v>30597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350</v>
      </c>
      <c r="CG48" s="632"/>
      <c r="CH48" s="632"/>
      <c r="CI48" s="632"/>
      <c r="CJ48" s="632"/>
      <c r="CK48" s="632"/>
      <c r="CL48" s="632"/>
      <c r="CM48" s="632"/>
      <c r="CN48" s="632"/>
      <c r="CO48" s="632"/>
      <c r="CP48" s="632"/>
      <c r="CQ48" s="633"/>
      <c r="CR48" s="634" t="s">
        <v>122</v>
      </c>
      <c r="CS48" s="635"/>
      <c r="CT48" s="635"/>
      <c r="CU48" s="635"/>
      <c r="CV48" s="635"/>
      <c r="CW48" s="635"/>
      <c r="CX48" s="635"/>
      <c r="CY48" s="636"/>
      <c r="CZ48" s="637" t="s">
        <v>122</v>
      </c>
      <c r="DA48" s="638"/>
      <c r="DB48" s="638"/>
      <c r="DC48" s="639"/>
      <c r="DD48" s="640" t="s">
        <v>122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351</v>
      </c>
      <c r="CE49" s="616"/>
      <c r="CF49" s="616"/>
      <c r="CG49" s="616"/>
      <c r="CH49" s="616"/>
      <c r="CI49" s="616"/>
      <c r="CJ49" s="616"/>
      <c r="CK49" s="616"/>
      <c r="CL49" s="616"/>
      <c r="CM49" s="616"/>
      <c r="CN49" s="616"/>
      <c r="CO49" s="616"/>
      <c r="CP49" s="616"/>
      <c r="CQ49" s="617"/>
      <c r="CR49" s="618">
        <v>2599883</v>
      </c>
      <c r="CS49" s="619"/>
      <c r="CT49" s="619"/>
      <c r="CU49" s="619"/>
      <c r="CV49" s="619"/>
      <c r="CW49" s="619"/>
      <c r="CX49" s="619"/>
      <c r="CY49" s="620"/>
      <c r="CZ49" s="621">
        <v>100</v>
      </c>
      <c r="DA49" s="622"/>
      <c r="DB49" s="622"/>
      <c r="DC49" s="623"/>
      <c r="DD49" s="624">
        <v>2013065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yA16RERkdOHSu9kgbVI+LvswQm1HlbpIOhaVgF7FGMxa6Smb63Ys/gAbXO5vFPTaE4H5TYdHBkVx/vP5xC0BoQ==" saltValue="AVoAJ2jLgrFDW4A7MA5q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352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353</v>
      </c>
      <c r="DK2" s="1105"/>
      <c r="DL2" s="1105"/>
      <c r="DM2" s="1105"/>
      <c r="DN2" s="1105"/>
      <c r="DO2" s="1106"/>
      <c r="DP2" s="222"/>
      <c r="DQ2" s="1104" t="s">
        <v>354</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2" t="s">
        <v>355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356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357</v>
      </c>
      <c r="B5" s="1009"/>
      <c r="C5" s="1009"/>
      <c r="D5" s="1009"/>
      <c r="E5" s="1009"/>
      <c r="F5" s="1009"/>
      <c r="G5" s="1009"/>
      <c r="H5" s="1009"/>
      <c r="I5" s="1009"/>
      <c r="J5" s="1009"/>
      <c r="K5" s="1009"/>
      <c r="L5" s="1009"/>
      <c r="M5" s="1009"/>
      <c r="N5" s="1009"/>
      <c r="O5" s="1009"/>
      <c r="P5" s="1010"/>
      <c r="Q5" s="1014" t="s">
        <v>358</v>
      </c>
      <c r="R5" s="1015"/>
      <c r="S5" s="1015"/>
      <c r="T5" s="1015"/>
      <c r="U5" s="1016"/>
      <c r="V5" s="1014" t="s">
        <v>359</v>
      </c>
      <c r="W5" s="1015"/>
      <c r="X5" s="1015"/>
      <c r="Y5" s="1015"/>
      <c r="Z5" s="1016"/>
      <c r="AA5" s="1014" t="s">
        <v>360</v>
      </c>
      <c r="AB5" s="1015"/>
      <c r="AC5" s="1015"/>
      <c r="AD5" s="1015"/>
      <c r="AE5" s="1015"/>
      <c r="AF5" s="1107" t="s">
        <v>361</v>
      </c>
      <c r="AG5" s="1015"/>
      <c r="AH5" s="1015"/>
      <c r="AI5" s="1015"/>
      <c r="AJ5" s="1028"/>
      <c r="AK5" s="1015" t="s">
        <v>362</v>
      </c>
      <c r="AL5" s="1015"/>
      <c r="AM5" s="1015"/>
      <c r="AN5" s="1015"/>
      <c r="AO5" s="1016"/>
      <c r="AP5" s="1014" t="s">
        <v>363</v>
      </c>
      <c r="AQ5" s="1015"/>
      <c r="AR5" s="1015"/>
      <c r="AS5" s="1015"/>
      <c r="AT5" s="1016"/>
      <c r="AU5" s="1014" t="s">
        <v>364</v>
      </c>
      <c r="AV5" s="1015"/>
      <c r="AW5" s="1015"/>
      <c r="AX5" s="1015"/>
      <c r="AY5" s="1028"/>
      <c r="AZ5" s="226"/>
      <c r="BA5" s="226"/>
      <c r="BB5" s="226"/>
      <c r="BC5" s="226"/>
      <c r="BD5" s="226"/>
      <c r="BE5" s="227"/>
      <c r="BF5" s="227"/>
      <c r="BG5" s="227"/>
      <c r="BH5" s="227"/>
      <c r="BI5" s="227"/>
      <c r="BJ5" s="227"/>
      <c r="BK5" s="227"/>
      <c r="BL5" s="227"/>
      <c r="BM5" s="227"/>
      <c r="BN5" s="227"/>
      <c r="BO5" s="227"/>
      <c r="BP5" s="227"/>
      <c r="BQ5" s="1008" t="s">
        <v>365</v>
      </c>
      <c r="BR5" s="1009"/>
      <c r="BS5" s="1009"/>
      <c r="BT5" s="1009"/>
      <c r="BU5" s="1009"/>
      <c r="BV5" s="1009"/>
      <c r="BW5" s="1009"/>
      <c r="BX5" s="1009"/>
      <c r="BY5" s="1009"/>
      <c r="BZ5" s="1009"/>
      <c r="CA5" s="1009"/>
      <c r="CB5" s="1009"/>
      <c r="CC5" s="1009"/>
      <c r="CD5" s="1009"/>
      <c r="CE5" s="1009"/>
      <c r="CF5" s="1009"/>
      <c r="CG5" s="1010"/>
      <c r="CH5" s="1014" t="s">
        <v>366</v>
      </c>
      <c r="CI5" s="1015"/>
      <c r="CJ5" s="1015"/>
      <c r="CK5" s="1015"/>
      <c r="CL5" s="1016"/>
      <c r="CM5" s="1014" t="s">
        <v>367</v>
      </c>
      <c r="CN5" s="1015"/>
      <c r="CO5" s="1015"/>
      <c r="CP5" s="1015"/>
      <c r="CQ5" s="1016"/>
      <c r="CR5" s="1014" t="s">
        <v>368</v>
      </c>
      <c r="CS5" s="1015"/>
      <c r="CT5" s="1015"/>
      <c r="CU5" s="1015"/>
      <c r="CV5" s="1016"/>
      <c r="CW5" s="1014" t="s">
        <v>369</v>
      </c>
      <c r="CX5" s="1015"/>
      <c r="CY5" s="1015"/>
      <c r="CZ5" s="1015"/>
      <c r="DA5" s="1016"/>
      <c r="DB5" s="1014" t="s">
        <v>370</v>
      </c>
      <c r="DC5" s="1015"/>
      <c r="DD5" s="1015"/>
      <c r="DE5" s="1015"/>
      <c r="DF5" s="1016"/>
      <c r="DG5" s="1097" t="s">
        <v>371</v>
      </c>
      <c r="DH5" s="1098"/>
      <c r="DI5" s="1098"/>
      <c r="DJ5" s="1098"/>
      <c r="DK5" s="1099"/>
      <c r="DL5" s="1097" t="s">
        <v>372</v>
      </c>
      <c r="DM5" s="1098"/>
      <c r="DN5" s="1098"/>
      <c r="DO5" s="1098"/>
      <c r="DP5" s="1099"/>
      <c r="DQ5" s="1014" t="s">
        <v>373</v>
      </c>
      <c r="DR5" s="1015"/>
      <c r="DS5" s="1015"/>
      <c r="DT5" s="1015"/>
      <c r="DU5" s="1016"/>
      <c r="DV5" s="1014" t="s">
        <v>364</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15">
      <c r="A7" s="231">
        <v>1</v>
      </c>
      <c r="B7" s="1060" t="s">
        <v>374</v>
      </c>
      <c r="C7" s="1061"/>
      <c r="D7" s="1061"/>
      <c r="E7" s="1061"/>
      <c r="F7" s="1061"/>
      <c r="G7" s="1061"/>
      <c r="H7" s="1061"/>
      <c r="I7" s="1061"/>
      <c r="J7" s="1061"/>
      <c r="K7" s="1061"/>
      <c r="L7" s="1061"/>
      <c r="M7" s="1061"/>
      <c r="N7" s="1061"/>
      <c r="O7" s="1061"/>
      <c r="P7" s="1062"/>
      <c r="Q7" s="1115">
        <v>2806</v>
      </c>
      <c r="R7" s="1116"/>
      <c r="S7" s="1116"/>
      <c r="T7" s="1116"/>
      <c r="U7" s="1116"/>
      <c r="V7" s="1116">
        <v>2600</v>
      </c>
      <c r="W7" s="1116"/>
      <c r="X7" s="1116"/>
      <c r="Y7" s="1116"/>
      <c r="Z7" s="1116"/>
      <c r="AA7" s="1116">
        <v>206</v>
      </c>
      <c r="AB7" s="1116"/>
      <c r="AC7" s="1116"/>
      <c r="AD7" s="1116"/>
      <c r="AE7" s="1117"/>
      <c r="AF7" s="1118">
        <v>171</v>
      </c>
      <c r="AG7" s="1119"/>
      <c r="AH7" s="1119"/>
      <c r="AI7" s="1119"/>
      <c r="AJ7" s="1120"/>
      <c r="AK7" s="1121">
        <v>18</v>
      </c>
      <c r="AL7" s="1122"/>
      <c r="AM7" s="1122"/>
      <c r="AN7" s="1122"/>
      <c r="AO7" s="1122"/>
      <c r="AP7" s="1122">
        <v>2600</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562</v>
      </c>
      <c r="BT7" s="1113"/>
      <c r="BU7" s="1113"/>
      <c r="BV7" s="1113"/>
      <c r="BW7" s="1113"/>
      <c r="BX7" s="1113"/>
      <c r="BY7" s="1113"/>
      <c r="BZ7" s="1113"/>
      <c r="CA7" s="1113"/>
      <c r="CB7" s="1113"/>
      <c r="CC7" s="1113"/>
      <c r="CD7" s="1113"/>
      <c r="CE7" s="1113"/>
      <c r="CF7" s="1113"/>
      <c r="CG7" s="1125"/>
      <c r="CH7" s="1109" t="s">
        <v>563</v>
      </c>
      <c r="CI7" s="1110"/>
      <c r="CJ7" s="1110"/>
      <c r="CK7" s="1110"/>
      <c r="CL7" s="1111"/>
      <c r="CM7" s="1109">
        <v>13</v>
      </c>
      <c r="CN7" s="1110"/>
      <c r="CO7" s="1110"/>
      <c r="CP7" s="1110"/>
      <c r="CQ7" s="1111"/>
      <c r="CR7" s="1109">
        <v>32</v>
      </c>
      <c r="CS7" s="1110"/>
      <c r="CT7" s="1110"/>
      <c r="CU7" s="1110"/>
      <c r="CV7" s="1111"/>
      <c r="CW7" s="1109"/>
      <c r="CX7" s="1110"/>
      <c r="CY7" s="1110"/>
      <c r="CZ7" s="1110"/>
      <c r="DA7" s="1111"/>
      <c r="DB7" s="1109">
        <v>12</v>
      </c>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9"/>
    </row>
    <row r="8" spans="1:131" s="230" customFormat="1" ht="26.25" customHeight="1" x14ac:dyDescent="0.15">
      <c r="A8" s="23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15">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375</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376</v>
      </c>
      <c r="B23" s="950" t="s">
        <v>377</v>
      </c>
      <c r="C23" s="951"/>
      <c r="D23" s="951"/>
      <c r="E23" s="951"/>
      <c r="F23" s="951"/>
      <c r="G23" s="951"/>
      <c r="H23" s="951"/>
      <c r="I23" s="951"/>
      <c r="J23" s="951"/>
      <c r="K23" s="951"/>
      <c r="L23" s="951"/>
      <c r="M23" s="951"/>
      <c r="N23" s="951"/>
      <c r="O23" s="951"/>
      <c r="P23" s="961"/>
      <c r="Q23" s="1080">
        <v>2806</v>
      </c>
      <c r="R23" s="1074"/>
      <c r="S23" s="1074"/>
      <c r="T23" s="1074"/>
      <c r="U23" s="1074"/>
      <c r="V23" s="1074">
        <v>2600</v>
      </c>
      <c r="W23" s="1074"/>
      <c r="X23" s="1074"/>
      <c r="Y23" s="1074"/>
      <c r="Z23" s="1074"/>
      <c r="AA23" s="1074">
        <v>206</v>
      </c>
      <c r="AB23" s="1074"/>
      <c r="AC23" s="1074"/>
      <c r="AD23" s="1074"/>
      <c r="AE23" s="1081"/>
      <c r="AF23" s="1082">
        <v>171</v>
      </c>
      <c r="AG23" s="1074"/>
      <c r="AH23" s="1074"/>
      <c r="AI23" s="1074"/>
      <c r="AJ23" s="1083"/>
      <c r="AK23" s="1084"/>
      <c r="AL23" s="1085"/>
      <c r="AM23" s="1085"/>
      <c r="AN23" s="1085"/>
      <c r="AO23" s="1085"/>
      <c r="AP23" s="1074">
        <v>2600</v>
      </c>
      <c r="AQ23" s="1074"/>
      <c r="AR23" s="1074"/>
      <c r="AS23" s="1074"/>
      <c r="AT23" s="1074"/>
      <c r="AU23" s="1075"/>
      <c r="AV23" s="1075"/>
      <c r="AW23" s="1075"/>
      <c r="AX23" s="1075"/>
      <c r="AY23" s="1076"/>
      <c r="AZ23" s="1077" t="s">
        <v>122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3" t="s">
        <v>378</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2" t="s">
        <v>379</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357</v>
      </c>
      <c r="B26" s="1009"/>
      <c r="C26" s="1009"/>
      <c r="D26" s="1009"/>
      <c r="E26" s="1009"/>
      <c r="F26" s="1009"/>
      <c r="G26" s="1009"/>
      <c r="H26" s="1009"/>
      <c r="I26" s="1009"/>
      <c r="J26" s="1009"/>
      <c r="K26" s="1009"/>
      <c r="L26" s="1009"/>
      <c r="M26" s="1009"/>
      <c r="N26" s="1009"/>
      <c r="O26" s="1009"/>
      <c r="P26" s="1010"/>
      <c r="Q26" s="1014" t="s">
        <v>380</v>
      </c>
      <c r="R26" s="1015"/>
      <c r="S26" s="1015"/>
      <c r="T26" s="1015"/>
      <c r="U26" s="1016"/>
      <c r="V26" s="1014" t="s">
        <v>381</v>
      </c>
      <c r="W26" s="1015"/>
      <c r="X26" s="1015"/>
      <c r="Y26" s="1015"/>
      <c r="Z26" s="1016"/>
      <c r="AA26" s="1014" t="s">
        <v>382</v>
      </c>
      <c r="AB26" s="1015"/>
      <c r="AC26" s="1015"/>
      <c r="AD26" s="1015"/>
      <c r="AE26" s="1015"/>
      <c r="AF26" s="1068" t="s">
        <v>383</v>
      </c>
      <c r="AG26" s="1021"/>
      <c r="AH26" s="1021"/>
      <c r="AI26" s="1021"/>
      <c r="AJ26" s="1069"/>
      <c r="AK26" s="1015" t="s">
        <v>384</v>
      </c>
      <c r="AL26" s="1015"/>
      <c r="AM26" s="1015"/>
      <c r="AN26" s="1015"/>
      <c r="AO26" s="1016"/>
      <c r="AP26" s="1014" t="s">
        <v>385</v>
      </c>
      <c r="AQ26" s="1015"/>
      <c r="AR26" s="1015"/>
      <c r="AS26" s="1015"/>
      <c r="AT26" s="1016"/>
      <c r="AU26" s="1014" t="s">
        <v>386</v>
      </c>
      <c r="AV26" s="1015"/>
      <c r="AW26" s="1015"/>
      <c r="AX26" s="1015"/>
      <c r="AY26" s="1016"/>
      <c r="AZ26" s="1014" t="s">
        <v>387</v>
      </c>
      <c r="BA26" s="1015"/>
      <c r="BB26" s="1015"/>
      <c r="BC26" s="1015"/>
      <c r="BD26" s="1016"/>
      <c r="BE26" s="1014" t="s">
        <v>364</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0" t="s">
        <v>388</v>
      </c>
      <c r="C28" s="1061"/>
      <c r="D28" s="1061"/>
      <c r="E28" s="1061"/>
      <c r="F28" s="1061"/>
      <c r="G28" s="1061"/>
      <c r="H28" s="1061"/>
      <c r="I28" s="1061"/>
      <c r="J28" s="1061"/>
      <c r="K28" s="1061"/>
      <c r="L28" s="1061"/>
      <c r="M28" s="1061"/>
      <c r="N28" s="1061"/>
      <c r="O28" s="1061"/>
      <c r="P28" s="1062"/>
      <c r="Q28" s="1063">
        <v>338</v>
      </c>
      <c r="R28" s="1064"/>
      <c r="S28" s="1064"/>
      <c r="T28" s="1064"/>
      <c r="U28" s="1064"/>
      <c r="V28" s="1064">
        <v>335</v>
      </c>
      <c r="W28" s="1064"/>
      <c r="X28" s="1064"/>
      <c r="Y28" s="1064"/>
      <c r="Z28" s="1064"/>
      <c r="AA28" s="1064">
        <v>3</v>
      </c>
      <c r="AB28" s="1064"/>
      <c r="AC28" s="1064"/>
      <c r="AD28" s="1064"/>
      <c r="AE28" s="1065"/>
      <c r="AF28" s="1066">
        <v>3</v>
      </c>
      <c r="AG28" s="1064"/>
      <c r="AH28" s="1064"/>
      <c r="AI28" s="1064"/>
      <c r="AJ28" s="1067"/>
      <c r="AK28" s="1055">
        <v>50</v>
      </c>
      <c r="AL28" s="1056"/>
      <c r="AM28" s="1056"/>
      <c r="AN28" s="1056"/>
      <c r="AO28" s="1056"/>
      <c r="AP28" s="1056">
        <v>0</v>
      </c>
      <c r="AQ28" s="1056"/>
      <c r="AR28" s="1056"/>
      <c r="AS28" s="1056"/>
      <c r="AT28" s="1056"/>
      <c r="AU28" s="1056">
        <v>0</v>
      </c>
      <c r="AV28" s="1056"/>
      <c r="AW28" s="1056"/>
      <c r="AX28" s="1056"/>
      <c r="AY28" s="1056"/>
      <c r="AZ28" s="1057" t="s">
        <v>549</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389</v>
      </c>
      <c r="C29" s="1044"/>
      <c r="D29" s="1044"/>
      <c r="E29" s="1044"/>
      <c r="F29" s="1044"/>
      <c r="G29" s="1044"/>
      <c r="H29" s="1044"/>
      <c r="I29" s="1044"/>
      <c r="J29" s="1044"/>
      <c r="K29" s="1044"/>
      <c r="L29" s="1044"/>
      <c r="M29" s="1044"/>
      <c r="N29" s="1044"/>
      <c r="O29" s="1044"/>
      <c r="P29" s="1045"/>
      <c r="Q29" s="1051">
        <v>89</v>
      </c>
      <c r="R29" s="1052"/>
      <c r="S29" s="1052"/>
      <c r="T29" s="1052"/>
      <c r="U29" s="1052"/>
      <c r="V29" s="1052">
        <v>89</v>
      </c>
      <c r="W29" s="1052"/>
      <c r="X29" s="1052"/>
      <c r="Y29" s="1052"/>
      <c r="Z29" s="1052"/>
      <c r="AA29" s="1052">
        <v>0</v>
      </c>
      <c r="AB29" s="1052"/>
      <c r="AC29" s="1052"/>
      <c r="AD29" s="1052"/>
      <c r="AE29" s="1053"/>
      <c r="AF29" s="1048" t="s">
        <v>122</v>
      </c>
      <c r="AG29" s="1049"/>
      <c r="AH29" s="1049"/>
      <c r="AI29" s="1049"/>
      <c r="AJ29" s="1050"/>
      <c r="AK29" s="993">
        <v>42</v>
      </c>
      <c r="AL29" s="984"/>
      <c r="AM29" s="984"/>
      <c r="AN29" s="984"/>
      <c r="AO29" s="984"/>
      <c r="AP29" s="984">
        <v>0</v>
      </c>
      <c r="AQ29" s="984"/>
      <c r="AR29" s="984"/>
      <c r="AS29" s="984"/>
      <c r="AT29" s="984"/>
      <c r="AU29" s="984">
        <v>0</v>
      </c>
      <c r="AV29" s="984"/>
      <c r="AW29" s="984"/>
      <c r="AX29" s="984"/>
      <c r="AY29" s="984"/>
      <c r="AZ29" s="1054" t="s">
        <v>549</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390</v>
      </c>
      <c r="C30" s="1044"/>
      <c r="D30" s="1044"/>
      <c r="E30" s="1044"/>
      <c r="F30" s="1044"/>
      <c r="G30" s="1044"/>
      <c r="H30" s="1044"/>
      <c r="I30" s="1044"/>
      <c r="J30" s="1044"/>
      <c r="K30" s="1044"/>
      <c r="L30" s="1044"/>
      <c r="M30" s="1044"/>
      <c r="N30" s="1044"/>
      <c r="O30" s="1044"/>
      <c r="P30" s="1045"/>
      <c r="Q30" s="1051">
        <v>486</v>
      </c>
      <c r="R30" s="1052"/>
      <c r="S30" s="1052"/>
      <c r="T30" s="1052"/>
      <c r="U30" s="1052"/>
      <c r="V30" s="1052">
        <v>447</v>
      </c>
      <c r="W30" s="1052"/>
      <c r="X30" s="1052"/>
      <c r="Y30" s="1052"/>
      <c r="Z30" s="1052"/>
      <c r="AA30" s="1052">
        <v>39</v>
      </c>
      <c r="AB30" s="1052"/>
      <c r="AC30" s="1052"/>
      <c r="AD30" s="1052"/>
      <c r="AE30" s="1053"/>
      <c r="AF30" s="1048">
        <v>39</v>
      </c>
      <c r="AG30" s="1049"/>
      <c r="AH30" s="1049"/>
      <c r="AI30" s="1049"/>
      <c r="AJ30" s="1050"/>
      <c r="AK30" s="993">
        <v>89</v>
      </c>
      <c r="AL30" s="984"/>
      <c r="AM30" s="984"/>
      <c r="AN30" s="984"/>
      <c r="AO30" s="984"/>
      <c r="AP30" s="984">
        <v>0</v>
      </c>
      <c r="AQ30" s="984"/>
      <c r="AR30" s="984"/>
      <c r="AS30" s="984"/>
      <c r="AT30" s="984"/>
      <c r="AU30" s="984">
        <v>0</v>
      </c>
      <c r="AV30" s="984"/>
      <c r="AW30" s="984"/>
      <c r="AX30" s="984"/>
      <c r="AY30" s="984"/>
      <c r="AZ30" s="1054" t="s">
        <v>549</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391</v>
      </c>
      <c r="C31" s="1044"/>
      <c r="D31" s="1044"/>
      <c r="E31" s="1044"/>
      <c r="F31" s="1044"/>
      <c r="G31" s="1044"/>
      <c r="H31" s="1044"/>
      <c r="I31" s="1044"/>
      <c r="J31" s="1044"/>
      <c r="K31" s="1044"/>
      <c r="L31" s="1044"/>
      <c r="M31" s="1044"/>
      <c r="N31" s="1044"/>
      <c r="O31" s="1044"/>
      <c r="P31" s="1045"/>
      <c r="Q31" s="1051">
        <v>50</v>
      </c>
      <c r="R31" s="1052"/>
      <c r="S31" s="1052"/>
      <c r="T31" s="1052"/>
      <c r="U31" s="1052"/>
      <c r="V31" s="1052">
        <v>48</v>
      </c>
      <c r="W31" s="1052"/>
      <c r="X31" s="1052"/>
      <c r="Y31" s="1052"/>
      <c r="Z31" s="1052"/>
      <c r="AA31" s="1052">
        <v>2</v>
      </c>
      <c r="AB31" s="1052"/>
      <c r="AC31" s="1052"/>
      <c r="AD31" s="1052"/>
      <c r="AE31" s="1053"/>
      <c r="AF31" s="1048">
        <v>2</v>
      </c>
      <c r="AG31" s="1049"/>
      <c r="AH31" s="1049"/>
      <c r="AI31" s="1049"/>
      <c r="AJ31" s="1050"/>
      <c r="AK31" s="993">
        <v>66</v>
      </c>
      <c r="AL31" s="984"/>
      <c r="AM31" s="984"/>
      <c r="AN31" s="984"/>
      <c r="AO31" s="984"/>
      <c r="AP31" s="984">
        <v>0</v>
      </c>
      <c r="AQ31" s="984"/>
      <c r="AR31" s="984"/>
      <c r="AS31" s="984"/>
      <c r="AT31" s="984"/>
      <c r="AU31" s="984">
        <v>0</v>
      </c>
      <c r="AV31" s="984"/>
      <c r="AW31" s="984"/>
      <c r="AX31" s="984"/>
      <c r="AY31" s="984"/>
      <c r="AZ31" s="1054" t="s">
        <v>549</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392</v>
      </c>
      <c r="C32" s="1044"/>
      <c r="D32" s="1044"/>
      <c r="E32" s="1044"/>
      <c r="F32" s="1044"/>
      <c r="G32" s="1044"/>
      <c r="H32" s="1044"/>
      <c r="I32" s="1044"/>
      <c r="J32" s="1044"/>
      <c r="K32" s="1044"/>
      <c r="L32" s="1044"/>
      <c r="M32" s="1044"/>
      <c r="N32" s="1044"/>
      <c r="O32" s="1044"/>
      <c r="P32" s="1045"/>
      <c r="Q32" s="1051">
        <v>57</v>
      </c>
      <c r="R32" s="1052"/>
      <c r="S32" s="1052"/>
      <c r="T32" s="1052"/>
      <c r="U32" s="1052"/>
      <c r="V32" s="1052">
        <v>57</v>
      </c>
      <c r="W32" s="1052"/>
      <c r="X32" s="1052"/>
      <c r="Y32" s="1052"/>
      <c r="Z32" s="1052"/>
      <c r="AA32" s="1052">
        <v>0</v>
      </c>
      <c r="AB32" s="1052"/>
      <c r="AC32" s="1052"/>
      <c r="AD32" s="1052"/>
      <c r="AE32" s="1053"/>
      <c r="AF32" s="1048">
        <v>0</v>
      </c>
      <c r="AG32" s="1049"/>
      <c r="AH32" s="1049"/>
      <c r="AI32" s="1049"/>
      <c r="AJ32" s="1050"/>
      <c r="AK32" s="993">
        <v>39</v>
      </c>
      <c r="AL32" s="984"/>
      <c r="AM32" s="984"/>
      <c r="AN32" s="984"/>
      <c r="AO32" s="984"/>
      <c r="AP32" s="984">
        <v>183</v>
      </c>
      <c r="AQ32" s="984"/>
      <c r="AR32" s="984"/>
      <c r="AS32" s="984"/>
      <c r="AT32" s="984"/>
      <c r="AU32" s="984">
        <v>143</v>
      </c>
      <c r="AV32" s="984"/>
      <c r="AW32" s="984"/>
      <c r="AX32" s="984"/>
      <c r="AY32" s="984"/>
      <c r="AZ32" s="1054" t="s">
        <v>549</v>
      </c>
      <c r="BA32" s="1054"/>
      <c r="BB32" s="1054"/>
      <c r="BC32" s="1054"/>
      <c r="BD32" s="1054"/>
      <c r="BE32" s="985" t="s">
        <v>393</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394</v>
      </c>
      <c r="C33" s="1044"/>
      <c r="D33" s="1044"/>
      <c r="E33" s="1044"/>
      <c r="F33" s="1044"/>
      <c r="G33" s="1044"/>
      <c r="H33" s="1044"/>
      <c r="I33" s="1044"/>
      <c r="J33" s="1044"/>
      <c r="K33" s="1044"/>
      <c r="L33" s="1044"/>
      <c r="M33" s="1044"/>
      <c r="N33" s="1044"/>
      <c r="O33" s="1044"/>
      <c r="P33" s="1045"/>
      <c r="Q33" s="1051">
        <v>148</v>
      </c>
      <c r="R33" s="1052"/>
      <c r="S33" s="1052"/>
      <c r="T33" s="1052"/>
      <c r="U33" s="1052"/>
      <c r="V33" s="1052">
        <v>141</v>
      </c>
      <c r="W33" s="1052"/>
      <c r="X33" s="1052"/>
      <c r="Y33" s="1052"/>
      <c r="Z33" s="1052"/>
      <c r="AA33" s="1052">
        <v>7</v>
      </c>
      <c r="AB33" s="1052"/>
      <c r="AC33" s="1052"/>
      <c r="AD33" s="1052"/>
      <c r="AE33" s="1053"/>
      <c r="AF33" s="1048">
        <v>1</v>
      </c>
      <c r="AG33" s="1049"/>
      <c r="AH33" s="1049"/>
      <c r="AI33" s="1049"/>
      <c r="AJ33" s="1050"/>
      <c r="AK33" s="993">
        <v>129</v>
      </c>
      <c r="AL33" s="984"/>
      <c r="AM33" s="984"/>
      <c r="AN33" s="984"/>
      <c r="AO33" s="984"/>
      <c r="AP33" s="984">
        <v>411</v>
      </c>
      <c r="AQ33" s="984"/>
      <c r="AR33" s="984"/>
      <c r="AS33" s="984"/>
      <c r="AT33" s="984"/>
      <c r="AU33" s="984">
        <v>385</v>
      </c>
      <c r="AV33" s="984"/>
      <c r="AW33" s="984"/>
      <c r="AX33" s="984"/>
      <c r="AY33" s="984"/>
      <c r="AZ33" s="1054" t="s">
        <v>549</v>
      </c>
      <c r="BA33" s="1054"/>
      <c r="BB33" s="1054"/>
      <c r="BC33" s="1054"/>
      <c r="BD33" s="1054"/>
      <c r="BE33" s="985" t="s">
        <v>393</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t="s">
        <v>395</v>
      </c>
      <c r="C34" s="1044"/>
      <c r="D34" s="1044"/>
      <c r="E34" s="1044"/>
      <c r="F34" s="1044"/>
      <c r="G34" s="1044"/>
      <c r="H34" s="1044"/>
      <c r="I34" s="1044"/>
      <c r="J34" s="1044"/>
      <c r="K34" s="1044"/>
      <c r="L34" s="1044"/>
      <c r="M34" s="1044"/>
      <c r="N34" s="1044"/>
      <c r="O34" s="1044"/>
      <c r="P34" s="1045"/>
      <c r="Q34" s="1051">
        <v>26</v>
      </c>
      <c r="R34" s="1052"/>
      <c r="S34" s="1052"/>
      <c r="T34" s="1052"/>
      <c r="U34" s="1052"/>
      <c r="V34" s="1052">
        <v>26</v>
      </c>
      <c r="W34" s="1052"/>
      <c r="X34" s="1052"/>
      <c r="Y34" s="1052"/>
      <c r="Z34" s="1052"/>
      <c r="AA34" s="1052">
        <v>0</v>
      </c>
      <c r="AB34" s="1052"/>
      <c r="AC34" s="1052"/>
      <c r="AD34" s="1052"/>
      <c r="AE34" s="1053"/>
      <c r="AF34" s="1048">
        <v>0</v>
      </c>
      <c r="AG34" s="1049"/>
      <c r="AH34" s="1049"/>
      <c r="AI34" s="1049"/>
      <c r="AJ34" s="1050"/>
      <c r="AK34" s="993">
        <v>25</v>
      </c>
      <c r="AL34" s="984"/>
      <c r="AM34" s="984"/>
      <c r="AN34" s="984"/>
      <c r="AO34" s="984"/>
      <c r="AP34" s="984">
        <v>64</v>
      </c>
      <c r="AQ34" s="984"/>
      <c r="AR34" s="984"/>
      <c r="AS34" s="984"/>
      <c r="AT34" s="984"/>
      <c r="AU34" s="984">
        <v>61</v>
      </c>
      <c r="AV34" s="984"/>
      <c r="AW34" s="984"/>
      <c r="AX34" s="984"/>
      <c r="AY34" s="984"/>
      <c r="AZ34" s="1054" t="s">
        <v>549</v>
      </c>
      <c r="BA34" s="1054"/>
      <c r="BB34" s="1054"/>
      <c r="BC34" s="1054"/>
      <c r="BD34" s="1054"/>
      <c r="BE34" s="985" t="s">
        <v>393</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396</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376</v>
      </c>
      <c r="B63" s="950" t="s">
        <v>397</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45</v>
      </c>
      <c r="AG63" s="972"/>
      <c r="AH63" s="972"/>
      <c r="AI63" s="972"/>
      <c r="AJ63" s="1035"/>
      <c r="AK63" s="1036"/>
      <c r="AL63" s="976"/>
      <c r="AM63" s="976"/>
      <c r="AN63" s="976"/>
      <c r="AO63" s="976"/>
      <c r="AP63" s="972">
        <v>658</v>
      </c>
      <c r="AQ63" s="972"/>
      <c r="AR63" s="972"/>
      <c r="AS63" s="972"/>
      <c r="AT63" s="972"/>
      <c r="AU63" s="972">
        <v>589</v>
      </c>
      <c r="AV63" s="972"/>
      <c r="AW63" s="972"/>
      <c r="AX63" s="972"/>
      <c r="AY63" s="972"/>
      <c r="AZ63" s="1030"/>
      <c r="BA63" s="1030"/>
      <c r="BB63" s="1030"/>
      <c r="BC63" s="1030"/>
      <c r="BD63" s="1030"/>
      <c r="BE63" s="973"/>
      <c r="BF63" s="973"/>
      <c r="BG63" s="973"/>
      <c r="BH63" s="973"/>
      <c r="BI63" s="974"/>
      <c r="BJ63" s="1031" t="s">
        <v>122</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399</v>
      </c>
      <c r="B66" s="1009"/>
      <c r="C66" s="1009"/>
      <c r="D66" s="1009"/>
      <c r="E66" s="1009"/>
      <c r="F66" s="1009"/>
      <c r="G66" s="1009"/>
      <c r="H66" s="1009"/>
      <c r="I66" s="1009"/>
      <c r="J66" s="1009"/>
      <c r="K66" s="1009"/>
      <c r="L66" s="1009"/>
      <c r="M66" s="1009"/>
      <c r="N66" s="1009"/>
      <c r="O66" s="1009"/>
      <c r="P66" s="1010"/>
      <c r="Q66" s="1014" t="s">
        <v>380</v>
      </c>
      <c r="R66" s="1015"/>
      <c r="S66" s="1015"/>
      <c r="T66" s="1015"/>
      <c r="U66" s="1016"/>
      <c r="V66" s="1014" t="s">
        <v>381</v>
      </c>
      <c r="W66" s="1015"/>
      <c r="X66" s="1015"/>
      <c r="Y66" s="1015"/>
      <c r="Z66" s="1016"/>
      <c r="AA66" s="1014" t="s">
        <v>382</v>
      </c>
      <c r="AB66" s="1015"/>
      <c r="AC66" s="1015"/>
      <c r="AD66" s="1015"/>
      <c r="AE66" s="1016"/>
      <c r="AF66" s="1020" t="s">
        <v>383</v>
      </c>
      <c r="AG66" s="1021"/>
      <c r="AH66" s="1021"/>
      <c r="AI66" s="1021"/>
      <c r="AJ66" s="1022"/>
      <c r="AK66" s="1014" t="s">
        <v>384</v>
      </c>
      <c r="AL66" s="1009"/>
      <c r="AM66" s="1009"/>
      <c r="AN66" s="1009"/>
      <c r="AO66" s="1010"/>
      <c r="AP66" s="1014" t="s">
        <v>385</v>
      </c>
      <c r="AQ66" s="1015"/>
      <c r="AR66" s="1015"/>
      <c r="AS66" s="1015"/>
      <c r="AT66" s="1016"/>
      <c r="AU66" s="1014" t="s">
        <v>400</v>
      </c>
      <c r="AV66" s="1015"/>
      <c r="AW66" s="1015"/>
      <c r="AX66" s="1015"/>
      <c r="AY66" s="1016"/>
      <c r="AZ66" s="1014" t="s">
        <v>364</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550</v>
      </c>
      <c r="C68" s="999"/>
      <c r="D68" s="999"/>
      <c r="E68" s="999"/>
      <c r="F68" s="999"/>
      <c r="G68" s="999"/>
      <c r="H68" s="999"/>
      <c r="I68" s="999"/>
      <c r="J68" s="999"/>
      <c r="K68" s="999"/>
      <c r="L68" s="999"/>
      <c r="M68" s="999"/>
      <c r="N68" s="999"/>
      <c r="O68" s="999"/>
      <c r="P68" s="1000"/>
      <c r="Q68" s="1001">
        <v>8424</v>
      </c>
      <c r="R68" s="995"/>
      <c r="S68" s="995"/>
      <c r="T68" s="995"/>
      <c r="U68" s="995"/>
      <c r="V68" s="995">
        <v>8261</v>
      </c>
      <c r="W68" s="995"/>
      <c r="X68" s="995"/>
      <c r="Y68" s="995"/>
      <c r="Z68" s="995"/>
      <c r="AA68" s="995">
        <v>163</v>
      </c>
      <c r="AB68" s="995"/>
      <c r="AC68" s="995"/>
      <c r="AD68" s="995"/>
      <c r="AE68" s="995"/>
      <c r="AF68" s="995">
        <v>155</v>
      </c>
      <c r="AG68" s="995"/>
      <c r="AH68" s="995"/>
      <c r="AI68" s="995"/>
      <c r="AJ68" s="995"/>
      <c r="AK68" s="995" t="s">
        <v>549</v>
      </c>
      <c r="AL68" s="995"/>
      <c r="AM68" s="995"/>
      <c r="AN68" s="995"/>
      <c r="AO68" s="995"/>
      <c r="AP68" s="995">
        <v>5509</v>
      </c>
      <c r="AQ68" s="995"/>
      <c r="AR68" s="995"/>
      <c r="AS68" s="995"/>
      <c r="AT68" s="995"/>
      <c r="AU68" s="995">
        <v>33</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551</v>
      </c>
      <c r="C69" s="988"/>
      <c r="D69" s="988"/>
      <c r="E69" s="988"/>
      <c r="F69" s="988"/>
      <c r="G69" s="988"/>
      <c r="H69" s="988"/>
      <c r="I69" s="988"/>
      <c r="J69" s="988"/>
      <c r="K69" s="988"/>
      <c r="L69" s="988"/>
      <c r="M69" s="988"/>
      <c r="N69" s="988"/>
      <c r="O69" s="988"/>
      <c r="P69" s="989"/>
      <c r="Q69" s="990">
        <v>13</v>
      </c>
      <c r="R69" s="984"/>
      <c r="S69" s="984"/>
      <c r="T69" s="984"/>
      <c r="U69" s="984"/>
      <c r="V69" s="984">
        <v>4</v>
      </c>
      <c r="W69" s="984"/>
      <c r="X69" s="984"/>
      <c r="Y69" s="984"/>
      <c r="Z69" s="984"/>
      <c r="AA69" s="984">
        <v>9</v>
      </c>
      <c r="AB69" s="984"/>
      <c r="AC69" s="984"/>
      <c r="AD69" s="984"/>
      <c r="AE69" s="984"/>
      <c r="AF69" s="984">
        <v>9</v>
      </c>
      <c r="AG69" s="984"/>
      <c r="AH69" s="984"/>
      <c r="AI69" s="984"/>
      <c r="AJ69" s="984"/>
      <c r="AK69" s="984" t="s">
        <v>549</v>
      </c>
      <c r="AL69" s="984"/>
      <c r="AM69" s="984"/>
      <c r="AN69" s="984"/>
      <c r="AO69" s="984"/>
      <c r="AP69" s="984" t="s">
        <v>549</v>
      </c>
      <c r="AQ69" s="984"/>
      <c r="AR69" s="984"/>
      <c r="AS69" s="984"/>
      <c r="AT69" s="984"/>
      <c r="AU69" s="984" t="s">
        <v>549</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552</v>
      </c>
      <c r="C70" s="988"/>
      <c r="D70" s="988"/>
      <c r="E70" s="988"/>
      <c r="F70" s="988"/>
      <c r="G70" s="988"/>
      <c r="H70" s="988"/>
      <c r="I70" s="988"/>
      <c r="J70" s="988"/>
      <c r="K70" s="988"/>
      <c r="L70" s="988"/>
      <c r="M70" s="988"/>
      <c r="N70" s="988"/>
      <c r="O70" s="988"/>
      <c r="P70" s="989"/>
      <c r="Q70" s="990">
        <v>4350</v>
      </c>
      <c r="R70" s="984"/>
      <c r="S70" s="984"/>
      <c r="T70" s="984"/>
      <c r="U70" s="984"/>
      <c r="V70" s="984">
        <v>4083</v>
      </c>
      <c r="W70" s="984"/>
      <c r="X70" s="984"/>
      <c r="Y70" s="984"/>
      <c r="Z70" s="984"/>
      <c r="AA70" s="984">
        <v>267</v>
      </c>
      <c r="AB70" s="984"/>
      <c r="AC70" s="984"/>
      <c r="AD70" s="984"/>
      <c r="AE70" s="984"/>
      <c r="AF70" s="984">
        <v>267</v>
      </c>
      <c r="AG70" s="984"/>
      <c r="AH70" s="984"/>
      <c r="AI70" s="984"/>
      <c r="AJ70" s="984"/>
      <c r="AK70" s="984" t="s">
        <v>549</v>
      </c>
      <c r="AL70" s="984"/>
      <c r="AM70" s="984"/>
      <c r="AN70" s="984"/>
      <c r="AO70" s="984"/>
      <c r="AP70" s="984">
        <v>1214</v>
      </c>
      <c r="AQ70" s="984"/>
      <c r="AR70" s="984"/>
      <c r="AS70" s="984"/>
      <c r="AT70" s="984"/>
      <c r="AU70" s="984">
        <v>26</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553</v>
      </c>
      <c r="C71" s="988"/>
      <c r="D71" s="988"/>
      <c r="E71" s="988"/>
      <c r="F71" s="988"/>
      <c r="G71" s="988"/>
      <c r="H71" s="988"/>
      <c r="I71" s="988"/>
      <c r="J71" s="988"/>
      <c r="K71" s="988"/>
      <c r="L71" s="988"/>
      <c r="M71" s="988"/>
      <c r="N71" s="988"/>
      <c r="O71" s="988"/>
      <c r="P71" s="989"/>
      <c r="Q71" s="990">
        <v>895</v>
      </c>
      <c r="R71" s="984"/>
      <c r="S71" s="984"/>
      <c r="T71" s="984"/>
      <c r="U71" s="984"/>
      <c r="V71" s="984">
        <v>875</v>
      </c>
      <c r="W71" s="984"/>
      <c r="X71" s="984"/>
      <c r="Y71" s="984"/>
      <c r="Z71" s="984"/>
      <c r="AA71" s="984">
        <v>20</v>
      </c>
      <c r="AB71" s="984"/>
      <c r="AC71" s="984"/>
      <c r="AD71" s="984"/>
      <c r="AE71" s="984"/>
      <c r="AF71" s="984">
        <v>20</v>
      </c>
      <c r="AG71" s="984"/>
      <c r="AH71" s="984"/>
      <c r="AI71" s="984"/>
      <c r="AJ71" s="984"/>
      <c r="AK71" s="984" t="s">
        <v>549</v>
      </c>
      <c r="AL71" s="984"/>
      <c r="AM71" s="984"/>
      <c r="AN71" s="984"/>
      <c r="AO71" s="984"/>
      <c r="AP71" s="984" t="s">
        <v>549</v>
      </c>
      <c r="AQ71" s="984"/>
      <c r="AR71" s="984"/>
      <c r="AS71" s="984"/>
      <c r="AT71" s="984"/>
      <c r="AU71" s="984" t="s">
        <v>549</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554</v>
      </c>
      <c r="C72" s="988"/>
      <c r="D72" s="988"/>
      <c r="E72" s="988"/>
      <c r="F72" s="988"/>
      <c r="G72" s="988"/>
      <c r="H72" s="988"/>
      <c r="I72" s="988"/>
      <c r="J72" s="988"/>
      <c r="K72" s="988"/>
      <c r="L72" s="988"/>
      <c r="M72" s="988"/>
      <c r="N72" s="988"/>
      <c r="O72" s="988"/>
      <c r="P72" s="989"/>
      <c r="Q72" s="990">
        <v>617</v>
      </c>
      <c r="R72" s="984"/>
      <c r="S72" s="984"/>
      <c r="T72" s="984"/>
      <c r="U72" s="984"/>
      <c r="V72" s="984">
        <v>566</v>
      </c>
      <c r="W72" s="984"/>
      <c r="X72" s="984"/>
      <c r="Y72" s="984"/>
      <c r="Z72" s="984"/>
      <c r="AA72" s="984">
        <v>51</v>
      </c>
      <c r="AB72" s="984"/>
      <c r="AC72" s="984"/>
      <c r="AD72" s="984"/>
      <c r="AE72" s="984"/>
      <c r="AF72" s="984">
        <v>51</v>
      </c>
      <c r="AG72" s="984"/>
      <c r="AH72" s="984"/>
      <c r="AI72" s="984"/>
      <c r="AJ72" s="984"/>
      <c r="AK72" s="984">
        <v>39</v>
      </c>
      <c r="AL72" s="984"/>
      <c r="AM72" s="984"/>
      <c r="AN72" s="984"/>
      <c r="AO72" s="984"/>
      <c r="AP72" s="984" t="s">
        <v>549</v>
      </c>
      <c r="AQ72" s="984"/>
      <c r="AR72" s="984"/>
      <c r="AS72" s="984"/>
      <c r="AT72" s="984"/>
      <c r="AU72" s="984" t="s">
        <v>549</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t="s">
        <v>555</v>
      </c>
      <c r="C73" s="988"/>
      <c r="D73" s="988"/>
      <c r="E73" s="988"/>
      <c r="F73" s="988"/>
      <c r="G73" s="988"/>
      <c r="H73" s="988"/>
      <c r="I73" s="988"/>
      <c r="J73" s="988"/>
      <c r="K73" s="988"/>
      <c r="L73" s="988"/>
      <c r="M73" s="988"/>
      <c r="N73" s="988"/>
      <c r="O73" s="988"/>
      <c r="P73" s="989"/>
      <c r="Q73" s="990">
        <v>177493</v>
      </c>
      <c r="R73" s="984"/>
      <c r="S73" s="984"/>
      <c r="T73" s="984"/>
      <c r="U73" s="984"/>
      <c r="V73" s="984">
        <v>175048</v>
      </c>
      <c r="W73" s="984"/>
      <c r="X73" s="984"/>
      <c r="Y73" s="984"/>
      <c r="Z73" s="984"/>
      <c r="AA73" s="984">
        <v>2445</v>
      </c>
      <c r="AB73" s="984"/>
      <c r="AC73" s="984"/>
      <c r="AD73" s="984"/>
      <c r="AE73" s="984"/>
      <c r="AF73" s="984">
        <v>2442</v>
      </c>
      <c r="AG73" s="984"/>
      <c r="AH73" s="984"/>
      <c r="AI73" s="984"/>
      <c r="AJ73" s="984"/>
      <c r="AK73" s="984">
        <v>6094</v>
      </c>
      <c r="AL73" s="984"/>
      <c r="AM73" s="984"/>
      <c r="AN73" s="984"/>
      <c r="AO73" s="984"/>
      <c r="AP73" s="984" t="s">
        <v>549</v>
      </c>
      <c r="AQ73" s="984"/>
      <c r="AR73" s="984"/>
      <c r="AS73" s="984"/>
      <c r="AT73" s="984"/>
      <c r="AU73" s="984" t="s">
        <v>549</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t="s">
        <v>556</v>
      </c>
      <c r="C74" s="988"/>
      <c r="D74" s="988"/>
      <c r="E74" s="988"/>
      <c r="F74" s="988"/>
      <c r="G74" s="988"/>
      <c r="H74" s="988"/>
      <c r="I74" s="988"/>
      <c r="J74" s="988"/>
      <c r="K74" s="988"/>
      <c r="L74" s="988"/>
      <c r="M74" s="988"/>
      <c r="N74" s="988"/>
      <c r="O74" s="988"/>
      <c r="P74" s="989"/>
      <c r="Q74" s="990">
        <v>5908</v>
      </c>
      <c r="R74" s="984"/>
      <c r="S74" s="984"/>
      <c r="T74" s="984"/>
      <c r="U74" s="984"/>
      <c r="V74" s="984">
        <v>3386</v>
      </c>
      <c r="W74" s="984"/>
      <c r="X74" s="984"/>
      <c r="Y74" s="984"/>
      <c r="Z74" s="984"/>
      <c r="AA74" s="984">
        <v>2522</v>
      </c>
      <c r="AB74" s="984"/>
      <c r="AC74" s="984"/>
      <c r="AD74" s="984"/>
      <c r="AE74" s="984"/>
      <c r="AF74" s="984">
        <v>2522</v>
      </c>
      <c r="AG74" s="984"/>
      <c r="AH74" s="984"/>
      <c r="AI74" s="984"/>
      <c r="AJ74" s="984"/>
      <c r="AK74" s="984" t="s">
        <v>549</v>
      </c>
      <c r="AL74" s="984"/>
      <c r="AM74" s="984"/>
      <c r="AN74" s="984"/>
      <c r="AO74" s="984"/>
      <c r="AP74" s="984" t="s">
        <v>549</v>
      </c>
      <c r="AQ74" s="984"/>
      <c r="AR74" s="984"/>
      <c r="AS74" s="984"/>
      <c r="AT74" s="984"/>
      <c r="AU74" s="984" t="s">
        <v>549</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376</v>
      </c>
      <c r="B88" s="950" t="s">
        <v>401</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5466</v>
      </c>
      <c r="AG88" s="972"/>
      <c r="AH88" s="972"/>
      <c r="AI88" s="972"/>
      <c r="AJ88" s="972"/>
      <c r="AK88" s="976"/>
      <c r="AL88" s="976"/>
      <c r="AM88" s="976"/>
      <c r="AN88" s="976"/>
      <c r="AO88" s="976"/>
      <c r="AP88" s="972">
        <v>6723</v>
      </c>
      <c r="AQ88" s="972"/>
      <c r="AR88" s="972"/>
      <c r="AS88" s="972"/>
      <c r="AT88" s="972"/>
      <c r="AU88" s="972">
        <v>59</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50" t="s">
        <v>402</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32</v>
      </c>
      <c r="CS102" s="966"/>
      <c r="CT102" s="966"/>
      <c r="CU102" s="966"/>
      <c r="CV102" s="967"/>
      <c r="CW102" s="965"/>
      <c r="CX102" s="966"/>
      <c r="CY102" s="966"/>
      <c r="CZ102" s="966"/>
      <c r="DA102" s="967"/>
      <c r="DB102" s="965">
        <v>12</v>
      </c>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403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404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407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408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409</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410</v>
      </c>
      <c r="AB109" s="909"/>
      <c r="AC109" s="909"/>
      <c r="AD109" s="909"/>
      <c r="AE109" s="910"/>
      <c r="AF109" s="911" t="s">
        <v>411</v>
      </c>
      <c r="AG109" s="909"/>
      <c r="AH109" s="909"/>
      <c r="AI109" s="909"/>
      <c r="AJ109" s="910"/>
      <c r="AK109" s="911" t="s">
        <v>294</v>
      </c>
      <c r="AL109" s="909"/>
      <c r="AM109" s="909"/>
      <c r="AN109" s="909"/>
      <c r="AO109" s="910"/>
      <c r="AP109" s="911" t="s">
        <v>412</v>
      </c>
      <c r="AQ109" s="909"/>
      <c r="AR109" s="909"/>
      <c r="AS109" s="909"/>
      <c r="AT109" s="942"/>
      <c r="AU109" s="908" t="s">
        <v>409</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410</v>
      </c>
      <c r="BR109" s="909"/>
      <c r="BS109" s="909"/>
      <c r="BT109" s="909"/>
      <c r="BU109" s="910"/>
      <c r="BV109" s="911" t="s">
        <v>411</v>
      </c>
      <c r="BW109" s="909"/>
      <c r="BX109" s="909"/>
      <c r="BY109" s="909"/>
      <c r="BZ109" s="910"/>
      <c r="CA109" s="911" t="s">
        <v>294</v>
      </c>
      <c r="CB109" s="909"/>
      <c r="CC109" s="909"/>
      <c r="CD109" s="909"/>
      <c r="CE109" s="910"/>
      <c r="CF109" s="949" t="s">
        <v>412</v>
      </c>
      <c r="CG109" s="949"/>
      <c r="CH109" s="949"/>
      <c r="CI109" s="949"/>
      <c r="CJ109" s="949"/>
      <c r="CK109" s="911" t="s">
        <v>413</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410</v>
      </c>
      <c r="DH109" s="909"/>
      <c r="DI109" s="909"/>
      <c r="DJ109" s="909"/>
      <c r="DK109" s="910"/>
      <c r="DL109" s="911" t="s">
        <v>411</v>
      </c>
      <c r="DM109" s="909"/>
      <c r="DN109" s="909"/>
      <c r="DO109" s="909"/>
      <c r="DP109" s="910"/>
      <c r="DQ109" s="911" t="s">
        <v>294</v>
      </c>
      <c r="DR109" s="909"/>
      <c r="DS109" s="909"/>
      <c r="DT109" s="909"/>
      <c r="DU109" s="910"/>
      <c r="DV109" s="911" t="s">
        <v>412</v>
      </c>
      <c r="DW109" s="909"/>
      <c r="DX109" s="909"/>
      <c r="DY109" s="909"/>
      <c r="DZ109" s="942"/>
    </row>
    <row r="110" spans="1:131" s="224" customFormat="1" ht="26.25" customHeight="1" x14ac:dyDescent="0.15">
      <c r="A110" s="820" t="s">
        <v>414</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270374</v>
      </c>
      <c r="AB110" s="902"/>
      <c r="AC110" s="902"/>
      <c r="AD110" s="902"/>
      <c r="AE110" s="903"/>
      <c r="AF110" s="904">
        <v>271781</v>
      </c>
      <c r="AG110" s="902"/>
      <c r="AH110" s="902"/>
      <c r="AI110" s="902"/>
      <c r="AJ110" s="903"/>
      <c r="AK110" s="904">
        <v>283942</v>
      </c>
      <c r="AL110" s="902"/>
      <c r="AM110" s="902"/>
      <c r="AN110" s="902"/>
      <c r="AO110" s="903"/>
      <c r="AP110" s="905">
        <v>16.7</v>
      </c>
      <c r="AQ110" s="906"/>
      <c r="AR110" s="906"/>
      <c r="AS110" s="906"/>
      <c r="AT110" s="907"/>
      <c r="AU110" s="943" t="s">
        <v>69</v>
      </c>
      <c r="AV110" s="944"/>
      <c r="AW110" s="944"/>
      <c r="AX110" s="944"/>
      <c r="AY110" s="944"/>
      <c r="AZ110" s="873" t="s">
        <v>415</v>
      </c>
      <c r="BA110" s="821"/>
      <c r="BB110" s="821"/>
      <c r="BC110" s="821"/>
      <c r="BD110" s="821"/>
      <c r="BE110" s="821"/>
      <c r="BF110" s="821"/>
      <c r="BG110" s="821"/>
      <c r="BH110" s="821"/>
      <c r="BI110" s="821"/>
      <c r="BJ110" s="821"/>
      <c r="BK110" s="821"/>
      <c r="BL110" s="821"/>
      <c r="BM110" s="821"/>
      <c r="BN110" s="821"/>
      <c r="BO110" s="821"/>
      <c r="BP110" s="822"/>
      <c r="BQ110" s="874">
        <v>2691152</v>
      </c>
      <c r="BR110" s="855"/>
      <c r="BS110" s="855"/>
      <c r="BT110" s="855"/>
      <c r="BU110" s="855"/>
      <c r="BV110" s="855">
        <v>2797719</v>
      </c>
      <c r="BW110" s="855"/>
      <c r="BX110" s="855"/>
      <c r="BY110" s="855"/>
      <c r="BZ110" s="855"/>
      <c r="CA110" s="855">
        <v>2599772</v>
      </c>
      <c r="CB110" s="855"/>
      <c r="CC110" s="855"/>
      <c r="CD110" s="855"/>
      <c r="CE110" s="855"/>
      <c r="CF110" s="879">
        <v>152.6</v>
      </c>
      <c r="CG110" s="880"/>
      <c r="CH110" s="880"/>
      <c r="CI110" s="880"/>
      <c r="CJ110" s="880"/>
      <c r="CK110" s="939" t="s">
        <v>416</v>
      </c>
      <c r="CL110" s="832"/>
      <c r="CM110" s="873" t="s">
        <v>417</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122</v>
      </c>
      <c r="DH110" s="855"/>
      <c r="DI110" s="855"/>
      <c r="DJ110" s="855"/>
      <c r="DK110" s="855"/>
      <c r="DL110" s="855" t="s">
        <v>122</v>
      </c>
      <c r="DM110" s="855"/>
      <c r="DN110" s="855"/>
      <c r="DO110" s="855"/>
      <c r="DP110" s="855"/>
      <c r="DQ110" s="855" t="s">
        <v>122</v>
      </c>
      <c r="DR110" s="855"/>
      <c r="DS110" s="855"/>
      <c r="DT110" s="855"/>
      <c r="DU110" s="855"/>
      <c r="DV110" s="856" t="s">
        <v>122</v>
      </c>
      <c r="DW110" s="856"/>
      <c r="DX110" s="856"/>
      <c r="DY110" s="856"/>
      <c r="DZ110" s="857"/>
    </row>
    <row r="111" spans="1:131" s="224" customFormat="1" ht="26.25" customHeight="1" x14ac:dyDescent="0.15">
      <c r="A111" s="787" t="s">
        <v>418</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45"/>
      <c r="AV111" s="946"/>
      <c r="AW111" s="946"/>
      <c r="AX111" s="946"/>
      <c r="AY111" s="946"/>
      <c r="AZ111" s="828" t="s">
        <v>419</v>
      </c>
      <c r="BA111" s="765"/>
      <c r="BB111" s="765"/>
      <c r="BC111" s="765"/>
      <c r="BD111" s="765"/>
      <c r="BE111" s="765"/>
      <c r="BF111" s="765"/>
      <c r="BG111" s="765"/>
      <c r="BH111" s="765"/>
      <c r="BI111" s="765"/>
      <c r="BJ111" s="765"/>
      <c r="BK111" s="765"/>
      <c r="BL111" s="765"/>
      <c r="BM111" s="765"/>
      <c r="BN111" s="765"/>
      <c r="BO111" s="765"/>
      <c r="BP111" s="766"/>
      <c r="BQ111" s="829" t="s">
        <v>122</v>
      </c>
      <c r="BR111" s="830"/>
      <c r="BS111" s="830"/>
      <c r="BT111" s="830"/>
      <c r="BU111" s="830"/>
      <c r="BV111" s="830" t="s">
        <v>122</v>
      </c>
      <c r="BW111" s="830"/>
      <c r="BX111" s="830"/>
      <c r="BY111" s="830"/>
      <c r="BZ111" s="830"/>
      <c r="CA111" s="830" t="s">
        <v>122</v>
      </c>
      <c r="CB111" s="830"/>
      <c r="CC111" s="830"/>
      <c r="CD111" s="830"/>
      <c r="CE111" s="830"/>
      <c r="CF111" s="888" t="s">
        <v>122</v>
      </c>
      <c r="CG111" s="889"/>
      <c r="CH111" s="889"/>
      <c r="CI111" s="889"/>
      <c r="CJ111" s="889"/>
      <c r="CK111" s="940"/>
      <c r="CL111" s="834"/>
      <c r="CM111" s="828" t="s">
        <v>420</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122</v>
      </c>
      <c r="DH111" s="830"/>
      <c r="DI111" s="830"/>
      <c r="DJ111" s="830"/>
      <c r="DK111" s="830"/>
      <c r="DL111" s="830" t="s">
        <v>122</v>
      </c>
      <c r="DM111" s="830"/>
      <c r="DN111" s="830"/>
      <c r="DO111" s="830"/>
      <c r="DP111" s="830"/>
      <c r="DQ111" s="830" t="s">
        <v>122</v>
      </c>
      <c r="DR111" s="830"/>
      <c r="DS111" s="830"/>
      <c r="DT111" s="830"/>
      <c r="DU111" s="830"/>
      <c r="DV111" s="807" t="s">
        <v>122</v>
      </c>
      <c r="DW111" s="807"/>
      <c r="DX111" s="807"/>
      <c r="DY111" s="807"/>
      <c r="DZ111" s="808"/>
    </row>
    <row r="112" spans="1:131" s="224" customFormat="1" ht="26.25" customHeight="1" x14ac:dyDescent="0.15">
      <c r="A112" s="925" t="s">
        <v>421</v>
      </c>
      <c r="B112" s="926"/>
      <c r="C112" s="765" t="s">
        <v>422</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122</v>
      </c>
      <c r="AB112" s="793"/>
      <c r="AC112" s="793"/>
      <c r="AD112" s="793"/>
      <c r="AE112" s="794"/>
      <c r="AF112" s="795" t="s">
        <v>122</v>
      </c>
      <c r="AG112" s="793"/>
      <c r="AH112" s="793"/>
      <c r="AI112" s="793"/>
      <c r="AJ112" s="794"/>
      <c r="AK112" s="795" t="s">
        <v>122</v>
      </c>
      <c r="AL112" s="793"/>
      <c r="AM112" s="793"/>
      <c r="AN112" s="793"/>
      <c r="AO112" s="794"/>
      <c r="AP112" s="837" t="s">
        <v>122</v>
      </c>
      <c r="AQ112" s="838"/>
      <c r="AR112" s="838"/>
      <c r="AS112" s="838"/>
      <c r="AT112" s="839"/>
      <c r="AU112" s="945"/>
      <c r="AV112" s="946"/>
      <c r="AW112" s="946"/>
      <c r="AX112" s="946"/>
      <c r="AY112" s="946"/>
      <c r="AZ112" s="828" t="s">
        <v>423</v>
      </c>
      <c r="BA112" s="765"/>
      <c r="BB112" s="765"/>
      <c r="BC112" s="765"/>
      <c r="BD112" s="765"/>
      <c r="BE112" s="765"/>
      <c r="BF112" s="765"/>
      <c r="BG112" s="765"/>
      <c r="BH112" s="765"/>
      <c r="BI112" s="765"/>
      <c r="BJ112" s="765"/>
      <c r="BK112" s="765"/>
      <c r="BL112" s="765"/>
      <c r="BM112" s="765"/>
      <c r="BN112" s="765"/>
      <c r="BO112" s="765"/>
      <c r="BP112" s="766"/>
      <c r="BQ112" s="829">
        <v>757671</v>
      </c>
      <c r="BR112" s="830"/>
      <c r="BS112" s="830"/>
      <c r="BT112" s="830"/>
      <c r="BU112" s="830"/>
      <c r="BV112" s="830">
        <v>685875</v>
      </c>
      <c r="BW112" s="830"/>
      <c r="BX112" s="830"/>
      <c r="BY112" s="830"/>
      <c r="BZ112" s="830"/>
      <c r="CA112" s="830">
        <v>588942</v>
      </c>
      <c r="CB112" s="830"/>
      <c r="CC112" s="830"/>
      <c r="CD112" s="830"/>
      <c r="CE112" s="830"/>
      <c r="CF112" s="888">
        <v>34.6</v>
      </c>
      <c r="CG112" s="889"/>
      <c r="CH112" s="889"/>
      <c r="CI112" s="889"/>
      <c r="CJ112" s="889"/>
      <c r="CK112" s="940"/>
      <c r="CL112" s="834"/>
      <c r="CM112" s="828" t="s">
        <v>424</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122</v>
      </c>
      <c r="DH112" s="830"/>
      <c r="DI112" s="830"/>
      <c r="DJ112" s="830"/>
      <c r="DK112" s="830"/>
      <c r="DL112" s="830" t="s">
        <v>122</v>
      </c>
      <c r="DM112" s="830"/>
      <c r="DN112" s="830"/>
      <c r="DO112" s="830"/>
      <c r="DP112" s="830"/>
      <c r="DQ112" s="830" t="s">
        <v>122</v>
      </c>
      <c r="DR112" s="830"/>
      <c r="DS112" s="830"/>
      <c r="DT112" s="830"/>
      <c r="DU112" s="830"/>
      <c r="DV112" s="807" t="s">
        <v>122</v>
      </c>
      <c r="DW112" s="807"/>
      <c r="DX112" s="807"/>
      <c r="DY112" s="807"/>
      <c r="DZ112" s="808"/>
    </row>
    <row r="113" spans="1:130" s="224" customFormat="1" ht="26.25" customHeight="1" x14ac:dyDescent="0.15">
      <c r="A113" s="927"/>
      <c r="B113" s="928"/>
      <c r="C113" s="765" t="s">
        <v>425</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120611</v>
      </c>
      <c r="AB113" s="932"/>
      <c r="AC113" s="932"/>
      <c r="AD113" s="932"/>
      <c r="AE113" s="933"/>
      <c r="AF113" s="934">
        <v>120274</v>
      </c>
      <c r="AG113" s="932"/>
      <c r="AH113" s="932"/>
      <c r="AI113" s="932"/>
      <c r="AJ113" s="933"/>
      <c r="AK113" s="934">
        <v>110640</v>
      </c>
      <c r="AL113" s="932"/>
      <c r="AM113" s="932"/>
      <c r="AN113" s="932"/>
      <c r="AO113" s="933"/>
      <c r="AP113" s="935">
        <v>6.5</v>
      </c>
      <c r="AQ113" s="936"/>
      <c r="AR113" s="936"/>
      <c r="AS113" s="936"/>
      <c r="AT113" s="937"/>
      <c r="AU113" s="945"/>
      <c r="AV113" s="946"/>
      <c r="AW113" s="946"/>
      <c r="AX113" s="946"/>
      <c r="AY113" s="946"/>
      <c r="AZ113" s="828" t="s">
        <v>426</v>
      </c>
      <c r="BA113" s="765"/>
      <c r="BB113" s="765"/>
      <c r="BC113" s="765"/>
      <c r="BD113" s="765"/>
      <c r="BE113" s="765"/>
      <c r="BF113" s="765"/>
      <c r="BG113" s="765"/>
      <c r="BH113" s="765"/>
      <c r="BI113" s="765"/>
      <c r="BJ113" s="765"/>
      <c r="BK113" s="765"/>
      <c r="BL113" s="765"/>
      <c r="BM113" s="765"/>
      <c r="BN113" s="765"/>
      <c r="BO113" s="765"/>
      <c r="BP113" s="766"/>
      <c r="BQ113" s="829">
        <v>61800</v>
      </c>
      <c r="BR113" s="830"/>
      <c r="BS113" s="830"/>
      <c r="BT113" s="830"/>
      <c r="BU113" s="830"/>
      <c r="BV113" s="830">
        <v>59022</v>
      </c>
      <c r="BW113" s="830"/>
      <c r="BX113" s="830"/>
      <c r="BY113" s="830"/>
      <c r="BZ113" s="830"/>
      <c r="CA113" s="830">
        <v>59664</v>
      </c>
      <c r="CB113" s="830"/>
      <c r="CC113" s="830"/>
      <c r="CD113" s="830"/>
      <c r="CE113" s="830"/>
      <c r="CF113" s="888">
        <v>3.5</v>
      </c>
      <c r="CG113" s="889"/>
      <c r="CH113" s="889"/>
      <c r="CI113" s="889"/>
      <c r="CJ113" s="889"/>
      <c r="CK113" s="940"/>
      <c r="CL113" s="834"/>
      <c r="CM113" s="828" t="s">
        <v>427</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122</v>
      </c>
      <c r="DH113" s="793"/>
      <c r="DI113" s="793"/>
      <c r="DJ113" s="793"/>
      <c r="DK113" s="794"/>
      <c r="DL113" s="795" t="s">
        <v>122</v>
      </c>
      <c r="DM113" s="793"/>
      <c r="DN113" s="793"/>
      <c r="DO113" s="793"/>
      <c r="DP113" s="794"/>
      <c r="DQ113" s="795" t="s">
        <v>122</v>
      </c>
      <c r="DR113" s="793"/>
      <c r="DS113" s="793"/>
      <c r="DT113" s="793"/>
      <c r="DU113" s="794"/>
      <c r="DV113" s="837" t="s">
        <v>122</v>
      </c>
      <c r="DW113" s="838"/>
      <c r="DX113" s="838"/>
      <c r="DY113" s="838"/>
      <c r="DZ113" s="839"/>
    </row>
    <row r="114" spans="1:130" s="224" customFormat="1" ht="26.25" customHeight="1" x14ac:dyDescent="0.15">
      <c r="A114" s="927"/>
      <c r="B114" s="928"/>
      <c r="C114" s="765" t="s">
        <v>428</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4529</v>
      </c>
      <c r="AB114" s="793"/>
      <c r="AC114" s="793"/>
      <c r="AD114" s="793"/>
      <c r="AE114" s="794"/>
      <c r="AF114" s="795">
        <v>5199</v>
      </c>
      <c r="AG114" s="793"/>
      <c r="AH114" s="793"/>
      <c r="AI114" s="793"/>
      <c r="AJ114" s="794"/>
      <c r="AK114" s="795">
        <v>5835</v>
      </c>
      <c r="AL114" s="793"/>
      <c r="AM114" s="793"/>
      <c r="AN114" s="793"/>
      <c r="AO114" s="794"/>
      <c r="AP114" s="837">
        <v>0.3</v>
      </c>
      <c r="AQ114" s="838"/>
      <c r="AR114" s="838"/>
      <c r="AS114" s="838"/>
      <c r="AT114" s="839"/>
      <c r="AU114" s="945"/>
      <c r="AV114" s="946"/>
      <c r="AW114" s="946"/>
      <c r="AX114" s="946"/>
      <c r="AY114" s="946"/>
      <c r="AZ114" s="828" t="s">
        <v>429</v>
      </c>
      <c r="BA114" s="765"/>
      <c r="BB114" s="765"/>
      <c r="BC114" s="765"/>
      <c r="BD114" s="765"/>
      <c r="BE114" s="765"/>
      <c r="BF114" s="765"/>
      <c r="BG114" s="765"/>
      <c r="BH114" s="765"/>
      <c r="BI114" s="765"/>
      <c r="BJ114" s="765"/>
      <c r="BK114" s="765"/>
      <c r="BL114" s="765"/>
      <c r="BM114" s="765"/>
      <c r="BN114" s="765"/>
      <c r="BO114" s="765"/>
      <c r="BP114" s="766"/>
      <c r="BQ114" s="829">
        <v>348963</v>
      </c>
      <c r="BR114" s="830"/>
      <c r="BS114" s="830"/>
      <c r="BT114" s="830"/>
      <c r="BU114" s="830"/>
      <c r="BV114" s="830">
        <v>315138</v>
      </c>
      <c r="BW114" s="830"/>
      <c r="BX114" s="830"/>
      <c r="BY114" s="830"/>
      <c r="BZ114" s="830"/>
      <c r="CA114" s="830">
        <v>323492</v>
      </c>
      <c r="CB114" s="830"/>
      <c r="CC114" s="830"/>
      <c r="CD114" s="830"/>
      <c r="CE114" s="830"/>
      <c r="CF114" s="888">
        <v>19</v>
      </c>
      <c r="CG114" s="889"/>
      <c r="CH114" s="889"/>
      <c r="CI114" s="889"/>
      <c r="CJ114" s="889"/>
      <c r="CK114" s="940"/>
      <c r="CL114" s="834"/>
      <c r="CM114" s="828" t="s">
        <v>430</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122</v>
      </c>
      <c r="DH114" s="793"/>
      <c r="DI114" s="793"/>
      <c r="DJ114" s="793"/>
      <c r="DK114" s="794"/>
      <c r="DL114" s="795" t="s">
        <v>122</v>
      </c>
      <c r="DM114" s="793"/>
      <c r="DN114" s="793"/>
      <c r="DO114" s="793"/>
      <c r="DP114" s="794"/>
      <c r="DQ114" s="795" t="s">
        <v>122</v>
      </c>
      <c r="DR114" s="793"/>
      <c r="DS114" s="793"/>
      <c r="DT114" s="793"/>
      <c r="DU114" s="794"/>
      <c r="DV114" s="837" t="s">
        <v>122</v>
      </c>
      <c r="DW114" s="838"/>
      <c r="DX114" s="838"/>
      <c r="DY114" s="838"/>
      <c r="DZ114" s="839"/>
    </row>
    <row r="115" spans="1:130" s="224" customFormat="1" ht="26.25" customHeight="1" x14ac:dyDescent="0.15">
      <c r="A115" s="927"/>
      <c r="B115" s="928"/>
      <c r="C115" s="765" t="s">
        <v>431</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122</v>
      </c>
      <c r="AB115" s="932"/>
      <c r="AC115" s="932"/>
      <c r="AD115" s="932"/>
      <c r="AE115" s="933"/>
      <c r="AF115" s="934">
        <v>2</v>
      </c>
      <c r="AG115" s="932"/>
      <c r="AH115" s="932"/>
      <c r="AI115" s="932"/>
      <c r="AJ115" s="933"/>
      <c r="AK115" s="934" t="s">
        <v>122</v>
      </c>
      <c r="AL115" s="932"/>
      <c r="AM115" s="932"/>
      <c r="AN115" s="932"/>
      <c r="AO115" s="933"/>
      <c r="AP115" s="935" t="s">
        <v>122</v>
      </c>
      <c r="AQ115" s="936"/>
      <c r="AR115" s="936"/>
      <c r="AS115" s="936"/>
      <c r="AT115" s="937"/>
      <c r="AU115" s="945"/>
      <c r="AV115" s="946"/>
      <c r="AW115" s="946"/>
      <c r="AX115" s="946"/>
      <c r="AY115" s="946"/>
      <c r="AZ115" s="828" t="s">
        <v>432</v>
      </c>
      <c r="BA115" s="765"/>
      <c r="BB115" s="765"/>
      <c r="BC115" s="765"/>
      <c r="BD115" s="765"/>
      <c r="BE115" s="765"/>
      <c r="BF115" s="765"/>
      <c r="BG115" s="765"/>
      <c r="BH115" s="765"/>
      <c r="BI115" s="765"/>
      <c r="BJ115" s="765"/>
      <c r="BK115" s="765"/>
      <c r="BL115" s="765"/>
      <c r="BM115" s="765"/>
      <c r="BN115" s="765"/>
      <c r="BO115" s="765"/>
      <c r="BP115" s="766"/>
      <c r="BQ115" s="829" t="s">
        <v>122</v>
      </c>
      <c r="BR115" s="830"/>
      <c r="BS115" s="830"/>
      <c r="BT115" s="830"/>
      <c r="BU115" s="830"/>
      <c r="BV115" s="830" t="s">
        <v>122</v>
      </c>
      <c r="BW115" s="830"/>
      <c r="BX115" s="830"/>
      <c r="BY115" s="830"/>
      <c r="BZ115" s="830"/>
      <c r="CA115" s="830" t="s">
        <v>122</v>
      </c>
      <c r="CB115" s="830"/>
      <c r="CC115" s="830"/>
      <c r="CD115" s="830"/>
      <c r="CE115" s="830"/>
      <c r="CF115" s="888" t="s">
        <v>122</v>
      </c>
      <c r="CG115" s="889"/>
      <c r="CH115" s="889"/>
      <c r="CI115" s="889"/>
      <c r="CJ115" s="889"/>
      <c r="CK115" s="940"/>
      <c r="CL115" s="834"/>
      <c r="CM115" s="828" t="s">
        <v>433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122</v>
      </c>
      <c r="DH115" s="793"/>
      <c r="DI115" s="793"/>
      <c r="DJ115" s="793"/>
      <c r="DK115" s="794"/>
      <c r="DL115" s="795" t="s">
        <v>122</v>
      </c>
      <c r="DM115" s="793"/>
      <c r="DN115" s="793"/>
      <c r="DO115" s="793"/>
      <c r="DP115" s="794"/>
      <c r="DQ115" s="795" t="s">
        <v>122</v>
      </c>
      <c r="DR115" s="793"/>
      <c r="DS115" s="793"/>
      <c r="DT115" s="793"/>
      <c r="DU115" s="794"/>
      <c r="DV115" s="837" t="s">
        <v>122</v>
      </c>
      <c r="DW115" s="838"/>
      <c r="DX115" s="838"/>
      <c r="DY115" s="838"/>
      <c r="DZ115" s="839"/>
    </row>
    <row r="116" spans="1:130" s="224" customFormat="1" ht="26.25" customHeight="1" x14ac:dyDescent="0.15">
      <c r="A116" s="929"/>
      <c r="B116" s="930"/>
      <c r="C116" s="852" t="s">
        <v>434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122</v>
      </c>
      <c r="AB116" s="793"/>
      <c r="AC116" s="793"/>
      <c r="AD116" s="793"/>
      <c r="AE116" s="794"/>
      <c r="AF116" s="795" t="s">
        <v>122</v>
      </c>
      <c r="AG116" s="793"/>
      <c r="AH116" s="793"/>
      <c r="AI116" s="793"/>
      <c r="AJ116" s="794"/>
      <c r="AK116" s="795" t="s">
        <v>122</v>
      </c>
      <c r="AL116" s="793"/>
      <c r="AM116" s="793"/>
      <c r="AN116" s="793"/>
      <c r="AO116" s="794"/>
      <c r="AP116" s="837" t="s">
        <v>122</v>
      </c>
      <c r="AQ116" s="838"/>
      <c r="AR116" s="838"/>
      <c r="AS116" s="838"/>
      <c r="AT116" s="839"/>
      <c r="AU116" s="945"/>
      <c r="AV116" s="946"/>
      <c r="AW116" s="946"/>
      <c r="AX116" s="946"/>
      <c r="AY116" s="946"/>
      <c r="AZ116" s="922" t="s">
        <v>435</v>
      </c>
      <c r="BA116" s="923"/>
      <c r="BB116" s="923"/>
      <c r="BC116" s="923"/>
      <c r="BD116" s="923"/>
      <c r="BE116" s="923"/>
      <c r="BF116" s="923"/>
      <c r="BG116" s="923"/>
      <c r="BH116" s="923"/>
      <c r="BI116" s="923"/>
      <c r="BJ116" s="923"/>
      <c r="BK116" s="923"/>
      <c r="BL116" s="923"/>
      <c r="BM116" s="923"/>
      <c r="BN116" s="923"/>
      <c r="BO116" s="923"/>
      <c r="BP116" s="924"/>
      <c r="BQ116" s="829" t="s">
        <v>122</v>
      </c>
      <c r="BR116" s="830"/>
      <c r="BS116" s="830"/>
      <c r="BT116" s="830"/>
      <c r="BU116" s="830"/>
      <c r="BV116" s="830" t="s">
        <v>122</v>
      </c>
      <c r="BW116" s="830"/>
      <c r="BX116" s="830"/>
      <c r="BY116" s="830"/>
      <c r="BZ116" s="830"/>
      <c r="CA116" s="830" t="s">
        <v>122</v>
      </c>
      <c r="CB116" s="830"/>
      <c r="CC116" s="830"/>
      <c r="CD116" s="830"/>
      <c r="CE116" s="830"/>
      <c r="CF116" s="888" t="s">
        <v>122</v>
      </c>
      <c r="CG116" s="889"/>
      <c r="CH116" s="889"/>
      <c r="CI116" s="889"/>
      <c r="CJ116" s="889"/>
      <c r="CK116" s="940"/>
      <c r="CL116" s="834"/>
      <c r="CM116" s="828" t="s">
        <v>436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122</v>
      </c>
      <c r="DH116" s="793"/>
      <c r="DI116" s="793"/>
      <c r="DJ116" s="793"/>
      <c r="DK116" s="794"/>
      <c r="DL116" s="795" t="s">
        <v>122</v>
      </c>
      <c r="DM116" s="793"/>
      <c r="DN116" s="793"/>
      <c r="DO116" s="793"/>
      <c r="DP116" s="794"/>
      <c r="DQ116" s="795" t="s">
        <v>122</v>
      </c>
      <c r="DR116" s="793"/>
      <c r="DS116" s="793"/>
      <c r="DT116" s="793"/>
      <c r="DU116" s="794"/>
      <c r="DV116" s="837" t="s">
        <v>122</v>
      </c>
      <c r="DW116" s="838"/>
      <c r="DX116" s="838"/>
      <c r="DY116" s="838"/>
      <c r="DZ116" s="839"/>
    </row>
    <row r="117" spans="1:130" s="224" customFormat="1" ht="26.25" customHeight="1" x14ac:dyDescent="0.15">
      <c r="A117" s="908" t="s">
        <v>177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437</v>
      </c>
      <c r="Z117" s="910"/>
      <c r="AA117" s="915">
        <v>395514</v>
      </c>
      <c r="AB117" s="916"/>
      <c r="AC117" s="916"/>
      <c r="AD117" s="916"/>
      <c r="AE117" s="917"/>
      <c r="AF117" s="918">
        <v>397256</v>
      </c>
      <c r="AG117" s="916"/>
      <c r="AH117" s="916"/>
      <c r="AI117" s="916"/>
      <c r="AJ117" s="917"/>
      <c r="AK117" s="918">
        <v>400417</v>
      </c>
      <c r="AL117" s="916"/>
      <c r="AM117" s="916"/>
      <c r="AN117" s="916"/>
      <c r="AO117" s="917"/>
      <c r="AP117" s="919"/>
      <c r="AQ117" s="920"/>
      <c r="AR117" s="920"/>
      <c r="AS117" s="920"/>
      <c r="AT117" s="921"/>
      <c r="AU117" s="945"/>
      <c r="AV117" s="946"/>
      <c r="AW117" s="946"/>
      <c r="AX117" s="946"/>
      <c r="AY117" s="946"/>
      <c r="AZ117" s="876" t="s">
        <v>438</v>
      </c>
      <c r="BA117" s="877"/>
      <c r="BB117" s="877"/>
      <c r="BC117" s="877"/>
      <c r="BD117" s="877"/>
      <c r="BE117" s="877"/>
      <c r="BF117" s="877"/>
      <c r="BG117" s="877"/>
      <c r="BH117" s="877"/>
      <c r="BI117" s="877"/>
      <c r="BJ117" s="877"/>
      <c r="BK117" s="877"/>
      <c r="BL117" s="877"/>
      <c r="BM117" s="877"/>
      <c r="BN117" s="877"/>
      <c r="BO117" s="877"/>
      <c r="BP117" s="878"/>
      <c r="BQ117" s="829" t="s">
        <v>122</v>
      </c>
      <c r="BR117" s="830"/>
      <c r="BS117" s="830"/>
      <c r="BT117" s="830"/>
      <c r="BU117" s="830"/>
      <c r="BV117" s="830" t="s">
        <v>122</v>
      </c>
      <c r="BW117" s="830"/>
      <c r="BX117" s="830"/>
      <c r="BY117" s="830"/>
      <c r="BZ117" s="830"/>
      <c r="CA117" s="830" t="s">
        <v>122</v>
      </c>
      <c r="CB117" s="830"/>
      <c r="CC117" s="830"/>
      <c r="CD117" s="830"/>
      <c r="CE117" s="830"/>
      <c r="CF117" s="888" t="s">
        <v>122</v>
      </c>
      <c r="CG117" s="889"/>
      <c r="CH117" s="889"/>
      <c r="CI117" s="889"/>
      <c r="CJ117" s="889"/>
      <c r="CK117" s="940"/>
      <c r="CL117" s="834"/>
      <c r="CM117" s="828" t="s">
        <v>439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122</v>
      </c>
      <c r="DH117" s="793"/>
      <c r="DI117" s="793"/>
      <c r="DJ117" s="793"/>
      <c r="DK117" s="794"/>
      <c r="DL117" s="795" t="s">
        <v>122</v>
      </c>
      <c r="DM117" s="793"/>
      <c r="DN117" s="793"/>
      <c r="DO117" s="793"/>
      <c r="DP117" s="794"/>
      <c r="DQ117" s="795" t="s">
        <v>122</v>
      </c>
      <c r="DR117" s="793"/>
      <c r="DS117" s="793"/>
      <c r="DT117" s="793"/>
      <c r="DU117" s="794"/>
      <c r="DV117" s="837" t="s">
        <v>122</v>
      </c>
      <c r="DW117" s="838"/>
      <c r="DX117" s="838"/>
      <c r="DY117" s="838"/>
      <c r="DZ117" s="839"/>
    </row>
    <row r="118" spans="1:130" s="224" customFormat="1" ht="26.25" customHeight="1" x14ac:dyDescent="0.15">
      <c r="A118" s="908" t="s">
        <v>413</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410</v>
      </c>
      <c r="AB118" s="909"/>
      <c r="AC118" s="909"/>
      <c r="AD118" s="909"/>
      <c r="AE118" s="910"/>
      <c r="AF118" s="911" t="s">
        <v>411</v>
      </c>
      <c r="AG118" s="909"/>
      <c r="AH118" s="909"/>
      <c r="AI118" s="909"/>
      <c r="AJ118" s="910"/>
      <c r="AK118" s="911" t="s">
        <v>294</v>
      </c>
      <c r="AL118" s="909"/>
      <c r="AM118" s="909"/>
      <c r="AN118" s="909"/>
      <c r="AO118" s="910"/>
      <c r="AP118" s="912" t="s">
        <v>412</v>
      </c>
      <c r="AQ118" s="913"/>
      <c r="AR118" s="913"/>
      <c r="AS118" s="913"/>
      <c r="AT118" s="914"/>
      <c r="AU118" s="945"/>
      <c r="AV118" s="946"/>
      <c r="AW118" s="946"/>
      <c r="AX118" s="946"/>
      <c r="AY118" s="946"/>
      <c r="AZ118" s="851" t="s">
        <v>440</v>
      </c>
      <c r="BA118" s="852"/>
      <c r="BB118" s="852"/>
      <c r="BC118" s="852"/>
      <c r="BD118" s="852"/>
      <c r="BE118" s="852"/>
      <c r="BF118" s="852"/>
      <c r="BG118" s="852"/>
      <c r="BH118" s="852"/>
      <c r="BI118" s="852"/>
      <c r="BJ118" s="852"/>
      <c r="BK118" s="852"/>
      <c r="BL118" s="852"/>
      <c r="BM118" s="852"/>
      <c r="BN118" s="852"/>
      <c r="BO118" s="852"/>
      <c r="BP118" s="853"/>
      <c r="BQ118" s="892" t="s">
        <v>122</v>
      </c>
      <c r="BR118" s="858"/>
      <c r="BS118" s="858"/>
      <c r="BT118" s="858"/>
      <c r="BU118" s="858"/>
      <c r="BV118" s="858" t="s">
        <v>122</v>
      </c>
      <c r="BW118" s="858"/>
      <c r="BX118" s="858"/>
      <c r="BY118" s="858"/>
      <c r="BZ118" s="858"/>
      <c r="CA118" s="858" t="s">
        <v>122</v>
      </c>
      <c r="CB118" s="858"/>
      <c r="CC118" s="858"/>
      <c r="CD118" s="858"/>
      <c r="CE118" s="858"/>
      <c r="CF118" s="888" t="s">
        <v>122</v>
      </c>
      <c r="CG118" s="889"/>
      <c r="CH118" s="889"/>
      <c r="CI118" s="889"/>
      <c r="CJ118" s="889"/>
      <c r="CK118" s="940"/>
      <c r="CL118" s="834"/>
      <c r="CM118" s="828" t="s">
        <v>441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122</v>
      </c>
      <c r="DH118" s="793"/>
      <c r="DI118" s="793"/>
      <c r="DJ118" s="793"/>
      <c r="DK118" s="794"/>
      <c r="DL118" s="795" t="s">
        <v>122</v>
      </c>
      <c r="DM118" s="793"/>
      <c r="DN118" s="793"/>
      <c r="DO118" s="793"/>
      <c r="DP118" s="794"/>
      <c r="DQ118" s="795" t="s">
        <v>122</v>
      </c>
      <c r="DR118" s="793"/>
      <c r="DS118" s="793"/>
      <c r="DT118" s="793"/>
      <c r="DU118" s="794"/>
      <c r="DV118" s="837" t="s">
        <v>122</v>
      </c>
      <c r="DW118" s="838"/>
      <c r="DX118" s="838"/>
      <c r="DY118" s="838"/>
      <c r="DZ118" s="839"/>
    </row>
    <row r="119" spans="1:130" s="224" customFormat="1" ht="26.25" customHeight="1" x14ac:dyDescent="0.15">
      <c r="A119" s="831" t="s">
        <v>416</v>
      </c>
      <c r="B119" s="832"/>
      <c r="C119" s="873" t="s">
        <v>417</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47"/>
      <c r="AV119" s="948"/>
      <c r="AW119" s="948"/>
      <c r="AX119" s="948"/>
      <c r="AY119" s="948"/>
      <c r="AZ119" s="247" t="s">
        <v>177</v>
      </c>
      <c r="BA119" s="247"/>
      <c r="BB119" s="247"/>
      <c r="BC119" s="247"/>
      <c r="BD119" s="247"/>
      <c r="BE119" s="247"/>
      <c r="BF119" s="247"/>
      <c r="BG119" s="247"/>
      <c r="BH119" s="247"/>
      <c r="BI119" s="247"/>
      <c r="BJ119" s="247"/>
      <c r="BK119" s="247"/>
      <c r="BL119" s="247"/>
      <c r="BM119" s="247"/>
      <c r="BN119" s="247"/>
      <c r="BO119" s="890" t="s">
        <v>442</v>
      </c>
      <c r="BP119" s="891"/>
      <c r="BQ119" s="892">
        <v>3859586</v>
      </c>
      <c r="BR119" s="858"/>
      <c r="BS119" s="858"/>
      <c r="BT119" s="858"/>
      <c r="BU119" s="858"/>
      <c r="BV119" s="858">
        <v>3857754</v>
      </c>
      <c r="BW119" s="858"/>
      <c r="BX119" s="858"/>
      <c r="BY119" s="858"/>
      <c r="BZ119" s="858"/>
      <c r="CA119" s="858">
        <v>3571870</v>
      </c>
      <c r="CB119" s="858"/>
      <c r="CC119" s="858"/>
      <c r="CD119" s="858"/>
      <c r="CE119" s="858"/>
      <c r="CF119" s="761"/>
      <c r="CG119" s="762"/>
      <c r="CH119" s="762"/>
      <c r="CI119" s="762"/>
      <c r="CJ119" s="847"/>
      <c r="CK119" s="941"/>
      <c r="CL119" s="836"/>
      <c r="CM119" s="851" t="s">
        <v>443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122</v>
      </c>
      <c r="DH119" s="777"/>
      <c r="DI119" s="777"/>
      <c r="DJ119" s="777"/>
      <c r="DK119" s="778"/>
      <c r="DL119" s="779" t="s">
        <v>122</v>
      </c>
      <c r="DM119" s="777"/>
      <c r="DN119" s="777"/>
      <c r="DO119" s="777"/>
      <c r="DP119" s="778"/>
      <c r="DQ119" s="779" t="s">
        <v>122</v>
      </c>
      <c r="DR119" s="777"/>
      <c r="DS119" s="777"/>
      <c r="DT119" s="777"/>
      <c r="DU119" s="778"/>
      <c r="DV119" s="861" t="s">
        <v>122</v>
      </c>
      <c r="DW119" s="862"/>
      <c r="DX119" s="862"/>
      <c r="DY119" s="862"/>
      <c r="DZ119" s="863"/>
    </row>
    <row r="120" spans="1:130" s="224" customFormat="1" ht="26.25" customHeight="1" x14ac:dyDescent="0.15">
      <c r="A120" s="833"/>
      <c r="B120" s="834"/>
      <c r="C120" s="828" t="s">
        <v>420</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122</v>
      </c>
      <c r="AB120" s="793"/>
      <c r="AC120" s="793"/>
      <c r="AD120" s="793"/>
      <c r="AE120" s="794"/>
      <c r="AF120" s="795" t="s">
        <v>122</v>
      </c>
      <c r="AG120" s="793"/>
      <c r="AH120" s="793"/>
      <c r="AI120" s="793"/>
      <c r="AJ120" s="794"/>
      <c r="AK120" s="795" t="s">
        <v>122</v>
      </c>
      <c r="AL120" s="793"/>
      <c r="AM120" s="793"/>
      <c r="AN120" s="793"/>
      <c r="AO120" s="794"/>
      <c r="AP120" s="837" t="s">
        <v>122</v>
      </c>
      <c r="AQ120" s="838"/>
      <c r="AR120" s="838"/>
      <c r="AS120" s="838"/>
      <c r="AT120" s="839"/>
      <c r="AU120" s="893" t="s">
        <v>444</v>
      </c>
      <c r="AV120" s="894"/>
      <c r="AW120" s="894"/>
      <c r="AX120" s="894"/>
      <c r="AY120" s="895"/>
      <c r="AZ120" s="873" t="s">
        <v>445</v>
      </c>
      <c r="BA120" s="821"/>
      <c r="BB120" s="821"/>
      <c r="BC120" s="821"/>
      <c r="BD120" s="821"/>
      <c r="BE120" s="821"/>
      <c r="BF120" s="821"/>
      <c r="BG120" s="821"/>
      <c r="BH120" s="821"/>
      <c r="BI120" s="821"/>
      <c r="BJ120" s="821"/>
      <c r="BK120" s="821"/>
      <c r="BL120" s="821"/>
      <c r="BM120" s="821"/>
      <c r="BN120" s="821"/>
      <c r="BO120" s="821"/>
      <c r="BP120" s="822"/>
      <c r="BQ120" s="874">
        <v>1781067</v>
      </c>
      <c r="BR120" s="855"/>
      <c r="BS120" s="855"/>
      <c r="BT120" s="855"/>
      <c r="BU120" s="855"/>
      <c r="BV120" s="855">
        <v>1948968</v>
      </c>
      <c r="BW120" s="855"/>
      <c r="BX120" s="855"/>
      <c r="BY120" s="855"/>
      <c r="BZ120" s="855"/>
      <c r="CA120" s="855">
        <v>2200634</v>
      </c>
      <c r="CB120" s="855"/>
      <c r="CC120" s="855"/>
      <c r="CD120" s="855"/>
      <c r="CE120" s="855"/>
      <c r="CF120" s="879">
        <v>129.19999999999999</v>
      </c>
      <c r="CG120" s="880"/>
      <c r="CH120" s="880"/>
      <c r="CI120" s="880"/>
      <c r="CJ120" s="880"/>
      <c r="CK120" s="881" t="s">
        <v>446</v>
      </c>
      <c r="CL120" s="865"/>
      <c r="CM120" s="865"/>
      <c r="CN120" s="865"/>
      <c r="CO120" s="866"/>
      <c r="CP120" s="885" t="s">
        <v>394</v>
      </c>
      <c r="CQ120" s="886"/>
      <c r="CR120" s="886"/>
      <c r="CS120" s="886"/>
      <c r="CT120" s="886"/>
      <c r="CU120" s="886"/>
      <c r="CV120" s="886"/>
      <c r="CW120" s="886"/>
      <c r="CX120" s="886"/>
      <c r="CY120" s="886"/>
      <c r="CZ120" s="886"/>
      <c r="DA120" s="886"/>
      <c r="DB120" s="886"/>
      <c r="DC120" s="886"/>
      <c r="DD120" s="886"/>
      <c r="DE120" s="886"/>
      <c r="DF120" s="887"/>
      <c r="DG120" s="874">
        <v>507222</v>
      </c>
      <c r="DH120" s="855"/>
      <c r="DI120" s="855"/>
      <c r="DJ120" s="855"/>
      <c r="DK120" s="855"/>
      <c r="DL120" s="855">
        <v>458147</v>
      </c>
      <c r="DM120" s="855"/>
      <c r="DN120" s="855"/>
      <c r="DO120" s="855"/>
      <c r="DP120" s="855"/>
      <c r="DQ120" s="855">
        <v>385032</v>
      </c>
      <c r="DR120" s="855"/>
      <c r="DS120" s="855"/>
      <c r="DT120" s="855"/>
      <c r="DU120" s="855"/>
      <c r="DV120" s="856">
        <v>22.6</v>
      </c>
      <c r="DW120" s="856"/>
      <c r="DX120" s="856"/>
      <c r="DY120" s="856"/>
      <c r="DZ120" s="857"/>
    </row>
    <row r="121" spans="1:130" s="224" customFormat="1" ht="26.25" customHeight="1" x14ac:dyDescent="0.15">
      <c r="A121" s="833"/>
      <c r="B121" s="834"/>
      <c r="C121" s="876" t="s">
        <v>447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122</v>
      </c>
      <c r="AB121" s="793"/>
      <c r="AC121" s="793"/>
      <c r="AD121" s="793"/>
      <c r="AE121" s="794"/>
      <c r="AF121" s="795" t="s">
        <v>122</v>
      </c>
      <c r="AG121" s="793"/>
      <c r="AH121" s="793"/>
      <c r="AI121" s="793"/>
      <c r="AJ121" s="794"/>
      <c r="AK121" s="795" t="s">
        <v>122</v>
      </c>
      <c r="AL121" s="793"/>
      <c r="AM121" s="793"/>
      <c r="AN121" s="793"/>
      <c r="AO121" s="794"/>
      <c r="AP121" s="837" t="s">
        <v>122</v>
      </c>
      <c r="AQ121" s="838"/>
      <c r="AR121" s="838"/>
      <c r="AS121" s="838"/>
      <c r="AT121" s="839"/>
      <c r="AU121" s="896"/>
      <c r="AV121" s="897"/>
      <c r="AW121" s="897"/>
      <c r="AX121" s="897"/>
      <c r="AY121" s="898"/>
      <c r="AZ121" s="828" t="s">
        <v>448</v>
      </c>
      <c r="BA121" s="765"/>
      <c r="BB121" s="765"/>
      <c r="BC121" s="765"/>
      <c r="BD121" s="765"/>
      <c r="BE121" s="765"/>
      <c r="BF121" s="765"/>
      <c r="BG121" s="765"/>
      <c r="BH121" s="765"/>
      <c r="BI121" s="765"/>
      <c r="BJ121" s="765"/>
      <c r="BK121" s="765"/>
      <c r="BL121" s="765"/>
      <c r="BM121" s="765"/>
      <c r="BN121" s="765"/>
      <c r="BO121" s="765"/>
      <c r="BP121" s="766"/>
      <c r="BQ121" s="829" t="s">
        <v>122</v>
      </c>
      <c r="BR121" s="830"/>
      <c r="BS121" s="830"/>
      <c r="BT121" s="830"/>
      <c r="BU121" s="830"/>
      <c r="BV121" s="830" t="s">
        <v>122</v>
      </c>
      <c r="BW121" s="830"/>
      <c r="BX121" s="830"/>
      <c r="BY121" s="830"/>
      <c r="BZ121" s="830"/>
      <c r="CA121" s="830" t="s">
        <v>122</v>
      </c>
      <c r="CB121" s="830"/>
      <c r="CC121" s="830"/>
      <c r="CD121" s="830"/>
      <c r="CE121" s="830"/>
      <c r="CF121" s="888" t="s">
        <v>122</v>
      </c>
      <c r="CG121" s="889"/>
      <c r="CH121" s="889"/>
      <c r="CI121" s="889"/>
      <c r="CJ121" s="889"/>
      <c r="CK121" s="882"/>
      <c r="CL121" s="868"/>
      <c r="CM121" s="868"/>
      <c r="CN121" s="868"/>
      <c r="CO121" s="869"/>
      <c r="CP121" s="848" t="s">
        <v>392</v>
      </c>
      <c r="CQ121" s="849"/>
      <c r="CR121" s="849"/>
      <c r="CS121" s="849"/>
      <c r="CT121" s="849"/>
      <c r="CU121" s="849"/>
      <c r="CV121" s="849"/>
      <c r="CW121" s="849"/>
      <c r="CX121" s="849"/>
      <c r="CY121" s="849"/>
      <c r="CZ121" s="849"/>
      <c r="DA121" s="849"/>
      <c r="DB121" s="849"/>
      <c r="DC121" s="849"/>
      <c r="DD121" s="849"/>
      <c r="DE121" s="849"/>
      <c r="DF121" s="850"/>
      <c r="DG121" s="829">
        <v>163034</v>
      </c>
      <c r="DH121" s="830"/>
      <c r="DI121" s="830"/>
      <c r="DJ121" s="830"/>
      <c r="DK121" s="830"/>
      <c r="DL121" s="830">
        <v>154214</v>
      </c>
      <c r="DM121" s="830"/>
      <c r="DN121" s="830"/>
      <c r="DO121" s="830"/>
      <c r="DP121" s="830"/>
      <c r="DQ121" s="830">
        <v>142842</v>
      </c>
      <c r="DR121" s="830"/>
      <c r="DS121" s="830"/>
      <c r="DT121" s="830"/>
      <c r="DU121" s="830"/>
      <c r="DV121" s="807">
        <v>8.4</v>
      </c>
      <c r="DW121" s="807"/>
      <c r="DX121" s="807"/>
      <c r="DY121" s="807"/>
      <c r="DZ121" s="808"/>
    </row>
    <row r="122" spans="1:130" s="224" customFormat="1" ht="26.25" customHeight="1" x14ac:dyDescent="0.15">
      <c r="A122" s="833"/>
      <c r="B122" s="834"/>
      <c r="C122" s="828" t="s">
        <v>430</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122</v>
      </c>
      <c r="AB122" s="793"/>
      <c r="AC122" s="793"/>
      <c r="AD122" s="793"/>
      <c r="AE122" s="794"/>
      <c r="AF122" s="795" t="s">
        <v>122</v>
      </c>
      <c r="AG122" s="793"/>
      <c r="AH122" s="793"/>
      <c r="AI122" s="793"/>
      <c r="AJ122" s="794"/>
      <c r="AK122" s="795" t="s">
        <v>122</v>
      </c>
      <c r="AL122" s="793"/>
      <c r="AM122" s="793"/>
      <c r="AN122" s="793"/>
      <c r="AO122" s="794"/>
      <c r="AP122" s="837" t="s">
        <v>122</v>
      </c>
      <c r="AQ122" s="838"/>
      <c r="AR122" s="838"/>
      <c r="AS122" s="838"/>
      <c r="AT122" s="839"/>
      <c r="AU122" s="896"/>
      <c r="AV122" s="897"/>
      <c r="AW122" s="897"/>
      <c r="AX122" s="897"/>
      <c r="AY122" s="898"/>
      <c r="AZ122" s="851" t="s">
        <v>449</v>
      </c>
      <c r="BA122" s="852"/>
      <c r="BB122" s="852"/>
      <c r="BC122" s="852"/>
      <c r="BD122" s="852"/>
      <c r="BE122" s="852"/>
      <c r="BF122" s="852"/>
      <c r="BG122" s="852"/>
      <c r="BH122" s="852"/>
      <c r="BI122" s="852"/>
      <c r="BJ122" s="852"/>
      <c r="BK122" s="852"/>
      <c r="BL122" s="852"/>
      <c r="BM122" s="852"/>
      <c r="BN122" s="852"/>
      <c r="BO122" s="852"/>
      <c r="BP122" s="853"/>
      <c r="BQ122" s="892">
        <v>2679156</v>
      </c>
      <c r="BR122" s="858"/>
      <c r="BS122" s="858"/>
      <c r="BT122" s="858"/>
      <c r="BU122" s="858"/>
      <c r="BV122" s="858">
        <v>2661281</v>
      </c>
      <c r="BW122" s="858"/>
      <c r="BX122" s="858"/>
      <c r="BY122" s="858"/>
      <c r="BZ122" s="858"/>
      <c r="CA122" s="858">
        <v>2390127</v>
      </c>
      <c r="CB122" s="858"/>
      <c r="CC122" s="858"/>
      <c r="CD122" s="858"/>
      <c r="CE122" s="858"/>
      <c r="CF122" s="859">
        <v>140.30000000000001</v>
      </c>
      <c r="CG122" s="860"/>
      <c r="CH122" s="860"/>
      <c r="CI122" s="860"/>
      <c r="CJ122" s="860"/>
      <c r="CK122" s="882"/>
      <c r="CL122" s="868"/>
      <c r="CM122" s="868"/>
      <c r="CN122" s="868"/>
      <c r="CO122" s="869"/>
      <c r="CP122" s="848" t="s">
        <v>395</v>
      </c>
      <c r="CQ122" s="849"/>
      <c r="CR122" s="849"/>
      <c r="CS122" s="849"/>
      <c r="CT122" s="849"/>
      <c r="CU122" s="849"/>
      <c r="CV122" s="849"/>
      <c r="CW122" s="849"/>
      <c r="CX122" s="849"/>
      <c r="CY122" s="849"/>
      <c r="CZ122" s="849"/>
      <c r="DA122" s="849"/>
      <c r="DB122" s="849"/>
      <c r="DC122" s="849"/>
      <c r="DD122" s="849"/>
      <c r="DE122" s="849"/>
      <c r="DF122" s="850"/>
      <c r="DG122" s="829">
        <v>87415</v>
      </c>
      <c r="DH122" s="830"/>
      <c r="DI122" s="830"/>
      <c r="DJ122" s="830"/>
      <c r="DK122" s="830"/>
      <c r="DL122" s="830">
        <v>73327</v>
      </c>
      <c r="DM122" s="830"/>
      <c r="DN122" s="830"/>
      <c r="DO122" s="830"/>
      <c r="DP122" s="830"/>
      <c r="DQ122" s="830">
        <v>61068</v>
      </c>
      <c r="DR122" s="830"/>
      <c r="DS122" s="830"/>
      <c r="DT122" s="830"/>
      <c r="DU122" s="830"/>
      <c r="DV122" s="807">
        <v>3.6</v>
      </c>
      <c r="DW122" s="807"/>
      <c r="DX122" s="807"/>
      <c r="DY122" s="807"/>
      <c r="DZ122" s="808"/>
    </row>
    <row r="123" spans="1:130" s="224" customFormat="1" ht="26.25" customHeight="1" x14ac:dyDescent="0.15">
      <c r="A123" s="833"/>
      <c r="B123" s="834"/>
      <c r="C123" s="828" t="s">
        <v>436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122</v>
      </c>
      <c r="AB123" s="793"/>
      <c r="AC123" s="793"/>
      <c r="AD123" s="793"/>
      <c r="AE123" s="794"/>
      <c r="AF123" s="795" t="s">
        <v>122</v>
      </c>
      <c r="AG123" s="793"/>
      <c r="AH123" s="793"/>
      <c r="AI123" s="793"/>
      <c r="AJ123" s="794"/>
      <c r="AK123" s="795" t="s">
        <v>122</v>
      </c>
      <c r="AL123" s="793"/>
      <c r="AM123" s="793"/>
      <c r="AN123" s="793"/>
      <c r="AO123" s="794"/>
      <c r="AP123" s="837" t="s">
        <v>122</v>
      </c>
      <c r="AQ123" s="838"/>
      <c r="AR123" s="838"/>
      <c r="AS123" s="838"/>
      <c r="AT123" s="839"/>
      <c r="AU123" s="899"/>
      <c r="AV123" s="900"/>
      <c r="AW123" s="900"/>
      <c r="AX123" s="900"/>
      <c r="AY123" s="900"/>
      <c r="AZ123" s="247" t="s">
        <v>177</v>
      </c>
      <c r="BA123" s="247"/>
      <c r="BB123" s="247"/>
      <c r="BC123" s="247"/>
      <c r="BD123" s="247"/>
      <c r="BE123" s="247"/>
      <c r="BF123" s="247"/>
      <c r="BG123" s="247"/>
      <c r="BH123" s="247"/>
      <c r="BI123" s="247"/>
      <c r="BJ123" s="247"/>
      <c r="BK123" s="247"/>
      <c r="BL123" s="247"/>
      <c r="BM123" s="247"/>
      <c r="BN123" s="247"/>
      <c r="BO123" s="890" t="s">
        <v>450</v>
      </c>
      <c r="BP123" s="891"/>
      <c r="BQ123" s="845">
        <v>4460223</v>
      </c>
      <c r="BR123" s="846"/>
      <c r="BS123" s="846"/>
      <c r="BT123" s="846"/>
      <c r="BU123" s="846"/>
      <c r="BV123" s="846">
        <v>4610249</v>
      </c>
      <c r="BW123" s="846"/>
      <c r="BX123" s="846"/>
      <c r="BY123" s="846"/>
      <c r="BZ123" s="846"/>
      <c r="CA123" s="846">
        <v>4590761</v>
      </c>
      <c r="CB123" s="846"/>
      <c r="CC123" s="846"/>
      <c r="CD123" s="846"/>
      <c r="CE123" s="846"/>
      <c r="CF123" s="761"/>
      <c r="CG123" s="762"/>
      <c r="CH123" s="762"/>
      <c r="CI123" s="762"/>
      <c r="CJ123" s="847"/>
      <c r="CK123" s="882"/>
      <c r="CL123" s="868"/>
      <c r="CM123" s="868"/>
      <c r="CN123" s="868"/>
      <c r="CO123" s="869"/>
      <c r="CP123" s="848" t="s">
        <v>451</v>
      </c>
      <c r="CQ123" s="849"/>
      <c r="CR123" s="849"/>
      <c r="CS123" s="849"/>
      <c r="CT123" s="849"/>
      <c r="CU123" s="849"/>
      <c r="CV123" s="849"/>
      <c r="CW123" s="849"/>
      <c r="CX123" s="849"/>
      <c r="CY123" s="849"/>
      <c r="CZ123" s="849"/>
      <c r="DA123" s="849"/>
      <c r="DB123" s="849"/>
      <c r="DC123" s="849"/>
      <c r="DD123" s="849"/>
      <c r="DE123" s="849"/>
      <c r="DF123" s="850"/>
      <c r="DG123" s="792" t="s">
        <v>122</v>
      </c>
      <c r="DH123" s="793"/>
      <c r="DI123" s="793"/>
      <c r="DJ123" s="793"/>
      <c r="DK123" s="794"/>
      <c r="DL123" s="795" t="s">
        <v>122</v>
      </c>
      <c r="DM123" s="793"/>
      <c r="DN123" s="793"/>
      <c r="DO123" s="793"/>
      <c r="DP123" s="794"/>
      <c r="DQ123" s="795" t="s">
        <v>122</v>
      </c>
      <c r="DR123" s="793"/>
      <c r="DS123" s="793"/>
      <c r="DT123" s="793"/>
      <c r="DU123" s="794"/>
      <c r="DV123" s="837" t="s">
        <v>122</v>
      </c>
      <c r="DW123" s="838"/>
      <c r="DX123" s="838"/>
      <c r="DY123" s="838"/>
      <c r="DZ123" s="839"/>
    </row>
    <row r="124" spans="1:130" s="224" customFormat="1" ht="26.25" customHeight="1" thickBot="1" x14ac:dyDescent="0.2">
      <c r="A124" s="833"/>
      <c r="B124" s="834"/>
      <c r="C124" s="828" t="s">
        <v>439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122</v>
      </c>
      <c r="AB124" s="793"/>
      <c r="AC124" s="793"/>
      <c r="AD124" s="793"/>
      <c r="AE124" s="794"/>
      <c r="AF124" s="795" t="s">
        <v>122</v>
      </c>
      <c r="AG124" s="793"/>
      <c r="AH124" s="793"/>
      <c r="AI124" s="793"/>
      <c r="AJ124" s="794"/>
      <c r="AK124" s="795" t="s">
        <v>122</v>
      </c>
      <c r="AL124" s="793"/>
      <c r="AM124" s="793"/>
      <c r="AN124" s="793"/>
      <c r="AO124" s="794"/>
      <c r="AP124" s="837" t="s">
        <v>122</v>
      </c>
      <c r="AQ124" s="838"/>
      <c r="AR124" s="838"/>
      <c r="AS124" s="838"/>
      <c r="AT124" s="839"/>
      <c r="AU124" s="840" t="s">
        <v>452</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122</v>
      </c>
      <c r="BR124" s="844"/>
      <c r="BS124" s="844"/>
      <c r="BT124" s="844"/>
      <c r="BU124" s="844"/>
      <c r="BV124" s="844" t="s">
        <v>122</v>
      </c>
      <c r="BW124" s="844"/>
      <c r="BX124" s="844"/>
      <c r="BY124" s="844"/>
      <c r="BZ124" s="844"/>
      <c r="CA124" s="844" t="s">
        <v>122</v>
      </c>
      <c r="CB124" s="844"/>
      <c r="CC124" s="844"/>
      <c r="CD124" s="844"/>
      <c r="CE124" s="844"/>
      <c r="CF124" s="739"/>
      <c r="CG124" s="740"/>
      <c r="CH124" s="740"/>
      <c r="CI124" s="740"/>
      <c r="CJ124" s="875"/>
      <c r="CK124" s="883"/>
      <c r="CL124" s="883"/>
      <c r="CM124" s="883"/>
      <c r="CN124" s="883"/>
      <c r="CO124" s="884"/>
      <c r="CP124" s="848" t="s">
        <v>453</v>
      </c>
      <c r="CQ124" s="849"/>
      <c r="CR124" s="849"/>
      <c r="CS124" s="849"/>
      <c r="CT124" s="849"/>
      <c r="CU124" s="849"/>
      <c r="CV124" s="849"/>
      <c r="CW124" s="849"/>
      <c r="CX124" s="849"/>
      <c r="CY124" s="849"/>
      <c r="CZ124" s="849"/>
      <c r="DA124" s="849"/>
      <c r="DB124" s="849"/>
      <c r="DC124" s="849"/>
      <c r="DD124" s="849"/>
      <c r="DE124" s="849"/>
      <c r="DF124" s="850"/>
      <c r="DG124" s="776" t="s">
        <v>122</v>
      </c>
      <c r="DH124" s="777"/>
      <c r="DI124" s="777"/>
      <c r="DJ124" s="777"/>
      <c r="DK124" s="778"/>
      <c r="DL124" s="779">
        <v>187</v>
      </c>
      <c r="DM124" s="777"/>
      <c r="DN124" s="777"/>
      <c r="DO124" s="777"/>
      <c r="DP124" s="778"/>
      <c r="DQ124" s="779" t="s">
        <v>122</v>
      </c>
      <c r="DR124" s="777"/>
      <c r="DS124" s="777"/>
      <c r="DT124" s="777"/>
      <c r="DU124" s="778"/>
      <c r="DV124" s="861" t="s">
        <v>122</v>
      </c>
      <c r="DW124" s="862"/>
      <c r="DX124" s="862"/>
      <c r="DY124" s="862"/>
      <c r="DZ124" s="863"/>
    </row>
    <row r="125" spans="1:130" s="224" customFormat="1" ht="26.25" customHeight="1" x14ac:dyDescent="0.15">
      <c r="A125" s="833"/>
      <c r="B125" s="834"/>
      <c r="C125" s="828" t="s">
        <v>441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122</v>
      </c>
      <c r="AB125" s="793"/>
      <c r="AC125" s="793"/>
      <c r="AD125" s="793"/>
      <c r="AE125" s="794"/>
      <c r="AF125" s="795" t="s">
        <v>122</v>
      </c>
      <c r="AG125" s="793"/>
      <c r="AH125" s="793"/>
      <c r="AI125" s="793"/>
      <c r="AJ125" s="794"/>
      <c r="AK125" s="795" t="s">
        <v>122</v>
      </c>
      <c r="AL125" s="793"/>
      <c r="AM125" s="793"/>
      <c r="AN125" s="793"/>
      <c r="AO125" s="794"/>
      <c r="AP125" s="837" t="s">
        <v>122</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454</v>
      </c>
      <c r="CL125" s="865"/>
      <c r="CM125" s="865"/>
      <c r="CN125" s="865"/>
      <c r="CO125" s="866"/>
      <c r="CP125" s="873" t="s">
        <v>455</v>
      </c>
      <c r="CQ125" s="821"/>
      <c r="CR125" s="821"/>
      <c r="CS125" s="821"/>
      <c r="CT125" s="821"/>
      <c r="CU125" s="821"/>
      <c r="CV125" s="821"/>
      <c r="CW125" s="821"/>
      <c r="CX125" s="821"/>
      <c r="CY125" s="821"/>
      <c r="CZ125" s="821"/>
      <c r="DA125" s="821"/>
      <c r="DB125" s="821"/>
      <c r="DC125" s="821"/>
      <c r="DD125" s="821"/>
      <c r="DE125" s="821"/>
      <c r="DF125" s="822"/>
      <c r="DG125" s="874" t="s">
        <v>122</v>
      </c>
      <c r="DH125" s="855"/>
      <c r="DI125" s="855"/>
      <c r="DJ125" s="855"/>
      <c r="DK125" s="855"/>
      <c r="DL125" s="855" t="s">
        <v>122</v>
      </c>
      <c r="DM125" s="855"/>
      <c r="DN125" s="855"/>
      <c r="DO125" s="855"/>
      <c r="DP125" s="855"/>
      <c r="DQ125" s="855" t="s">
        <v>122</v>
      </c>
      <c r="DR125" s="855"/>
      <c r="DS125" s="855"/>
      <c r="DT125" s="855"/>
      <c r="DU125" s="855"/>
      <c r="DV125" s="856" t="s">
        <v>122</v>
      </c>
      <c r="DW125" s="856"/>
      <c r="DX125" s="856"/>
      <c r="DY125" s="856"/>
      <c r="DZ125" s="857"/>
    </row>
    <row r="126" spans="1:130" s="224" customFormat="1" ht="26.25" customHeight="1" thickBot="1" x14ac:dyDescent="0.2">
      <c r="A126" s="833"/>
      <c r="B126" s="834"/>
      <c r="C126" s="828" t="s">
        <v>443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122</v>
      </c>
      <c r="AB126" s="793"/>
      <c r="AC126" s="793"/>
      <c r="AD126" s="793"/>
      <c r="AE126" s="794"/>
      <c r="AF126" s="795" t="s">
        <v>122</v>
      </c>
      <c r="AG126" s="793"/>
      <c r="AH126" s="793"/>
      <c r="AI126" s="793"/>
      <c r="AJ126" s="794"/>
      <c r="AK126" s="795" t="s">
        <v>122</v>
      </c>
      <c r="AL126" s="793"/>
      <c r="AM126" s="793"/>
      <c r="AN126" s="793"/>
      <c r="AO126" s="794"/>
      <c r="AP126" s="837" t="s">
        <v>122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456</v>
      </c>
      <c r="CQ126" s="765"/>
      <c r="CR126" s="765"/>
      <c r="CS126" s="765"/>
      <c r="CT126" s="765"/>
      <c r="CU126" s="765"/>
      <c r="CV126" s="765"/>
      <c r="CW126" s="765"/>
      <c r="CX126" s="765"/>
      <c r="CY126" s="765"/>
      <c r="CZ126" s="765"/>
      <c r="DA126" s="765"/>
      <c r="DB126" s="765"/>
      <c r="DC126" s="765"/>
      <c r="DD126" s="765"/>
      <c r="DE126" s="765"/>
      <c r="DF126" s="766"/>
      <c r="DG126" s="829" t="s">
        <v>122</v>
      </c>
      <c r="DH126" s="830"/>
      <c r="DI126" s="830"/>
      <c r="DJ126" s="830"/>
      <c r="DK126" s="830"/>
      <c r="DL126" s="830" t="s">
        <v>122</v>
      </c>
      <c r="DM126" s="830"/>
      <c r="DN126" s="830"/>
      <c r="DO126" s="830"/>
      <c r="DP126" s="830"/>
      <c r="DQ126" s="830" t="s">
        <v>122</v>
      </c>
      <c r="DR126" s="830"/>
      <c r="DS126" s="830"/>
      <c r="DT126" s="830"/>
      <c r="DU126" s="830"/>
      <c r="DV126" s="807" t="s">
        <v>122</v>
      </c>
      <c r="DW126" s="807"/>
      <c r="DX126" s="807"/>
      <c r="DY126" s="807"/>
      <c r="DZ126" s="808"/>
    </row>
    <row r="127" spans="1:130" s="224" customFormat="1" ht="26.25" customHeight="1" x14ac:dyDescent="0.15">
      <c r="A127" s="835"/>
      <c r="B127" s="836"/>
      <c r="C127" s="851" t="s">
        <v>457</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122</v>
      </c>
      <c r="AB127" s="793"/>
      <c r="AC127" s="793"/>
      <c r="AD127" s="793"/>
      <c r="AE127" s="794"/>
      <c r="AF127" s="795">
        <v>2</v>
      </c>
      <c r="AG127" s="793"/>
      <c r="AH127" s="793"/>
      <c r="AI127" s="793"/>
      <c r="AJ127" s="794"/>
      <c r="AK127" s="795" t="s">
        <v>122</v>
      </c>
      <c r="AL127" s="793"/>
      <c r="AM127" s="793"/>
      <c r="AN127" s="793"/>
      <c r="AO127" s="794"/>
      <c r="AP127" s="837" t="s">
        <v>122</v>
      </c>
      <c r="AQ127" s="838"/>
      <c r="AR127" s="838"/>
      <c r="AS127" s="838"/>
      <c r="AT127" s="839"/>
      <c r="AU127" s="226"/>
      <c r="AV127" s="226"/>
      <c r="AW127" s="226"/>
      <c r="AX127" s="854" t="s">
        <v>458</v>
      </c>
      <c r="AY127" s="825"/>
      <c r="AZ127" s="825"/>
      <c r="BA127" s="825"/>
      <c r="BB127" s="825"/>
      <c r="BC127" s="825"/>
      <c r="BD127" s="825"/>
      <c r="BE127" s="826"/>
      <c r="BF127" s="824" t="s">
        <v>459</v>
      </c>
      <c r="BG127" s="825"/>
      <c r="BH127" s="825"/>
      <c r="BI127" s="825"/>
      <c r="BJ127" s="825"/>
      <c r="BK127" s="825"/>
      <c r="BL127" s="826"/>
      <c r="BM127" s="824" t="s">
        <v>460</v>
      </c>
      <c r="BN127" s="825"/>
      <c r="BO127" s="825"/>
      <c r="BP127" s="825"/>
      <c r="BQ127" s="825"/>
      <c r="BR127" s="825"/>
      <c r="BS127" s="826"/>
      <c r="BT127" s="824" t="s">
        <v>461</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462</v>
      </c>
      <c r="CQ127" s="765"/>
      <c r="CR127" s="765"/>
      <c r="CS127" s="765"/>
      <c r="CT127" s="765"/>
      <c r="CU127" s="765"/>
      <c r="CV127" s="765"/>
      <c r="CW127" s="765"/>
      <c r="CX127" s="765"/>
      <c r="CY127" s="765"/>
      <c r="CZ127" s="765"/>
      <c r="DA127" s="765"/>
      <c r="DB127" s="765"/>
      <c r="DC127" s="765"/>
      <c r="DD127" s="765"/>
      <c r="DE127" s="765"/>
      <c r="DF127" s="766"/>
      <c r="DG127" s="829" t="s">
        <v>122</v>
      </c>
      <c r="DH127" s="830"/>
      <c r="DI127" s="830"/>
      <c r="DJ127" s="830"/>
      <c r="DK127" s="830"/>
      <c r="DL127" s="830" t="s">
        <v>122</v>
      </c>
      <c r="DM127" s="830"/>
      <c r="DN127" s="830"/>
      <c r="DO127" s="830"/>
      <c r="DP127" s="830"/>
      <c r="DQ127" s="830" t="s">
        <v>122</v>
      </c>
      <c r="DR127" s="830"/>
      <c r="DS127" s="830"/>
      <c r="DT127" s="830"/>
      <c r="DU127" s="830"/>
      <c r="DV127" s="807" t="s">
        <v>122</v>
      </c>
      <c r="DW127" s="807"/>
      <c r="DX127" s="807"/>
      <c r="DY127" s="807"/>
      <c r="DZ127" s="808"/>
    </row>
    <row r="128" spans="1:130" s="224" customFormat="1" ht="26.25" customHeight="1" thickBot="1" x14ac:dyDescent="0.2">
      <c r="A128" s="809" t="s">
        <v>463</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464</v>
      </c>
      <c r="X128" s="811"/>
      <c r="Y128" s="811"/>
      <c r="Z128" s="812"/>
      <c r="AA128" s="813" t="s">
        <v>122</v>
      </c>
      <c r="AB128" s="814"/>
      <c r="AC128" s="814"/>
      <c r="AD128" s="814"/>
      <c r="AE128" s="815"/>
      <c r="AF128" s="816" t="s">
        <v>122</v>
      </c>
      <c r="AG128" s="814"/>
      <c r="AH128" s="814"/>
      <c r="AI128" s="814"/>
      <c r="AJ128" s="815"/>
      <c r="AK128" s="816" t="s">
        <v>122</v>
      </c>
      <c r="AL128" s="814"/>
      <c r="AM128" s="814"/>
      <c r="AN128" s="814"/>
      <c r="AO128" s="815"/>
      <c r="AP128" s="817"/>
      <c r="AQ128" s="818"/>
      <c r="AR128" s="818"/>
      <c r="AS128" s="818"/>
      <c r="AT128" s="819"/>
      <c r="AU128" s="226"/>
      <c r="AV128" s="226"/>
      <c r="AW128" s="226"/>
      <c r="AX128" s="820" t="s">
        <v>465</v>
      </c>
      <c r="AY128" s="821"/>
      <c r="AZ128" s="821"/>
      <c r="BA128" s="821"/>
      <c r="BB128" s="821"/>
      <c r="BC128" s="821"/>
      <c r="BD128" s="821"/>
      <c r="BE128" s="822"/>
      <c r="BF128" s="799" t="s">
        <v>122</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466</v>
      </c>
      <c r="CQ128" s="743"/>
      <c r="CR128" s="743"/>
      <c r="CS128" s="743"/>
      <c r="CT128" s="743"/>
      <c r="CU128" s="743"/>
      <c r="CV128" s="743"/>
      <c r="CW128" s="743"/>
      <c r="CX128" s="743"/>
      <c r="CY128" s="743"/>
      <c r="CZ128" s="743"/>
      <c r="DA128" s="743"/>
      <c r="DB128" s="743"/>
      <c r="DC128" s="743"/>
      <c r="DD128" s="743"/>
      <c r="DE128" s="743"/>
      <c r="DF128" s="744"/>
      <c r="DG128" s="803" t="s">
        <v>122</v>
      </c>
      <c r="DH128" s="804"/>
      <c r="DI128" s="804"/>
      <c r="DJ128" s="804"/>
      <c r="DK128" s="804"/>
      <c r="DL128" s="804" t="s">
        <v>122</v>
      </c>
      <c r="DM128" s="804"/>
      <c r="DN128" s="804"/>
      <c r="DO128" s="804"/>
      <c r="DP128" s="804"/>
      <c r="DQ128" s="804" t="s">
        <v>122</v>
      </c>
      <c r="DR128" s="804"/>
      <c r="DS128" s="804"/>
      <c r="DT128" s="804"/>
      <c r="DU128" s="804"/>
      <c r="DV128" s="805" t="s">
        <v>122</v>
      </c>
      <c r="DW128" s="805"/>
      <c r="DX128" s="805"/>
      <c r="DY128" s="805"/>
      <c r="DZ128" s="806"/>
    </row>
    <row r="129" spans="1:131" s="224" customFormat="1" ht="26.25" customHeight="1" x14ac:dyDescent="0.15">
      <c r="A129" s="787" t="s">
        <v>102</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467</v>
      </c>
      <c r="X129" s="790"/>
      <c r="Y129" s="790"/>
      <c r="Z129" s="791"/>
      <c r="AA129" s="792">
        <v>2075504</v>
      </c>
      <c r="AB129" s="793"/>
      <c r="AC129" s="793"/>
      <c r="AD129" s="793"/>
      <c r="AE129" s="794"/>
      <c r="AF129" s="795">
        <v>1991168</v>
      </c>
      <c r="AG129" s="793"/>
      <c r="AH129" s="793"/>
      <c r="AI129" s="793"/>
      <c r="AJ129" s="794"/>
      <c r="AK129" s="795">
        <v>1999267</v>
      </c>
      <c r="AL129" s="793"/>
      <c r="AM129" s="793"/>
      <c r="AN129" s="793"/>
      <c r="AO129" s="794"/>
      <c r="AP129" s="796"/>
      <c r="AQ129" s="797"/>
      <c r="AR129" s="797"/>
      <c r="AS129" s="797"/>
      <c r="AT129" s="798"/>
      <c r="AU129" s="227"/>
      <c r="AV129" s="227"/>
      <c r="AW129" s="227"/>
      <c r="AX129" s="764" t="s">
        <v>468</v>
      </c>
      <c r="AY129" s="765"/>
      <c r="AZ129" s="765"/>
      <c r="BA129" s="765"/>
      <c r="BB129" s="765"/>
      <c r="BC129" s="765"/>
      <c r="BD129" s="765"/>
      <c r="BE129" s="766"/>
      <c r="BF129" s="783" t="s">
        <v>122</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469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470</v>
      </c>
      <c r="X130" s="790"/>
      <c r="Y130" s="790"/>
      <c r="Z130" s="791"/>
      <c r="AA130" s="792">
        <v>292432</v>
      </c>
      <c r="AB130" s="793"/>
      <c r="AC130" s="793"/>
      <c r="AD130" s="793"/>
      <c r="AE130" s="794"/>
      <c r="AF130" s="795">
        <v>292291</v>
      </c>
      <c r="AG130" s="793"/>
      <c r="AH130" s="793"/>
      <c r="AI130" s="793"/>
      <c r="AJ130" s="794"/>
      <c r="AK130" s="795">
        <v>295511</v>
      </c>
      <c r="AL130" s="793"/>
      <c r="AM130" s="793"/>
      <c r="AN130" s="793"/>
      <c r="AO130" s="794"/>
      <c r="AP130" s="796"/>
      <c r="AQ130" s="797"/>
      <c r="AR130" s="797"/>
      <c r="AS130" s="797"/>
      <c r="AT130" s="798"/>
      <c r="AU130" s="227"/>
      <c r="AV130" s="227"/>
      <c r="AW130" s="227"/>
      <c r="AX130" s="764" t="s">
        <v>471</v>
      </c>
      <c r="AY130" s="765"/>
      <c r="AZ130" s="765"/>
      <c r="BA130" s="765"/>
      <c r="BB130" s="765"/>
      <c r="BC130" s="765"/>
      <c r="BD130" s="765"/>
      <c r="BE130" s="766"/>
      <c r="BF130" s="767">
        <v>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472</v>
      </c>
      <c r="X131" s="774"/>
      <c r="Y131" s="774"/>
      <c r="Z131" s="775"/>
      <c r="AA131" s="776">
        <v>1783072</v>
      </c>
      <c r="AB131" s="777"/>
      <c r="AC131" s="777"/>
      <c r="AD131" s="777"/>
      <c r="AE131" s="778"/>
      <c r="AF131" s="779">
        <v>1698877</v>
      </c>
      <c r="AG131" s="777"/>
      <c r="AH131" s="777"/>
      <c r="AI131" s="777"/>
      <c r="AJ131" s="778"/>
      <c r="AK131" s="779">
        <v>1703756</v>
      </c>
      <c r="AL131" s="777"/>
      <c r="AM131" s="777"/>
      <c r="AN131" s="777"/>
      <c r="AO131" s="778"/>
      <c r="AP131" s="780"/>
      <c r="AQ131" s="781"/>
      <c r="AR131" s="781"/>
      <c r="AS131" s="781"/>
      <c r="AT131" s="782"/>
      <c r="AU131" s="227"/>
      <c r="AV131" s="227"/>
      <c r="AW131" s="227"/>
      <c r="AX131" s="742" t="s">
        <v>473</v>
      </c>
      <c r="AY131" s="743"/>
      <c r="AZ131" s="743"/>
      <c r="BA131" s="743"/>
      <c r="BB131" s="743"/>
      <c r="BC131" s="743"/>
      <c r="BD131" s="743"/>
      <c r="BE131" s="744"/>
      <c r="BF131" s="745" t="s">
        <v>122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474</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475</v>
      </c>
      <c r="W132" s="755"/>
      <c r="X132" s="755"/>
      <c r="Y132" s="755"/>
      <c r="Z132" s="756"/>
      <c r="AA132" s="757">
        <v>5.7811462459999996</v>
      </c>
      <c r="AB132" s="758"/>
      <c r="AC132" s="758"/>
      <c r="AD132" s="758"/>
      <c r="AE132" s="759"/>
      <c r="AF132" s="760">
        <v>6.1784932049999997</v>
      </c>
      <c r="AG132" s="758"/>
      <c r="AH132" s="758"/>
      <c r="AI132" s="758"/>
      <c r="AJ132" s="759"/>
      <c r="AK132" s="760">
        <v>6.1573370829999998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476</v>
      </c>
      <c r="W133" s="734"/>
      <c r="X133" s="734"/>
      <c r="Y133" s="734"/>
      <c r="Z133" s="735"/>
      <c r="AA133" s="736">
        <v>6.5</v>
      </c>
      <c r="AB133" s="737"/>
      <c r="AC133" s="737"/>
      <c r="AD133" s="737"/>
      <c r="AE133" s="738"/>
      <c r="AF133" s="736">
        <v>6.1</v>
      </c>
      <c r="AG133" s="737"/>
      <c r="AH133" s="737"/>
      <c r="AI133" s="737"/>
      <c r="AJ133" s="738"/>
      <c r="AK133" s="736">
        <v>6</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PtHXF+MNcvNsPlwRCTJ1ccN4zWiRk0y+NL1WogITSpg5ZdxUhMC2o7/70u7wNbQk3GVWZu++IdZMUiEwQF3TA==" saltValue="U2Zv6gEl7azQeOhhDg7l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2XyVgiHPCss+deEXP2nQrYPiWPPI22PLM0FqDXq8tVBVli+bDFyJkw1WL+kgB76BFFdE1+w8dBRJBzguV6j96w==" saltValue="msUBNt4EsEVt1xdtLxTZE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FWHbXxTvbsRDKr8tVegGE/wqtQUjZgfqgrWYkT90aqfdV+4qAIdScsE4w4wgK/9Mc9LV6qxXNDXEOeUm/GoqQ==" saltValue="11cjiU+FF6Q3GyBdEeBF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zoomScaleNormal="10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31" t="s">
        <v>480</v>
      </c>
      <c r="AP7" s="265"/>
      <c r="AQ7" s="266" t="s">
        <v>481</v>
      </c>
      <c r="AR7" s="267"/>
    </row>
    <row r="8" spans="1:46" x14ac:dyDescent="0.15">
      <c r="A8" s="259"/>
      <c r="AK8" s="268"/>
      <c r="AL8" s="269"/>
      <c r="AM8" s="269"/>
      <c r="AN8" s="270"/>
      <c r="AO8" s="1132"/>
      <c r="AP8" s="271" t="s">
        <v>482</v>
      </c>
      <c r="AQ8" s="272" t="s">
        <v>483</v>
      </c>
      <c r="AR8" s="273" t="s">
        <v>484</v>
      </c>
    </row>
    <row r="9" spans="1:46" x14ac:dyDescent="0.15">
      <c r="A9" s="259"/>
      <c r="AK9" s="1143" t="s">
        <v>485</v>
      </c>
      <c r="AL9" s="1144"/>
      <c r="AM9" s="1144"/>
      <c r="AN9" s="1145"/>
      <c r="AO9" s="274">
        <v>537526</v>
      </c>
      <c r="AP9" s="274">
        <v>252478</v>
      </c>
      <c r="AQ9" s="275">
        <v>243450</v>
      </c>
      <c r="AR9" s="276">
        <v>3.7</v>
      </c>
    </row>
    <row r="10" spans="1:46" ht="13.5" customHeight="1" x14ac:dyDescent="0.15">
      <c r="A10" s="259"/>
      <c r="AK10" s="1143" t="s">
        <v>486</v>
      </c>
      <c r="AL10" s="1144"/>
      <c r="AM10" s="1144"/>
      <c r="AN10" s="1145"/>
      <c r="AO10" s="277">
        <v>62132</v>
      </c>
      <c r="AP10" s="277">
        <v>29184</v>
      </c>
      <c r="AQ10" s="278">
        <v>36828</v>
      </c>
      <c r="AR10" s="279">
        <v>-20.8</v>
      </c>
    </row>
    <row r="11" spans="1:46" ht="13.5" customHeight="1" x14ac:dyDescent="0.15">
      <c r="A11" s="259"/>
      <c r="AK11" s="1143" t="s">
        <v>487</v>
      </c>
      <c r="AL11" s="1144"/>
      <c r="AM11" s="1144"/>
      <c r="AN11" s="1145"/>
      <c r="AO11" s="277" t="s">
        <v>488</v>
      </c>
      <c r="AP11" s="277" t="s">
        <v>488</v>
      </c>
      <c r="AQ11" s="278">
        <v>2575</v>
      </c>
      <c r="AR11" s="279" t="s">
        <v>488</v>
      </c>
    </row>
    <row r="12" spans="1:46" ht="13.5" customHeight="1" x14ac:dyDescent="0.15">
      <c r="A12" s="259"/>
      <c r="AK12" s="1143" t="s">
        <v>489</v>
      </c>
      <c r="AL12" s="1144"/>
      <c r="AM12" s="1144"/>
      <c r="AN12" s="1145"/>
      <c r="AO12" s="277" t="s">
        <v>488</v>
      </c>
      <c r="AP12" s="277" t="s">
        <v>488</v>
      </c>
      <c r="AQ12" s="278" t="s">
        <v>488</v>
      </c>
      <c r="AR12" s="279" t="s">
        <v>488</v>
      </c>
    </row>
    <row r="13" spans="1:46" ht="13.5" customHeight="1" x14ac:dyDescent="0.15">
      <c r="A13" s="259"/>
      <c r="AK13" s="1143" t="s">
        <v>490</v>
      </c>
      <c r="AL13" s="1144"/>
      <c r="AM13" s="1144"/>
      <c r="AN13" s="1145"/>
      <c r="AO13" s="277">
        <v>62840</v>
      </c>
      <c r="AP13" s="277">
        <v>29516</v>
      </c>
      <c r="AQ13" s="278">
        <v>11862</v>
      </c>
      <c r="AR13" s="279">
        <v>148.80000000000001</v>
      </c>
    </row>
    <row r="14" spans="1:46" ht="13.5" customHeight="1" x14ac:dyDescent="0.15">
      <c r="A14" s="259"/>
      <c r="AK14" s="1143" t="s">
        <v>491</v>
      </c>
      <c r="AL14" s="1144"/>
      <c r="AM14" s="1144"/>
      <c r="AN14" s="1145"/>
      <c r="AO14" s="277">
        <v>161</v>
      </c>
      <c r="AP14" s="277">
        <v>76</v>
      </c>
      <c r="AQ14" s="278">
        <v>4647</v>
      </c>
      <c r="AR14" s="279">
        <v>-98.4</v>
      </c>
    </row>
    <row r="15" spans="1:46" ht="13.5" customHeight="1" x14ac:dyDescent="0.15">
      <c r="A15" s="259"/>
      <c r="AK15" s="1146" t="s">
        <v>492</v>
      </c>
      <c r="AL15" s="1147"/>
      <c r="AM15" s="1147"/>
      <c r="AN15" s="1148"/>
      <c r="AO15" s="277">
        <v>-28358</v>
      </c>
      <c r="AP15" s="277">
        <v>-13320</v>
      </c>
      <c r="AQ15" s="278">
        <v>-13358</v>
      </c>
      <c r="AR15" s="279">
        <v>-0.3</v>
      </c>
    </row>
    <row r="16" spans="1:46" x14ac:dyDescent="0.15">
      <c r="A16" s="259"/>
      <c r="AK16" s="1146" t="s">
        <v>177</v>
      </c>
      <c r="AL16" s="1147"/>
      <c r="AM16" s="1147"/>
      <c r="AN16" s="1148"/>
      <c r="AO16" s="277">
        <v>634301</v>
      </c>
      <c r="AP16" s="277">
        <v>297934</v>
      </c>
      <c r="AQ16" s="278">
        <v>286004</v>
      </c>
      <c r="AR16" s="279">
        <v>4.2</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49" t="s">
        <v>497</v>
      </c>
      <c r="AL21" s="1150"/>
      <c r="AM21" s="1150"/>
      <c r="AN21" s="1151"/>
      <c r="AO21" s="289">
        <v>23.49</v>
      </c>
      <c r="AP21" s="290">
        <v>24.25</v>
      </c>
      <c r="AQ21" s="291">
        <v>-0.76</v>
      </c>
      <c r="AS21" s="292"/>
      <c r="AT21" s="288"/>
    </row>
    <row r="22" spans="1:46" s="260" customFormat="1" x14ac:dyDescent="0.15">
      <c r="A22" s="288"/>
      <c r="AK22" s="1149" t="s">
        <v>498</v>
      </c>
      <c r="AL22" s="1150"/>
      <c r="AM22" s="1150"/>
      <c r="AN22" s="1151"/>
      <c r="AO22" s="293">
        <v>91.6</v>
      </c>
      <c r="AP22" s="294">
        <v>95.4</v>
      </c>
      <c r="AQ22" s="295">
        <v>-3.8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499</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31" t="s">
        <v>480</v>
      </c>
      <c r="AP30" s="265"/>
      <c r="AQ30" s="266" t="s">
        <v>481</v>
      </c>
      <c r="AR30" s="267"/>
    </row>
    <row r="31" spans="1:46" x14ac:dyDescent="0.15">
      <c r="A31" s="259"/>
      <c r="AK31" s="268"/>
      <c r="AL31" s="269"/>
      <c r="AM31" s="269"/>
      <c r="AN31" s="270"/>
      <c r="AO31" s="1132"/>
      <c r="AP31" s="271" t="s">
        <v>482</v>
      </c>
      <c r="AQ31" s="272" t="s">
        <v>483</v>
      </c>
      <c r="AR31" s="273" t="s">
        <v>484</v>
      </c>
    </row>
    <row r="32" spans="1:46" ht="27" customHeight="1" x14ac:dyDescent="0.15">
      <c r="A32" s="259"/>
      <c r="AK32" s="1133" t="s">
        <v>502</v>
      </c>
      <c r="AL32" s="1134"/>
      <c r="AM32" s="1134"/>
      <c r="AN32" s="1135"/>
      <c r="AO32" s="303">
        <v>283942</v>
      </c>
      <c r="AP32" s="303">
        <v>133369</v>
      </c>
      <c r="AQ32" s="304">
        <v>167387</v>
      </c>
      <c r="AR32" s="305">
        <v>-20.3</v>
      </c>
    </row>
    <row r="33" spans="1:46" ht="13.5" customHeight="1" x14ac:dyDescent="0.15">
      <c r="A33" s="259"/>
      <c r="AK33" s="1133" t="s">
        <v>503</v>
      </c>
      <c r="AL33" s="1134"/>
      <c r="AM33" s="1134"/>
      <c r="AN33" s="1135"/>
      <c r="AO33" s="303" t="s">
        <v>488</v>
      </c>
      <c r="AP33" s="303" t="s">
        <v>488</v>
      </c>
      <c r="AQ33" s="304" t="s">
        <v>488</v>
      </c>
      <c r="AR33" s="305" t="s">
        <v>488</v>
      </c>
    </row>
    <row r="34" spans="1:46" ht="27" customHeight="1" x14ac:dyDescent="0.15">
      <c r="A34" s="259"/>
      <c r="AK34" s="1133" t="s">
        <v>504</v>
      </c>
      <c r="AL34" s="1134"/>
      <c r="AM34" s="1134"/>
      <c r="AN34" s="1135"/>
      <c r="AO34" s="303" t="s">
        <v>488</v>
      </c>
      <c r="AP34" s="303" t="s">
        <v>488</v>
      </c>
      <c r="AQ34" s="304">
        <v>5</v>
      </c>
      <c r="AR34" s="305" t="s">
        <v>488</v>
      </c>
    </row>
    <row r="35" spans="1:46" ht="27" customHeight="1" x14ac:dyDescent="0.15">
      <c r="A35" s="259"/>
      <c r="AK35" s="1133" t="s">
        <v>505</v>
      </c>
      <c r="AL35" s="1134"/>
      <c r="AM35" s="1134"/>
      <c r="AN35" s="1135"/>
      <c r="AO35" s="303">
        <v>110640</v>
      </c>
      <c r="AP35" s="303">
        <v>51968</v>
      </c>
      <c r="AQ35" s="304">
        <v>34589</v>
      </c>
      <c r="AR35" s="305">
        <v>50.2</v>
      </c>
    </row>
    <row r="36" spans="1:46" ht="27" customHeight="1" x14ac:dyDescent="0.15">
      <c r="A36" s="259"/>
      <c r="AK36" s="1133" t="s">
        <v>506</v>
      </c>
      <c r="AL36" s="1134"/>
      <c r="AM36" s="1134"/>
      <c r="AN36" s="1135"/>
      <c r="AO36" s="303">
        <v>5835</v>
      </c>
      <c r="AP36" s="303">
        <v>2741</v>
      </c>
      <c r="AQ36" s="304">
        <v>2508</v>
      </c>
      <c r="AR36" s="305">
        <v>9.3000000000000007</v>
      </c>
    </row>
    <row r="37" spans="1:46" ht="13.5" customHeight="1" x14ac:dyDescent="0.15">
      <c r="A37" s="259"/>
      <c r="AK37" s="1133" t="s">
        <v>507</v>
      </c>
      <c r="AL37" s="1134"/>
      <c r="AM37" s="1134"/>
      <c r="AN37" s="1135"/>
      <c r="AO37" s="303" t="s">
        <v>488</v>
      </c>
      <c r="AP37" s="303" t="s">
        <v>488</v>
      </c>
      <c r="AQ37" s="304">
        <v>1525</v>
      </c>
      <c r="AR37" s="305" t="s">
        <v>488</v>
      </c>
    </row>
    <row r="38" spans="1:46" ht="27" customHeight="1" x14ac:dyDescent="0.15">
      <c r="A38" s="259"/>
      <c r="AK38" s="1136" t="s">
        <v>508</v>
      </c>
      <c r="AL38" s="1137"/>
      <c r="AM38" s="1137"/>
      <c r="AN38" s="1138"/>
      <c r="AO38" s="306" t="s">
        <v>488</v>
      </c>
      <c r="AP38" s="306" t="s">
        <v>488</v>
      </c>
      <c r="AQ38" s="307">
        <v>44</v>
      </c>
      <c r="AR38" s="295" t="s">
        <v>488</v>
      </c>
      <c r="AS38" s="302"/>
    </row>
    <row r="39" spans="1:46" x14ac:dyDescent="0.15">
      <c r="A39" s="259"/>
      <c r="AK39" s="1136" t="s">
        <v>509</v>
      </c>
      <c r="AL39" s="1137"/>
      <c r="AM39" s="1137"/>
      <c r="AN39" s="1138"/>
      <c r="AO39" s="303" t="s">
        <v>488</v>
      </c>
      <c r="AP39" s="303" t="s">
        <v>488</v>
      </c>
      <c r="AQ39" s="304">
        <v>-7489</v>
      </c>
      <c r="AR39" s="305" t="s">
        <v>488</v>
      </c>
      <c r="AS39" s="302"/>
    </row>
    <row r="40" spans="1:46" ht="27" customHeight="1" x14ac:dyDescent="0.15">
      <c r="A40" s="259"/>
      <c r="AK40" s="1133" t="s">
        <v>510</v>
      </c>
      <c r="AL40" s="1134"/>
      <c r="AM40" s="1134"/>
      <c r="AN40" s="1135"/>
      <c r="AO40" s="303">
        <v>-295511</v>
      </c>
      <c r="AP40" s="303">
        <v>-138803</v>
      </c>
      <c r="AQ40" s="304">
        <v>-138932</v>
      </c>
      <c r="AR40" s="305">
        <v>-0.1</v>
      </c>
      <c r="AS40" s="302"/>
    </row>
    <row r="41" spans="1:46" x14ac:dyDescent="0.15">
      <c r="A41" s="259"/>
      <c r="AK41" s="1139" t="s">
        <v>287</v>
      </c>
      <c r="AL41" s="1140"/>
      <c r="AM41" s="1140"/>
      <c r="AN41" s="1141"/>
      <c r="AO41" s="303">
        <v>104906</v>
      </c>
      <c r="AP41" s="303">
        <v>49275</v>
      </c>
      <c r="AQ41" s="304">
        <v>59636</v>
      </c>
      <c r="AR41" s="305">
        <v>-17.399999999999999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26" t="s">
        <v>480</v>
      </c>
      <c r="AN49" s="1128" t="s">
        <v>513</v>
      </c>
      <c r="AO49" s="1129"/>
      <c r="AP49" s="1129"/>
      <c r="AQ49" s="1129"/>
      <c r="AR49" s="1130"/>
    </row>
    <row r="50" spans="1:44" x14ac:dyDescent="0.15">
      <c r="A50" s="259"/>
      <c r="AK50" s="317"/>
      <c r="AL50" s="318"/>
      <c r="AM50" s="1127"/>
      <c r="AN50" s="319" t="s">
        <v>514</v>
      </c>
      <c r="AO50" s="320" t="s">
        <v>515</v>
      </c>
      <c r="AP50" s="321" t="s">
        <v>516</v>
      </c>
      <c r="AQ50" s="322" t="s">
        <v>517</v>
      </c>
      <c r="AR50" s="323" t="s">
        <v>518</v>
      </c>
    </row>
    <row r="51" spans="1:44" x14ac:dyDescent="0.15">
      <c r="A51" s="259"/>
      <c r="AK51" s="315" t="s">
        <v>519</v>
      </c>
      <c r="AL51" s="316"/>
      <c r="AM51" s="324">
        <v>303931</v>
      </c>
      <c r="AN51" s="325">
        <v>125539</v>
      </c>
      <c r="AO51" s="326">
        <v>8.9</v>
      </c>
      <c r="AP51" s="327">
        <v>268375</v>
      </c>
      <c r="AQ51" s="328">
        <v>-1.2</v>
      </c>
      <c r="AR51" s="329">
        <v>10.1</v>
      </c>
    </row>
    <row r="52" spans="1:44" x14ac:dyDescent="0.15">
      <c r="A52" s="259"/>
      <c r="AK52" s="330"/>
      <c r="AL52" s="331" t="s">
        <v>520</v>
      </c>
      <c r="AM52" s="332">
        <v>190156</v>
      </c>
      <c r="AN52" s="333">
        <v>78544</v>
      </c>
      <c r="AO52" s="334">
        <v>13.4</v>
      </c>
      <c r="AP52" s="335">
        <v>119602</v>
      </c>
      <c r="AQ52" s="336">
        <v>1.5</v>
      </c>
      <c r="AR52" s="337">
        <v>11.9</v>
      </c>
    </row>
    <row r="53" spans="1:44" x14ac:dyDescent="0.15">
      <c r="A53" s="259"/>
      <c r="AK53" s="315" t="s">
        <v>521</v>
      </c>
      <c r="AL53" s="316"/>
      <c r="AM53" s="324">
        <v>443658</v>
      </c>
      <c r="AN53" s="325">
        <v>188070</v>
      </c>
      <c r="AO53" s="326">
        <v>49.8</v>
      </c>
      <c r="AP53" s="327">
        <v>301035</v>
      </c>
      <c r="AQ53" s="328">
        <v>12.2</v>
      </c>
      <c r="AR53" s="329">
        <v>37.6</v>
      </c>
    </row>
    <row r="54" spans="1:44" x14ac:dyDescent="0.15">
      <c r="A54" s="259"/>
      <c r="AK54" s="330"/>
      <c r="AL54" s="331" t="s">
        <v>520</v>
      </c>
      <c r="AM54" s="332">
        <v>183236</v>
      </c>
      <c r="AN54" s="333">
        <v>77675</v>
      </c>
      <c r="AO54" s="334">
        <v>-1.1000000000000001</v>
      </c>
      <c r="AP54" s="335">
        <v>154376</v>
      </c>
      <c r="AQ54" s="336">
        <v>29.1</v>
      </c>
      <c r="AR54" s="337">
        <v>-30.2</v>
      </c>
    </row>
    <row r="55" spans="1:44" x14ac:dyDescent="0.15">
      <c r="A55" s="259"/>
      <c r="AK55" s="315" t="s">
        <v>522</v>
      </c>
      <c r="AL55" s="316"/>
      <c r="AM55" s="324">
        <v>378458</v>
      </c>
      <c r="AN55" s="325">
        <v>164547</v>
      </c>
      <c r="AO55" s="326">
        <v>-12.5</v>
      </c>
      <c r="AP55" s="327">
        <v>277467</v>
      </c>
      <c r="AQ55" s="328">
        <v>-7.8</v>
      </c>
      <c r="AR55" s="329">
        <v>-4.7</v>
      </c>
    </row>
    <row r="56" spans="1:44" x14ac:dyDescent="0.15">
      <c r="A56" s="259"/>
      <c r="AK56" s="330"/>
      <c r="AL56" s="331" t="s">
        <v>520</v>
      </c>
      <c r="AM56" s="332">
        <v>312101</v>
      </c>
      <c r="AN56" s="333">
        <v>135696</v>
      </c>
      <c r="AO56" s="334">
        <v>74.7</v>
      </c>
      <c r="AP56" s="335">
        <v>128378</v>
      </c>
      <c r="AQ56" s="336">
        <v>-16.8</v>
      </c>
      <c r="AR56" s="337">
        <v>91.5</v>
      </c>
    </row>
    <row r="57" spans="1:44" x14ac:dyDescent="0.15">
      <c r="A57" s="259"/>
      <c r="AK57" s="315" t="s">
        <v>523</v>
      </c>
      <c r="AL57" s="316"/>
      <c r="AM57" s="324">
        <v>706147</v>
      </c>
      <c r="AN57" s="325">
        <v>319379</v>
      </c>
      <c r="AO57" s="326">
        <v>94.1</v>
      </c>
      <c r="AP57" s="327">
        <v>282256</v>
      </c>
      <c r="AQ57" s="328">
        <v>1.7</v>
      </c>
      <c r="AR57" s="329">
        <v>92.4</v>
      </c>
    </row>
    <row r="58" spans="1:44" x14ac:dyDescent="0.15">
      <c r="A58" s="259"/>
      <c r="AK58" s="330"/>
      <c r="AL58" s="331" t="s">
        <v>520</v>
      </c>
      <c r="AM58" s="332">
        <v>493096</v>
      </c>
      <c r="AN58" s="333">
        <v>223019</v>
      </c>
      <c r="AO58" s="334">
        <v>64.400000000000006</v>
      </c>
      <c r="AP58" s="335">
        <v>145453</v>
      </c>
      <c r="AQ58" s="336">
        <v>13.3</v>
      </c>
      <c r="AR58" s="337">
        <v>51.1</v>
      </c>
    </row>
    <row r="59" spans="1:44" x14ac:dyDescent="0.15">
      <c r="A59" s="259"/>
      <c r="AK59" s="315" t="s">
        <v>524</v>
      </c>
      <c r="AL59" s="316"/>
      <c r="AM59" s="324">
        <v>202964</v>
      </c>
      <c r="AN59" s="325">
        <v>95333</v>
      </c>
      <c r="AO59" s="326">
        <v>-70.2</v>
      </c>
      <c r="AP59" s="327">
        <v>295341</v>
      </c>
      <c r="AQ59" s="328">
        <v>4.5999999999999996</v>
      </c>
      <c r="AR59" s="329">
        <v>-74.8</v>
      </c>
    </row>
    <row r="60" spans="1:44" x14ac:dyDescent="0.15">
      <c r="A60" s="259"/>
      <c r="AK60" s="330"/>
      <c r="AL60" s="331" t="s">
        <v>520</v>
      </c>
      <c r="AM60" s="332">
        <v>111739</v>
      </c>
      <c r="AN60" s="333">
        <v>52484</v>
      </c>
      <c r="AO60" s="334">
        <v>-76.5</v>
      </c>
      <c r="AP60" s="335">
        <v>137402</v>
      </c>
      <c r="AQ60" s="336">
        <v>-5.5</v>
      </c>
      <c r="AR60" s="337">
        <v>-71</v>
      </c>
    </row>
    <row r="61" spans="1:44" x14ac:dyDescent="0.15">
      <c r="A61" s="259"/>
      <c r="AK61" s="315" t="s">
        <v>525</v>
      </c>
      <c r="AL61" s="338"/>
      <c r="AM61" s="324">
        <v>407032</v>
      </c>
      <c r="AN61" s="325">
        <v>178574</v>
      </c>
      <c r="AO61" s="326">
        <v>14</v>
      </c>
      <c r="AP61" s="327">
        <v>284895</v>
      </c>
      <c r="AQ61" s="339">
        <v>1.9</v>
      </c>
      <c r="AR61" s="329">
        <v>12.1</v>
      </c>
    </row>
    <row r="62" spans="1:44" x14ac:dyDescent="0.15">
      <c r="A62" s="259"/>
      <c r="AK62" s="330"/>
      <c r="AL62" s="331" t="s">
        <v>520</v>
      </c>
      <c r="AM62" s="332">
        <v>258066</v>
      </c>
      <c r="AN62" s="333">
        <v>113484</v>
      </c>
      <c r="AO62" s="334">
        <v>15</v>
      </c>
      <c r="AP62" s="335">
        <v>137042</v>
      </c>
      <c r="AQ62" s="336">
        <v>4.3</v>
      </c>
      <c r="AR62" s="337">
        <v>10.7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y0jgwmaULRf/ONc9nH3CE2ZadY8Y4os/wNLaYrbVQ1dhyU91CEEFynucvZVTbGfWKx/AQ7I2geAFtLzauBf49g==" saltValue="7F8pZVi5jiq23P9QL9w2K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n20GuNFLad9ysvG7Uw4zkoBchszK0I/1HR+qMX9za6kxOxYXqzG/rCi2lcopHJcnE9ZaR8NWnVTZTrUI5i+10w==" saltValue="pt1ostjwqL8E5wp3+7S2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V64CZ+v1pXACYVj7hsXWKqxGVmKKP7sx9EWEICm5qBSqWuOw/z0iYMOV++y3Mya65OuSmR1hH+CVGn/iC9kUkw==" saltValue="YMQE4y/wBAuCWQT3CMW5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52" t="s">
        <v>3</v>
      </c>
      <c r="D47" s="1152"/>
      <c r="E47" s="1153"/>
      <c r="F47" s="11">
        <v>22.36</v>
      </c>
      <c r="G47" s="12">
        <v>23.96</v>
      </c>
      <c r="H47" s="12">
        <v>27.38</v>
      </c>
      <c r="I47" s="12">
        <v>31.9</v>
      </c>
      <c r="J47" s="13">
        <v>33.07</v>
      </c>
    </row>
    <row r="48" spans="2:10" ht="57.75" customHeight="1" x14ac:dyDescent="0.15">
      <c r="B48" s="14"/>
      <c r="C48" s="1154" t="s">
        <v>4</v>
      </c>
      <c r="D48" s="1154"/>
      <c r="E48" s="1155"/>
      <c r="F48" s="15">
        <v>6.64</v>
      </c>
      <c r="G48" s="16">
        <v>8.5</v>
      </c>
      <c r="H48" s="16">
        <v>7.02</v>
      </c>
      <c r="I48" s="16">
        <v>9.93</v>
      </c>
      <c r="J48" s="17">
        <v>8.5500000000000007</v>
      </c>
    </row>
    <row r="49" spans="2:10" ht="57.75" customHeight="1" thickBot="1" x14ac:dyDescent="0.2">
      <c r="B49" s="18"/>
      <c r="C49" s="1156" t="s">
        <v>5</v>
      </c>
      <c r="D49" s="1156"/>
      <c r="E49" s="1157"/>
      <c r="F49" s="19" t="s">
        <v>532</v>
      </c>
      <c r="G49" s="20">
        <v>3.35</v>
      </c>
      <c r="H49" s="20">
        <v>2.58</v>
      </c>
      <c r="I49" s="20">
        <v>3.46</v>
      </c>
      <c r="J49" s="21" t="s">
        <v>533</v>
      </c>
    </row>
    <row r="50" spans="2:10" x14ac:dyDescent="0.15"/>
  </sheetData>
  <sheetProtection algorithmName="SHA-512" hashValue="pYNFq9f25lx/IkvWT9Lu/xrgLw9oNDGI9xfb/2fowVmiVOVK7RT+lxYiUX3uQZkyZMf1bwjW7wtrUlHUvTiQVg==" saltValue="VvQjFv50TGgHkRH8eWy4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62" t="s">
        <v>534</v>
      </c>
      <c r="D34" s="1162"/>
      <c r="E34" s="1163"/>
      <c r="F34" s="32">
        <v>6.63</v>
      </c>
      <c r="G34" s="33">
        <v>8.5</v>
      </c>
      <c r="H34" s="33">
        <v>7.02</v>
      </c>
      <c r="I34" s="33">
        <v>9.93</v>
      </c>
      <c r="J34" s="34">
        <v>8.5399999999999991</v>
      </c>
      <c r="K34" s="22"/>
      <c r="L34" s="22"/>
      <c r="M34" s="22"/>
      <c r="N34" s="22"/>
      <c r="O34" s="22"/>
      <c r="P34" s="22"/>
    </row>
    <row r="35" spans="1:16" ht="39" customHeight="1" x14ac:dyDescent="0.15">
      <c r="A35" s="22"/>
      <c r="B35" s="35"/>
      <c r="C35" s="1158" t="s">
        <v>535</v>
      </c>
      <c r="D35" s="1158"/>
      <c r="E35" s="1159"/>
      <c r="F35" s="36">
        <v>1.28</v>
      </c>
      <c r="G35" s="37">
        <v>0.39</v>
      </c>
      <c r="H35" s="37">
        <v>0.88</v>
      </c>
      <c r="I35" s="37">
        <v>1.85</v>
      </c>
      <c r="J35" s="38">
        <v>1.96</v>
      </c>
      <c r="K35" s="22"/>
      <c r="L35" s="22"/>
      <c r="M35" s="22"/>
      <c r="N35" s="22"/>
      <c r="O35" s="22"/>
      <c r="P35" s="22"/>
    </row>
    <row r="36" spans="1:16" ht="39" customHeight="1" x14ac:dyDescent="0.15">
      <c r="A36" s="22"/>
      <c r="B36" s="35"/>
      <c r="C36" s="1158" t="s">
        <v>536</v>
      </c>
      <c r="D36" s="1158"/>
      <c r="E36" s="1159"/>
      <c r="F36" s="36">
        <v>7.0000000000000007E-2</v>
      </c>
      <c r="G36" s="37">
        <v>0.41</v>
      </c>
      <c r="H36" s="37">
        <v>0.1</v>
      </c>
      <c r="I36" s="37">
        <v>0.25</v>
      </c>
      <c r="J36" s="38">
        <v>0.13</v>
      </c>
      <c r="K36" s="22"/>
      <c r="L36" s="22"/>
      <c r="M36" s="22"/>
      <c r="N36" s="22"/>
      <c r="O36" s="22"/>
      <c r="P36" s="22"/>
    </row>
    <row r="37" spans="1:16" ht="39" customHeight="1" x14ac:dyDescent="0.15">
      <c r="A37" s="22"/>
      <c r="B37" s="35"/>
      <c r="C37" s="1158" t="s">
        <v>537</v>
      </c>
      <c r="D37" s="1158"/>
      <c r="E37" s="1159"/>
      <c r="F37" s="36">
        <v>0.04</v>
      </c>
      <c r="G37" s="37">
        <v>0.04</v>
      </c>
      <c r="H37" s="37">
        <v>0.09</v>
      </c>
      <c r="I37" s="37">
        <v>0</v>
      </c>
      <c r="J37" s="38">
        <v>0.08</v>
      </c>
      <c r="K37" s="22"/>
      <c r="L37" s="22"/>
      <c r="M37" s="22"/>
      <c r="N37" s="22"/>
      <c r="O37" s="22"/>
      <c r="P37" s="22"/>
    </row>
    <row r="38" spans="1:16" ht="39" customHeight="1" x14ac:dyDescent="0.15">
      <c r="A38" s="22"/>
      <c r="B38" s="35"/>
      <c r="C38" s="1158" t="s">
        <v>538</v>
      </c>
      <c r="D38" s="1158"/>
      <c r="E38" s="1159"/>
      <c r="F38" s="36">
        <v>0.01</v>
      </c>
      <c r="G38" s="37">
        <v>0.01</v>
      </c>
      <c r="H38" s="37">
        <v>0.01</v>
      </c>
      <c r="I38" s="37">
        <v>0.36</v>
      </c>
      <c r="J38" s="38">
        <v>0.03</v>
      </c>
      <c r="K38" s="22"/>
      <c r="L38" s="22"/>
      <c r="M38" s="22"/>
      <c r="N38" s="22"/>
      <c r="O38" s="22"/>
      <c r="P38" s="22"/>
    </row>
    <row r="39" spans="1:16" ht="39" customHeight="1" x14ac:dyDescent="0.15">
      <c r="A39" s="22"/>
      <c r="B39" s="35"/>
      <c r="C39" s="1158" t="s">
        <v>539</v>
      </c>
      <c r="D39" s="1158"/>
      <c r="E39" s="1159"/>
      <c r="F39" s="36">
        <v>0.01</v>
      </c>
      <c r="G39" s="37">
        <v>0.01</v>
      </c>
      <c r="H39" s="37">
        <v>0.01</v>
      </c>
      <c r="I39" s="37">
        <v>0</v>
      </c>
      <c r="J39" s="38">
        <v>0.01</v>
      </c>
      <c r="K39" s="22"/>
      <c r="L39" s="22"/>
      <c r="M39" s="22"/>
      <c r="N39" s="22"/>
      <c r="O39" s="22"/>
      <c r="P39" s="22"/>
    </row>
    <row r="40" spans="1:16" ht="39" customHeight="1" x14ac:dyDescent="0.15">
      <c r="A40" s="22"/>
      <c r="B40" s="35"/>
      <c r="C40" s="1158" t="s">
        <v>540</v>
      </c>
      <c r="D40" s="1158"/>
      <c r="E40" s="1159"/>
      <c r="F40" s="36">
        <v>0.01</v>
      </c>
      <c r="G40" s="37">
        <v>0.01</v>
      </c>
      <c r="H40" s="37">
        <v>0.01</v>
      </c>
      <c r="I40" s="37">
        <v>0</v>
      </c>
      <c r="J40" s="38">
        <v>0.01</v>
      </c>
      <c r="K40" s="22"/>
      <c r="L40" s="22"/>
      <c r="M40" s="22"/>
      <c r="N40" s="22"/>
      <c r="O40" s="22"/>
      <c r="P40" s="22"/>
    </row>
    <row r="41" spans="1:16" ht="39" customHeight="1" x14ac:dyDescent="0.15">
      <c r="A41" s="22"/>
      <c r="B41" s="35"/>
      <c r="C41" s="1158" t="s">
        <v>541</v>
      </c>
      <c r="D41" s="1158"/>
      <c r="E41" s="1159"/>
      <c r="F41" s="36">
        <v>0</v>
      </c>
      <c r="G41" s="37">
        <v>0</v>
      </c>
      <c r="H41" s="37">
        <v>0</v>
      </c>
      <c r="I41" s="37">
        <v>0</v>
      </c>
      <c r="J41" s="38">
        <v>0</v>
      </c>
      <c r="K41" s="22"/>
      <c r="L41" s="22"/>
      <c r="M41" s="22"/>
      <c r="N41" s="22"/>
      <c r="O41" s="22"/>
      <c r="P41" s="22"/>
    </row>
    <row r="42" spans="1:16" ht="39" customHeight="1" x14ac:dyDescent="0.15">
      <c r="A42" s="22"/>
      <c r="B42" s="39"/>
      <c r="C42" s="1158" t="s">
        <v>542</v>
      </c>
      <c r="D42" s="1158"/>
      <c r="E42" s="1159"/>
      <c r="F42" s="36" t="s">
        <v>488</v>
      </c>
      <c r="G42" s="37" t="s">
        <v>488</v>
      </c>
      <c r="H42" s="37" t="s">
        <v>488</v>
      </c>
      <c r="I42" s="37" t="s">
        <v>488</v>
      </c>
      <c r="J42" s="38" t="s">
        <v>488</v>
      </c>
      <c r="K42" s="22"/>
      <c r="L42" s="22"/>
      <c r="M42" s="22"/>
      <c r="N42" s="22"/>
      <c r="O42" s="22"/>
      <c r="P42" s="22"/>
    </row>
    <row r="43" spans="1:16" ht="39" customHeight="1" thickBot="1" x14ac:dyDescent="0.2">
      <c r="A43" s="22"/>
      <c r="B43" s="40"/>
      <c r="C43" s="1160" t="s">
        <v>543</v>
      </c>
      <c r="D43" s="1160"/>
      <c r="E43" s="1161"/>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S1zePEaz2ohIoUVXWB950m9AHjKb1R/ZescK1htT1j8I2Yc9O14Sq/V8xlylNxMik4j4m6QMLU5NPZUCso3Sw==" saltValue="VDHVGyMIs3isX1mlCquV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87" t="s">
        <v>9</v>
      </c>
      <c r="C45" s="1188"/>
      <c r="D45" s="56"/>
      <c r="E45" s="1193" t="s">
        <v>10</v>
      </c>
      <c r="F45" s="1193"/>
      <c r="G45" s="1193"/>
      <c r="H45" s="1193"/>
      <c r="I45" s="1193"/>
      <c r="J45" s="1194"/>
      <c r="K45" s="57">
        <v>272</v>
      </c>
      <c r="L45" s="58">
        <v>262</v>
      </c>
      <c r="M45" s="58">
        <v>270</v>
      </c>
      <c r="N45" s="58">
        <v>272</v>
      </c>
      <c r="O45" s="59">
        <v>284</v>
      </c>
      <c r="P45" s="46"/>
      <c r="Q45" s="46"/>
      <c r="R45" s="46"/>
      <c r="S45" s="46"/>
      <c r="T45" s="46"/>
      <c r="U45" s="46"/>
    </row>
    <row r="46" spans="1:21" ht="30.75" customHeight="1" x14ac:dyDescent="0.15">
      <c r="A46" s="46"/>
      <c r="B46" s="1189"/>
      <c r="C46" s="1190"/>
      <c r="D46" s="60"/>
      <c r="E46" s="1166" t="s">
        <v>11</v>
      </c>
      <c r="F46" s="1166"/>
      <c r="G46" s="1166"/>
      <c r="H46" s="1166"/>
      <c r="I46" s="1166"/>
      <c r="J46" s="1167"/>
      <c r="K46" s="61" t="s">
        <v>488</v>
      </c>
      <c r="L46" s="62" t="s">
        <v>488</v>
      </c>
      <c r="M46" s="62" t="s">
        <v>488</v>
      </c>
      <c r="N46" s="62" t="s">
        <v>488</v>
      </c>
      <c r="O46" s="63" t="s">
        <v>488</v>
      </c>
      <c r="P46" s="46"/>
      <c r="Q46" s="46"/>
      <c r="R46" s="46"/>
      <c r="S46" s="46"/>
      <c r="T46" s="46"/>
      <c r="U46" s="46"/>
    </row>
    <row r="47" spans="1:21" ht="30.75" customHeight="1" x14ac:dyDescent="0.15">
      <c r="A47" s="46"/>
      <c r="B47" s="1189"/>
      <c r="C47" s="1190"/>
      <c r="D47" s="60"/>
      <c r="E47" s="1166" t="s">
        <v>12</v>
      </c>
      <c r="F47" s="1166"/>
      <c r="G47" s="1166"/>
      <c r="H47" s="1166"/>
      <c r="I47" s="1166"/>
      <c r="J47" s="1167"/>
      <c r="K47" s="61" t="s">
        <v>488</v>
      </c>
      <c r="L47" s="62" t="s">
        <v>488</v>
      </c>
      <c r="M47" s="62" t="s">
        <v>488</v>
      </c>
      <c r="N47" s="62" t="s">
        <v>488</v>
      </c>
      <c r="O47" s="63" t="s">
        <v>488</v>
      </c>
      <c r="P47" s="46"/>
      <c r="Q47" s="46"/>
      <c r="R47" s="46"/>
      <c r="S47" s="46"/>
      <c r="T47" s="46"/>
      <c r="U47" s="46"/>
    </row>
    <row r="48" spans="1:21" ht="30.75" customHeight="1" x14ac:dyDescent="0.15">
      <c r="A48" s="46"/>
      <c r="B48" s="1189"/>
      <c r="C48" s="1190"/>
      <c r="D48" s="60"/>
      <c r="E48" s="1166" t="s">
        <v>13</v>
      </c>
      <c r="F48" s="1166"/>
      <c r="G48" s="1166"/>
      <c r="H48" s="1166"/>
      <c r="I48" s="1166"/>
      <c r="J48" s="1167"/>
      <c r="K48" s="61">
        <v>112</v>
      </c>
      <c r="L48" s="62">
        <v>113</v>
      </c>
      <c r="M48" s="62">
        <v>121</v>
      </c>
      <c r="N48" s="62">
        <v>120</v>
      </c>
      <c r="O48" s="63">
        <v>111</v>
      </c>
      <c r="P48" s="46"/>
      <c r="Q48" s="46"/>
      <c r="R48" s="46"/>
      <c r="S48" s="46"/>
      <c r="T48" s="46"/>
      <c r="U48" s="46"/>
    </row>
    <row r="49" spans="1:21" ht="30.75" customHeight="1" x14ac:dyDescent="0.15">
      <c r="A49" s="46"/>
      <c r="B49" s="1189"/>
      <c r="C49" s="1190"/>
      <c r="D49" s="60"/>
      <c r="E49" s="1166" t="s">
        <v>14</v>
      </c>
      <c r="F49" s="1166"/>
      <c r="G49" s="1166"/>
      <c r="H49" s="1166"/>
      <c r="I49" s="1166"/>
      <c r="J49" s="1167"/>
      <c r="K49" s="61">
        <v>5</v>
      </c>
      <c r="L49" s="62">
        <v>4</v>
      </c>
      <c r="M49" s="62">
        <v>5</v>
      </c>
      <c r="N49" s="62">
        <v>5</v>
      </c>
      <c r="O49" s="63">
        <v>6</v>
      </c>
      <c r="P49" s="46"/>
      <c r="Q49" s="46"/>
      <c r="R49" s="46"/>
      <c r="S49" s="46"/>
      <c r="T49" s="46"/>
      <c r="U49" s="46"/>
    </row>
    <row r="50" spans="1:21" ht="30.75" customHeight="1" x14ac:dyDescent="0.15">
      <c r="A50" s="46"/>
      <c r="B50" s="1189"/>
      <c r="C50" s="1190"/>
      <c r="D50" s="60"/>
      <c r="E50" s="1166" t="s">
        <v>15</v>
      </c>
      <c r="F50" s="1166"/>
      <c r="G50" s="1166"/>
      <c r="H50" s="1166"/>
      <c r="I50" s="1166"/>
      <c r="J50" s="1167"/>
      <c r="K50" s="61" t="s">
        <v>488</v>
      </c>
      <c r="L50" s="62" t="s">
        <v>488</v>
      </c>
      <c r="M50" s="62" t="s">
        <v>488</v>
      </c>
      <c r="N50" s="62">
        <v>0</v>
      </c>
      <c r="O50" s="63" t="s">
        <v>488</v>
      </c>
      <c r="P50" s="46"/>
      <c r="Q50" s="46"/>
      <c r="R50" s="46"/>
      <c r="S50" s="46"/>
      <c r="T50" s="46"/>
      <c r="U50" s="46"/>
    </row>
    <row r="51" spans="1:21" ht="30.75" customHeight="1" x14ac:dyDescent="0.15">
      <c r="A51" s="46"/>
      <c r="B51" s="1191"/>
      <c r="C51" s="1192"/>
      <c r="D51" s="64"/>
      <c r="E51" s="1166" t="s">
        <v>16</v>
      </c>
      <c r="F51" s="1166"/>
      <c r="G51" s="1166"/>
      <c r="H51" s="1166"/>
      <c r="I51" s="1166"/>
      <c r="J51" s="1167"/>
      <c r="K51" s="61">
        <v>0</v>
      </c>
      <c r="L51" s="62" t="s">
        <v>488</v>
      </c>
      <c r="M51" s="62" t="s">
        <v>488</v>
      </c>
      <c r="N51" s="62" t="s">
        <v>488</v>
      </c>
      <c r="O51" s="63" t="s">
        <v>488</v>
      </c>
      <c r="P51" s="46"/>
      <c r="Q51" s="46"/>
      <c r="R51" s="46"/>
      <c r="S51" s="46"/>
      <c r="T51" s="46"/>
      <c r="U51" s="46"/>
    </row>
    <row r="52" spans="1:21" ht="30.75" customHeight="1" x14ac:dyDescent="0.15">
      <c r="A52" s="46"/>
      <c r="B52" s="1164" t="s">
        <v>17</v>
      </c>
      <c r="C52" s="1165"/>
      <c r="D52" s="64"/>
      <c r="E52" s="1166" t="s">
        <v>18</v>
      </c>
      <c r="F52" s="1166"/>
      <c r="G52" s="1166"/>
      <c r="H52" s="1166"/>
      <c r="I52" s="1166"/>
      <c r="J52" s="1167"/>
      <c r="K52" s="61">
        <v>277</v>
      </c>
      <c r="L52" s="62">
        <v>276</v>
      </c>
      <c r="M52" s="62">
        <v>293</v>
      </c>
      <c r="N52" s="62">
        <v>292</v>
      </c>
      <c r="O52" s="63">
        <v>296</v>
      </c>
      <c r="P52" s="46"/>
      <c r="Q52" s="46"/>
      <c r="R52" s="46"/>
      <c r="S52" s="46"/>
      <c r="T52" s="46"/>
      <c r="U52" s="46"/>
    </row>
    <row r="53" spans="1:21" ht="30.75" customHeight="1" thickBot="1" x14ac:dyDescent="0.2">
      <c r="A53" s="46"/>
      <c r="B53" s="1168" t="s">
        <v>19</v>
      </c>
      <c r="C53" s="1169"/>
      <c r="D53" s="65"/>
      <c r="E53" s="1170" t="s">
        <v>20</v>
      </c>
      <c r="F53" s="1170"/>
      <c r="G53" s="1170"/>
      <c r="H53" s="1170"/>
      <c r="I53" s="1170"/>
      <c r="J53" s="1171"/>
      <c r="K53" s="66">
        <v>112</v>
      </c>
      <c r="L53" s="67">
        <v>103</v>
      </c>
      <c r="M53" s="67">
        <v>103</v>
      </c>
      <c r="N53" s="67">
        <v>105</v>
      </c>
      <c r="O53" s="68">
        <v>105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72" t="s">
        <v>24</v>
      </c>
      <c r="C58" s="1173"/>
      <c r="D58" s="1178" t="s">
        <v>25</v>
      </c>
      <c r="E58" s="1179"/>
      <c r="F58" s="1179"/>
      <c r="G58" s="1179"/>
      <c r="H58" s="1179"/>
      <c r="I58" s="1179"/>
      <c r="J58" s="1180"/>
      <c r="K58" s="81"/>
      <c r="L58" s="82"/>
      <c r="M58" s="82"/>
      <c r="N58" s="82"/>
      <c r="O58" s="83"/>
    </row>
    <row r="59" spans="1:21" ht="31.5" customHeight="1" x14ac:dyDescent="0.15">
      <c r="B59" s="1174"/>
      <c r="C59" s="1175"/>
      <c r="D59" s="1181" t="s">
        <v>26</v>
      </c>
      <c r="E59" s="1182"/>
      <c r="F59" s="1182"/>
      <c r="G59" s="1182"/>
      <c r="H59" s="1182"/>
      <c r="I59" s="1182"/>
      <c r="J59" s="1183"/>
      <c r="K59" s="84"/>
      <c r="L59" s="85"/>
      <c r="M59" s="85"/>
      <c r="N59" s="85"/>
      <c r="O59" s="86"/>
    </row>
    <row r="60" spans="1:21" ht="31.5" customHeight="1" thickBot="1" x14ac:dyDescent="0.2">
      <c r="B60" s="1176"/>
      <c r="C60" s="1177"/>
      <c r="D60" s="1184" t="s">
        <v>27</v>
      </c>
      <c r="E60" s="1185"/>
      <c r="F60" s="1185"/>
      <c r="G60" s="1185"/>
      <c r="H60" s="1185"/>
      <c r="I60" s="1185"/>
      <c r="J60" s="1186"/>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row r="70" s="47" customFormat="1" ht="12.6" hidden="1" customHeight="1" x14ac:dyDescent="0.15"/>
  </sheetData>
  <sheetProtection algorithmName="SHA-512" hashValue="Dfb4JiVlmECgXZpUCa9kyocH+Kw215HUSICYVzmlFHcR7JHHgWptlVhFWDAf97IkoQ8irAlOVyUru4XgPIEx/Q==" saltValue="mxVv4tekVKrIbp0mGmNG8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207" t="s">
        <v>30</v>
      </c>
      <c r="C41" s="1208"/>
      <c r="D41" s="103"/>
      <c r="E41" s="1209" t="s">
        <v>31</v>
      </c>
      <c r="F41" s="1209"/>
      <c r="G41" s="1209"/>
      <c r="H41" s="1210"/>
      <c r="I41" s="342">
        <v>2801</v>
      </c>
      <c r="J41" s="343">
        <v>2792</v>
      </c>
      <c r="K41" s="343">
        <v>2691</v>
      </c>
      <c r="L41" s="343">
        <v>2798</v>
      </c>
      <c r="M41" s="344">
        <v>2600</v>
      </c>
    </row>
    <row r="42" spans="2:13" ht="27.75" customHeight="1" x14ac:dyDescent="0.15">
      <c r="B42" s="1197"/>
      <c r="C42" s="1198"/>
      <c r="D42" s="104"/>
      <c r="E42" s="1201" t="s">
        <v>32</v>
      </c>
      <c r="F42" s="1201"/>
      <c r="G42" s="1201"/>
      <c r="H42" s="1202"/>
      <c r="I42" s="345" t="s">
        <v>488</v>
      </c>
      <c r="J42" s="346" t="s">
        <v>488</v>
      </c>
      <c r="K42" s="346" t="s">
        <v>488</v>
      </c>
      <c r="L42" s="346" t="s">
        <v>488</v>
      </c>
      <c r="M42" s="347" t="s">
        <v>488</v>
      </c>
    </row>
    <row r="43" spans="2:13" ht="27.75" customHeight="1" x14ac:dyDescent="0.15">
      <c r="B43" s="1197"/>
      <c r="C43" s="1198"/>
      <c r="D43" s="104"/>
      <c r="E43" s="1201" t="s">
        <v>33</v>
      </c>
      <c r="F43" s="1201"/>
      <c r="G43" s="1201"/>
      <c r="H43" s="1202"/>
      <c r="I43" s="345">
        <v>953</v>
      </c>
      <c r="J43" s="346">
        <v>841</v>
      </c>
      <c r="K43" s="346">
        <v>758</v>
      </c>
      <c r="L43" s="346">
        <v>686</v>
      </c>
      <c r="M43" s="347">
        <v>589</v>
      </c>
    </row>
    <row r="44" spans="2:13" ht="27.75" customHeight="1" x14ac:dyDescent="0.15">
      <c r="B44" s="1197"/>
      <c r="C44" s="1198"/>
      <c r="D44" s="104"/>
      <c r="E44" s="1201" t="s">
        <v>34</v>
      </c>
      <c r="F44" s="1201"/>
      <c r="G44" s="1201"/>
      <c r="H44" s="1202"/>
      <c r="I44" s="345">
        <v>45</v>
      </c>
      <c r="J44" s="346">
        <v>63</v>
      </c>
      <c r="K44" s="346">
        <v>62</v>
      </c>
      <c r="L44" s="346">
        <v>59</v>
      </c>
      <c r="M44" s="347">
        <v>60</v>
      </c>
    </row>
    <row r="45" spans="2:13" ht="27.75" customHeight="1" x14ac:dyDescent="0.15">
      <c r="B45" s="1197"/>
      <c r="C45" s="1198"/>
      <c r="D45" s="104"/>
      <c r="E45" s="1201" t="s">
        <v>35</v>
      </c>
      <c r="F45" s="1201"/>
      <c r="G45" s="1201"/>
      <c r="H45" s="1202"/>
      <c r="I45" s="345">
        <v>379</v>
      </c>
      <c r="J45" s="346">
        <v>346</v>
      </c>
      <c r="K45" s="346">
        <v>349</v>
      </c>
      <c r="L45" s="346">
        <v>315</v>
      </c>
      <c r="M45" s="347">
        <v>323</v>
      </c>
    </row>
    <row r="46" spans="2:13" ht="27.75" customHeight="1" x14ac:dyDescent="0.15">
      <c r="B46" s="1197"/>
      <c r="C46" s="1198"/>
      <c r="D46" s="105"/>
      <c r="E46" s="1201" t="s">
        <v>36</v>
      </c>
      <c r="F46" s="1201"/>
      <c r="G46" s="1201"/>
      <c r="H46" s="1202"/>
      <c r="I46" s="345" t="s">
        <v>488</v>
      </c>
      <c r="J46" s="346" t="s">
        <v>488</v>
      </c>
      <c r="K46" s="346" t="s">
        <v>488</v>
      </c>
      <c r="L46" s="346" t="s">
        <v>488</v>
      </c>
      <c r="M46" s="347" t="s">
        <v>488</v>
      </c>
    </row>
    <row r="47" spans="2:13" ht="27.75" customHeight="1" x14ac:dyDescent="0.15">
      <c r="B47" s="1197"/>
      <c r="C47" s="1198"/>
      <c r="D47" s="106"/>
      <c r="E47" s="1211" t="s">
        <v>37</v>
      </c>
      <c r="F47" s="1212"/>
      <c r="G47" s="1212"/>
      <c r="H47" s="1213"/>
      <c r="I47" s="345" t="s">
        <v>488</v>
      </c>
      <c r="J47" s="346" t="s">
        <v>488</v>
      </c>
      <c r="K47" s="346" t="s">
        <v>488</v>
      </c>
      <c r="L47" s="346" t="s">
        <v>488</v>
      </c>
      <c r="M47" s="347" t="s">
        <v>488</v>
      </c>
    </row>
    <row r="48" spans="2:13" ht="27.75" customHeight="1" x14ac:dyDescent="0.15">
      <c r="B48" s="1197"/>
      <c r="C48" s="1198"/>
      <c r="D48" s="104"/>
      <c r="E48" s="1201" t="s">
        <v>38</v>
      </c>
      <c r="F48" s="1201"/>
      <c r="G48" s="1201"/>
      <c r="H48" s="1202"/>
      <c r="I48" s="345" t="s">
        <v>488</v>
      </c>
      <c r="J48" s="346" t="s">
        <v>488</v>
      </c>
      <c r="K48" s="346" t="s">
        <v>488</v>
      </c>
      <c r="L48" s="346" t="s">
        <v>488</v>
      </c>
      <c r="M48" s="347" t="s">
        <v>488</v>
      </c>
    </row>
    <row r="49" spans="2:13" ht="27.75" customHeight="1" x14ac:dyDescent="0.15">
      <c r="B49" s="1199"/>
      <c r="C49" s="1200"/>
      <c r="D49" s="104"/>
      <c r="E49" s="1201" t="s">
        <v>39</v>
      </c>
      <c r="F49" s="1201"/>
      <c r="G49" s="1201"/>
      <c r="H49" s="1202"/>
      <c r="I49" s="345" t="s">
        <v>488</v>
      </c>
      <c r="J49" s="346" t="s">
        <v>488</v>
      </c>
      <c r="K49" s="346" t="s">
        <v>488</v>
      </c>
      <c r="L49" s="346" t="s">
        <v>488</v>
      </c>
      <c r="M49" s="347" t="s">
        <v>488</v>
      </c>
    </row>
    <row r="50" spans="2:13" ht="27.75" customHeight="1" x14ac:dyDescent="0.15">
      <c r="B50" s="1195" t="s">
        <v>40</v>
      </c>
      <c r="C50" s="1196"/>
      <c r="D50" s="107"/>
      <c r="E50" s="1201" t="s">
        <v>41</v>
      </c>
      <c r="F50" s="1201"/>
      <c r="G50" s="1201"/>
      <c r="H50" s="1202"/>
      <c r="I50" s="345">
        <v>1263</v>
      </c>
      <c r="J50" s="346">
        <v>1424</v>
      </c>
      <c r="K50" s="346">
        <v>1781</v>
      </c>
      <c r="L50" s="346">
        <v>1949</v>
      </c>
      <c r="M50" s="347">
        <v>2201</v>
      </c>
    </row>
    <row r="51" spans="2:13" ht="27.75" customHeight="1" x14ac:dyDescent="0.15">
      <c r="B51" s="1197"/>
      <c r="C51" s="1198"/>
      <c r="D51" s="104"/>
      <c r="E51" s="1201" t="s">
        <v>42</v>
      </c>
      <c r="F51" s="1201"/>
      <c r="G51" s="1201"/>
      <c r="H51" s="1202"/>
      <c r="I51" s="345" t="s">
        <v>488</v>
      </c>
      <c r="J51" s="346" t="s">
        <v>488</v>
      </c>
      <c r="K51" s="346" t="s">
        <v>488</v>
      </c>
      <c r="L51" s="346" t="s">
        <v>488</v>
      </c>
      <c r="M51" s="347" t="s">
        <v>488</v>
      </c>
    </row>
    <row r="52" spans="2:13" ht="27.75" customHeight="1" x14ac:dyDescent="0.15">
      <c r="B52" s="1199"/>
      <c r="C52" s="1200"/>
      <c r="D52" s="104"/>
      <c r="E52" s="1201" t="s">
        <v>43</v>
      </c>
      <c r="F52" s="1201"/>
      <c r="G52" s="1201"/>
      <c r="H52" s="1202"/>
      <c r="I52" s="345">
        <v>2909</v>
      </c>
      <c r="J52" s="346">
        <v>2850</v>
      </c>
      <c r="K52" s="346">
        <v>2679</v>
      </c>
      <c r="L52" s="346">
        <v>2661</v>
      </c>
      <c r="M52" s="347">
        <v>2390</v>
      </c>
    </row>
    <row r="53" spans="2:13" ht="27.75" customHeight="1" thickBot="1" x14ac:dyDescent="0.2">
      <c r="B53" s="1203" t="s">
        <v>19</v>
      </c>
      <c r="C53" s="1204"/>
      <c r="D53" s="108"/>
      <c r="E53" s="1205" t="s">
        <v>44</v>
      </c>
      <c r="F53" s="1205"/>
      <c r="G53" s="1205"/>
      <c r="H53" s="1206"/>
      <c r="I53" s="348">
        <v>5</v>
      </c>
      <c r="J53" s="349">
        <v>-230</v>
      </c>
      <c r="K53" s="349">
        <v>-601</v>
      </c>
      <c r="L53" s="349">
        <v>-752</v>
      </c>
      <c r="M53" s="350">
        <v>-1019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5UKWQt96Mfe1b51T8Nj/v7rH6GXOhdIQuxvKO8Yx5nsly3zvmcBOdTBgxBITZiE2Mp0kNb2vt26Uo93E8B/enw==" saltValue="zRZQE6KGl8430SUIOMmA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222" t="s">
        <v>46</v>
      </c>
      <c r="D55" s="1222"/>
      <c r="E55" s="1223"/>
      <c r="F55" s="120">
        <v>568</v>
      </c>
      <c r="G55" s="120">
        <v>635</v>
      </c>
      <c r="H55" s="121">
        <v>661</v>
      </c>
    </row>
    <row r="56" spans="2:8" ht="52.5" customHeight="1" x14ac:dyDescent="0.15">
      <c r="B56" s="122"/>
      <c r="C56" s="1224" t="s">
        <v>47</v>
      </c>
      <c r="D56" s="1224"/>
      <c r="E56" s="1225"/>
      <c r="F56" s="123">
        <v>375</v>
      </c>
      <c r="G56" s="123">
        <v>375</v>
      </c>
      <c r="H56" s="124">
        <v>402</v>
      </c>
    </row>
    <row r="57" spans="2:8" ht="53.25" customHeight="1" x14ac:dyDescent="0.15">
      <c r="B57" s="122"/>
      <c r="C57" s="1226" t="s">
        <v>48</v>
      </c>
      <c r="D57" s="1226"/>
      <c r="E57" s="1227"/>
      <c r="F57" s="125">
        <v>798</v>
      </c>
      <c r="G57" s="125">
        <v>897</v>
      </c>
      <c r="H57" s="126">
        <v>1093</v>
      </c>
    </row>
    <row r="58" spans="2:8" ht="45.75" customHeight="1" x14ac:dyDescent="0.15">
      <c r="B58" s="127"/>
      <c r="C58" s="1214" t="s">
        <v>557</v>
      </c>
      <c r="D58" s="1215"/>
      <c r="E58" s="1216"/>
      <c r="F58" s="128">
        <v>708</v>
      </c>
      <c r="G58" s="128">
        <v>787</v>
      </c>
      <c r="H58" s="129">
        <v>972</v>
      </c>
    </row>
    <row r="59" spans="2:8" ht="45.75" customHeight="1" x14ac:dyDescent="0.15">
      <c r="B59" s="127"/>
      <c r="C59" s="1214" t="s">
        <v>558</v>
      </c>
      <c r="D59" s="1215"/>
      <c r="E59" s="1216"/>
      <c r="F59" s="128">
        <v>54</v>
      </c>
      <c r="G59" s="128">
        <v>74</v>
      </c>
      <c r="H59" s="129">
        <v>84</v>
      </c>
    </row>
    <row r="60" spans="2:8" ht="45.75" customHeight="1" x14ac:dyDescent="0.15">
      <c r="B60" s="127"/>
      <c r="C60" s="1214" t="s">
        <v>559</v>
      </c>
      <c r="D60" s="1215"/>
      <c r="E60" s="1216"/>
      <c r="F60" s="128">
        <v>27</v>
      </c>
      <c r="G60" s="128">
        <v>28</v>
      </c>
      <c r="H60" s="129">
        <v>29</v>
      </c>
    </row>
    <row r="61" spans="2:8" ht="45.75" customHeight="1" x14ac:dyDescent="0.15">
      <c r="B61" s="127"/>
      <c r="C61" s="1214" t="s">
        <v>560</v>
      </c>
      <c r="D61" s="1215"/>
      <c r="E61" s="1216"/>
      <c r="F61" s="128">
        <v>7</v>
      </c>
      <c r="G61" s="128">
        <v>7</v>
      </c>
      <c r="H61" s="129">
        <v>7</v>
      </c>
    </row>
    <row r="62" spans="2:8" ht="45.75" customHeight="1" thickBot="1" x14ac:dyDescent="0.2">
      <c r="B62" s="130"/>
      <c r="C62" s="1217" t="s">
        <v>561</v>
      </c>
      <c r="D62" s="1218"/>
      <c r="E62" s="1219"/>
      <c r="F62" s="131">
        <v>1</v>
      </c>
      <c r="G62" s="131">
        <v>1</v>
      </c>
      <c r="H62" s="132">
        <v>1</v>
      </c>
    </row>
    <row r="63" spans="2:8" ht="52.5" customHeight="1" thickBot="1" x14ac:dyDescent="0.2">
      <c r="B63" s="133"/>
      <c r="C63" s="1220" t="s">
        <v>49</v>
      </c>
      <c r="D63" s="1220"/>
      <c r="E63" s="1221"/>
      <c r="F63" s="134">
        <v>1742</v>
      </c>
      <c r="G63" s="134">
        <v>1908</v>
      </c>
      <c r="H63" s="135">
        <v>2157</v>
      </c>
    </row>
    <row r="64" spans="2:8" x14ac:dyDescent="0.15"/>
  </sheetData>
  <sheetProtection algorithmName="SHA-512" hashValue="2LzuWP01R0yn9FNdTQdLJz3qcnlTismmD3qQKVKAvTWEliXiZL8a3rkiCtd69q34+fXyA+paies2ZOJ8cfH6Vg==" saltValue="2hhhXTfUTR1vw70NWnSR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73CC7-EDED-4029-8D9B-6FD13C3C70C0}">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572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569</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28" t="s">
        <v>574</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5"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5"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5"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5"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568</v>
      </c>
    </row>
    <row r="50" spans="1:109" ht="13.5" x14ac:dyDescent="0.15">
      <c r="B50" s="259"/>
      <c r="G50" s="1237"/>
      <c r="H50" s="1237"/>
      <c r="I50" s="1237"/>
      <c r="J50" s="1237"/>
      <c r="K50" s="354"/>
      <c r="L50" s="354"/>
      <c r="M50" s="353"/>
      <c r="N50" s="353"/>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527</v>
      </c>
      <c r="BQ50" s="1241"/>
      <c r="BR50" s="1241"/>
      <c r="BS50" s="1241"/>
      <c r="BT50" s="1241"/>
      <c r="BU50" s="1241"/>
      <c r="BV50" s="1241"/>
      <c r="BW50" s="1241"/>
      <c r="BX50" s="1241" t="s">
        <v>528</v>
      </c>
      <c r="BY50" s="1241"/>
      <c r="BZ50" s="1241"/>
      <c r="CA50" s="1241"/>
      <c r="CB50" s="1241"/>
      <c r="CC50" s="1241"/>
      <c r="CD50" s="1241"/>
      <c r="CE50" s="1241"/>
      <c r="CF50" s="1241" t="s">
        <v>529</v>
      </c>
      <c r="CG50" s="1241"/>
      <c r="CH50" s="1241"/>
      <c r="CI50" s="1241"/>
      <c r="CJ50" s="1241"/>
      <c r="CK50" s="1241"/>
      <c r="CL50" s="1241"/>
      <c r="CM50" s="1241"/>
      <c r="CN50" s="1241" t="s">
        <v>530</v>
      </c>
      <c r="CO50" s="1241"/>
      <c r="CP50" s="1241"/>
      <c r="CQ50" s="1241"/>
      <c r="CR50" s="1241"/>
      <c r="CS50" s="1241"/>
      <c r="CT50" s="1241"/>
      <c r="CU50" s="1241"/>
      <c r="CV50" s="1241" t="s">
        <v>531</v>
      </c>
      <c r="CW50" s="1241"/>
      <c r="CX50" s="1241"/>
      <c r="CY50" s="1241"/>
      <c r="CZ50" s="1241"/>
      <c r="DA50" s="1241"/>
      <c r="DB50" s="1241"/>
      <c r="DC50" s="1241"/>
    </row>
    <row r="51" spans="1:109" ht="13.5" customHeight="1" x14ac:dyDescent="0.15">
      <c r="B51" s="259"/>
      <c r="G51" s="1244"/>
      <c r="H51" s="1244"/>
      <c r="I51" s="1246"/>
      <c r="J51" s="1246"/>
      <c r="K51" s="1245"/>
      <c r="L51" s="1245"/>
      <c r="M51" s="1245"/>
      <c r="N51" s="1245"/>
      <c r="AM51" s="352"/>
      <c r="AN51" s="1242" t="s">
        <v>567</v>
      </c>
      <c r="AO51" s="1242"/>
      <c r="AP51" s="1242"/>
      <c r="AQ51" s="1242"/>
      <c r="AR51" s="1242"/>
      <c r="AS51" s="1242"/>
      <c r="AT51" s="1242"/>
      <c r="AU51" s="1242"/>
      <c r="AV51" s="1242"/>
      <c r="AW51" s="1242"/>
      <c r="AX51" s="1242"/>
      <c r="AY51" s="1242"/>
      <c r="AZ51" s="1242"/>
      <c r="BA51" s="1242"/>
      <c r="BB51" s="1242" t="s">
        <v>565</v>
      </c>
      <c r="BC51" s="1242"/>
      <c r="BD51" s="1242"/>
      <c r="BE51" s="1242"/>
      <c r="BF51" s="1242"/>
      <c r="BG51" s="1242"/>
      <c r="BH51" s="1242"/>
      <c r="BI51" s="1242"/>
      <c r="BJ51" s="1242"/>
      <c r="BK51" s="1242"/>
      <c r="BL51" s="1242"/>
      <c r="BM51" s="1242"/>
      <c r="BN51" s="1242"/>
      <c r="BO51" s="1242"/>
      <c r="BP51" s="1243">
        <v>0.3</v>
      </c>
      <c r="BQ51" s="1243"/>
      <c r="BR51" s="1243"/>
      <c r="BS51" s="1243"/>
      <c r="BT51" s="1243"/>
      <c r="BU51" s="1243"/>
      <c r="BV51" s="1243"/>
      <c r="BW51" s="1243"/>
      <c r="BX51" s="1243"/>
      <c r="BY51" s="1243"/>
      <c r="BZ51" s="1243"/>
      <c r="CA51" s="1243"/>
      <c r="CB51" s="1243"/>
      <c r="CC51" s="1243"/>
      <c r="CD51" s="1243"/>
      <c r="CE51" s="1243"/>
      <c r="CF51" s="1243"/>
      <c r="CG51" s="1243"/>
      <c r="CH51" s="1243"/>
      <c r="CI51" s="1243"/>
      <c r="CJ51" s="1243"/>
      <c r="CK51" s="1243"/>
      <c r="CL51" s="1243"/>
      <c r="CM51" s="1243"/>
      <c r="CN51" s="1243"/>
      <c r="CO51" s="1243"/>
      <c r="CP51" s="1243"/>
      <c r="CQ51" s="1243"/>
      <c r="CR51" s="1243"/>
      <c r="CS51" s="1243"/>
      <c r="CT51" s="1243"/>
      <c r="CU51" s="1243"/>
      <c r="CV51" s="1243"/>
      <c r="CW51" s="1243"/>
      <c r="CX51" s="1243"/>
      <c r="CY51" s="1243"/>
      <c r="CZ51" s="1243"/>
      <c r="DA51" s="1243"/>
      <c r="DB51" s="1243"/>
      <c r="DC51" s="1243"/>
    </row>
    <row r="52" spans="1:109" ht="13.5" x14ac:dyDescent="0.15">
      <c r="B52" s="259"/>
      <c r="G52" s="1244"/>
      <c r="H52" s="1244"/>
      <c r="I52" s="1246"/>
      <c r="J52" s="1246"/>
      <c r="K52" s="1245"/>
      <c r="L52" s="1245"/>
      <c r="M52" s="1245"/>
      <c r="N52" s="1245"/>
      <c r="AM52" s="35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ht="13.5" x14ac:dyDescent="0.15">
      <c r="A53" s="360"/>
      <c r="B53" s="259"/>
      <c r="G53" s="1244"/>
      <c r="H53" s="1244"/>
      <c r="I53" s="1237"/>
      <c r="J53" s="1237"/>
      <c r="K53" s="1245"/>
      <c r="L53" s="1245"/>
      <c r="M53" s="1245"/>
      <c r="N53" s="1245"/>
      <c r="AM53" s="352"/>
      <c r="AN53" s="1242"/>
      <c r="AO53" s="1242"/>
      <c r="AP53" s="1242"/>
      <c r="AQ53" s="1242"/>
      <c r="AR53" s="1242"/>
      <c r="AS53" s="1242"/>
      <c r="AT53" s="1242"/>
      <c r="AU53" s="1242"/>
      <c r="AV53" s="1242"/>
      <c r="AW53" s="1242"/>
      <c r="AX53" s="1242"/>
      <c r="AY53" s="1242"/>
      <c r="AZ53" s="1242"/>
      <c r="BA53" s="1242"/>
      <c r="BB53" s="1242" t="s">
        <v>571</v>
      </c>
      <c r="BC53" s="1242"/>
      <c r="BD53" s="1242"/>
      <c r="BE53" s="1242"/>
      <c r="BF53" s="1242"/>
      <c r="BG53" s="1242"/>
      <c r="BH53" s="1242"/>
      <c r="BI53" s="1242"/>
      <c r="BJ53" s="1242"/>
      <c r="BK53" s="1242"/>
      <c r="BL53" s="1242"/>
      <c r="BM53" s="1242"/>
      <c r="BN53" s="1242"/>
      <c r="BO53" s="1242"/>
      <c r="BP53" s="1243">
        <v>66</v>
      </c>
      <c r="BQ53" s="1243"/>
      <c r="BR53" s="1243"/>
      <c r="BS53" s="1243"/>
      <c r="BT53" s="1243"/>
      <c r="BU53" s="1243"/>
      <c r="BV53" s="1243"/>
      <c r="BW53" s="1243"/>
      <c r="BX53" s="1243">
        <v>67.400000000000006</v>
      </c>
      <c r="BY53" s="1243"/>
      <c r="BZ53" s="1243"/>
      <c r="CA53" s="1243"/>
      <c r="CB53" s="1243"/>
      <c r="CC53" s="1243"/>
      <c r="CD53" s="1243"/>
      <c r="CE53" s="1243"/>
      <c r="CF53" s="1243">
        <v>67.900000000000006</v>
      </c>
      <c r="CG53" s="1243"/>
      <c r="CH53" s="1243"/>
      <c r="CI53" s="1243"/>
      <c r="CJ53" s="1243"/>
      <c r="CK53" s="1243"/>
      <c r="CL53" s="1243"/>
      <c r="CM53" s="1243"/>
      <c r="CN53" s="1243">
        <v>68.400000000000006</v>
      </c>
      <c r="CO53" s="1243"/>
      <c r="CP53" s="1243"/>
      <c r="CQ53" s="1243"/>
      <c r="CR53" s="1243"/>
      <c r="CS53" s="1243"/>
      <c r="CT53" s="1243"/>
      <c r="CU53" s="1243"/>
      <c r="CV53" s="1243">
        <v>71.099999999999994</v>
      </c>
      <c r="CW53" s="1243"/>
      <c r="CX53" s="1243"/>
      <c r="CY53" s="1243"/>
      <c r="CZ53" s="1243"/>
      <c r="DA53" s="1243"/>
      <c r="DB53" s="1243"/>
      <c r="DC53" s="1243"/>
    </row>
    <row r="54" spans="1:109" ht="13.5" x14ac:dyDescent="0.15">
      <c r="A54" s="360"/>
      <c r="B54" s="259"/>
      <c r="G54" s="1244"/>
      <c r="H54" s="1244"/>
      <c r="I54" s="1237"/>
      <c r="J54" s="1237"/>
      <c r="K54" s="1245"/>
      <c r="L54" s="1245"/>
      <c r="M54" s="1245"/>
      <c r="N54" s="1245"/>
      <c r="AM54" s="35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ht="13.5" x14ac:dyDescent="0.15">
      <c r="A55" s="360"/>
      <c r="B55" s="259"/>
      <c r="G55" s="1237"/>
      <c r="H55" s="1237"/>
      <c r="I55" s="1237"/>
      <c r="J55" s="1237"/>
      <c r="K55" s="1245"/>
      <c r="L55" s="1245"/>
      <c r="M55" s="1245"/>
      <c r="N55" s="1245"/>
      <c r="AN55" s="1241" t="s">
        <v>566</v>
      </c>
      <c r="AO55" s="1241"/>
      <c r="AP55" s="1241"/>
      <c r="AQ55" s="1241"/>
      <c r="AR55" s="1241"/>
      <c r="AS55" s="1241"/>
      <c r="AT55" s="1241"/>
      <c r="AU55" s="1241"/>
      <c r="AV55" s="1241"/>
      <c r="AW55" s="1241"/>
      <c r="AX55" s="1241"/>
      <c r="AY55" s="1241"/>
      <c r="AZ55" s="1241"/>
      <c r="BA55" s="1241"/>
      <c r="BB55" s="1242" t="s">
        <v>565</v>
      </c>
      <c r="BC55" s="1242"/>
      <c r="BD55" s="1242"/>
      <c r="BE55" s="1242"/>
      <c r="BF55" s="1242"/>
      <c r="BG55" s="1242"/>
      <c r="BH55" s="1242"/>
      <c r="BI55" s="1242"/>
      <c r="BJ55" s="1242"/>
      <c r="BK55" s="1242"/>
      <c r="BL55" s="1242"/>
      <c r="BM55" s="1242"/>
      <c r="BN55" s="1242"/>
      <c r="BO55" s="1242"/>
      <c r="BP55" s="1243">
        <v>0</v>
      </c>
      <c r="BQ55" s="1243"/>
      <c r="BR55" s="1243"/>
      <c r="BS55" s="1243"/>
      <c r="BT55" s="1243"/>
      <c r="BU55" s="1243"/>
      <c r="BV55" s="1243"/>
      <c r="BW55" s="1243"/>
      <c r="BX55" s="1243">
        <v>0</v>
      </c>
      <c r="BY55" s="1243"/>
      <c r="BZ55" s="1243"/>
      <c r="CA55" s="1243"/>
      <c r="CB55" s="1243"/>
      <c r="CC55" s="1243"/>
      <c r="CD55" s="1243"/>
      <c r="CE55" s="1243"/>
      <c r="CF55" s="1243">
        <v>0</v>
      </c>
      <c r="CG55" s="1243"/>
      <c r="CH55" s="1243"/>
      <c r="CI55" s="1243"/>
      <c r="CJ55" s="1243"/>
      <c r="CK55" s="1243"/>
      <c r="CL55" s="1243"/>
      <c r="CM55" s="1243"/>
      <c r="CN55" s="1243">
        <v>0</v>
      </c>
      <c r="CO55" s="1243"/>
      <c r="CP55" s="1243"/>
      <c r="CQ55" s="1243"/>
      <c r="CR55" s="1243"/>
      <c r="CS55" s="1243"/>
      <c r="CT55" s="1243"/>
      <c r="CU55" s="1243"/>
      <c r="CV55" s="1243">
        <v>0</v>
      </c>
      <c r="CW55" s="1243"/>
      <c r="CX55" s="1243"/>
      <c r="CY55" s="1243"/>
      <c r="CZ55" s="1243"/>
      <c r="DA55" s="1243"/>
      <c r="DB55" s="1243"/>
      <c r="DC55" s="1243"/>
    </row>
    <row r="56" spans="1:109" ht="13.5" x14ac:dyDescent="0.15">
      <c r="A56" s="360"/>
      <c r="B56" s="259"/>
      <c r="G56" s="1237"/>
      <c r="H56" s="1237"/>
      <c r="I56" s="1237"/>
      <c r="J56" s="1237"/>
      <c r="K56" s="1245"/>
      <c r="L56" s="1245"/>
      <c r="M56" s="1245"/>
      <c r="N56" s="1245"/>
      <c r="AN56" s="1241"/>
      <c r="AO56" s="1241"/>
      <c r="AP56" s="1241"/>
      <c r="AQ56" s="1241"/>
      <c r="AR56" s="1241"/>
      <c r="AS56" s="1241"/>
      <c r="AT56" s="1241"/>
      <c r="AU56" s="1241"/>
      <c r="AV56" s="1241"/>
      <c r="AW56" s="1241"/>
      <c r="AX56" s="1241"/>
      <c r="AY56" s="1241"/>
      <c r="AZ56" s="1241"/>
      <c r="BA56" s="1241"/>
      <c r="BB56" s="1242"/>
      <c r="BC56" s="1242"/>
      <c r="BD56" s="1242"/>
      <c r="BE56" s="1242"/>
      <c r="BF56" s="1242"/>
      <c r="BG56" s="1242"/>
      <c r="BH56" s="1242"/>
      <c r="BI56" s="1242"/>
      <c r="BJ56" s="1242"/>
      <c r="BK56" s="1242"/>
      <c r="BL56" s="1242"/>
      <c r="BM56" s="1242"/>
      <c r="BN56" s="1242"/>
      <c r="BO56" s="1242"/>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60" customFormat="1" ht="13.5" x14ac:dyDescent="0.15">
      <c r="B57" s="365"/>
      <c r="G57" s="1237"/>
      <c r="H57" s="1237"/>
      <c r="I57" s="1247"/>
      <c r="J57" s="1247"/>
      <c r="K57" s="1245"/>
      <c r="L57" s="1245"/>
      <c r="M57" s="1245"/>
      <c r="N57" s="1245"/>
      <c r="AM57" s="255"/>
      <c r="AN57" s="1241"/>
      <c r="AO57" s="1241"/>
      <c r="AP57" s="1241"/>
      <c r="AQ57" s="1241"/>
      <c r="AR57" s="1241"/>
      <c r="AS57" s="1241"/>
      <c r="AT57" s="1241"/>
      <c r="AU57" s="1241"/>
      <c r="AV57" s="1241"/>
      <c r="AW57" s="1241"/>
      <c r="AX57" s="1241"/>
      <c r="AY57" s="1241"/>
      <c r="AZ57" s="1241"/>
      <c r="BA57" s="1241"/>
      <c r="BB57" s="1242" t="s">
        <v>571</v>
      </c>
      <c r="BC57" s="1242"/>
      <c r="BD57" s="1242"/>
      <c r="BE57" s="1242"/>
      <c r="BF57" s="1242"/>
      <c r="BG57" s="1242"/>
      <c r="BH57" s="1242"/>
      <c r="BI57" s="1242"/>
      <c r="BJ57" s="1242"/>
      <c r="BK57" s="1242"/>
      <c r="BL57" s="1242"/>
      <c r="BM57" s="1242"/>
      <c r="BN57" s="1242"/>
      <c r="BO57" s="1242"/>
      <c r="BP57" s="1243">
        <v>60.2</v>
      </c>
      <c r="BQ57" s="1243"/>
      <c r="BR57" s="1243"/>
      <c r="BS57" s="1243"/>
      <c r="BT57" s="1243"/>
      <c r="BU57" s="1243"/>
      <c r="BV57" s="1243"/>
      <c r="BW57" s="1243"/>
      <c r="BX57" s="1243">
        <v>61</v>
      </c>
      <c r="BY57" s="1243"/>
      <c r="BZ57" s="1243"/>
      <c r="CA57" s="1243"/>
      <c r="CB57" s="1243"/>
      <c r="CC57" s="1243"/>
      <c r="CD57" s="1243"/>
      <c r="CE57" s="1243"/>
      <c r="CF57" s="1243">
        <v>62.2</v>
      </c>
      <c r="CG57" s="1243"/>
      <c r="CH57" s="1243"/>
      <c r="CI57" s="1243"/>
      <c r="CJ57" s="1243"/>
      <c r="CK57" s="1243"/>
      <c r="CL57" s="1243"/>
      <c r="CM57" s="1243"/>
      <c r="CN57" s="1243">
        <v>63.6</v>
      </c>
      <c r="CO57" s="1243"/>
      <c r="CP57" s="1243"/>
      <c r="CQ57" s="1243"/>
      <c r="CR57" s="1243"/>
      <c r="CS57" s="1243"/>
      <c r="CT57" s="1243"/>
      <c r="CU57" s="1243"/>
      <c r="CV57" s="1243">
        <v>65.900000000000006</v>
      </c>
      <c r="CW57" s="1243"/>
      <c r="CX57" s="1243"/>
      <c r="CY57" s="1243"/>
      <c r="CZ57" s="1243"/>
      <c r="DA57" s="1243"/>
      <c r="DB57" s="1243"/>
      <c r="DC57" s="1243"/>
      <c r="DD57" s="370"/>
      <c r="DE57" s="365"/>
    </row>
    <row r="58" spans="1:109" s="360" customFormat="1" ht="13.5" x14ac:dyDescent="0.15">
      <c r="A58" s="255"/>
      <c r="B58" s="365"/>
      <c r="G58" s="1237"/>
      <c r="H58" s="1237"/>
      <c r="I58" s="1247"/>
      <c r="J58" s="1247"/>
      <c r="K58" s="1245"/>
      <c r="L58" s="1245"/>
      <c r="M58" s="1245"/>
      <c r="N58" s="1245"/>
      <c r="AM58" s="255"/>
      <c r="AN58" s="1241"/>
      <c r="AO58" s="1241"/>
      <c r="AP58" s="1241"/>
      <c r="AQ58" s="1241"/>
      <c r="AR58" s="1241"/>
      <c r="AS58" s="1241"/>
      <c r="AT58" s="1241"/>
      <c r="AU58" s="1241"/>
      <c r="AV58" s="1241"/>
      <c r="AW58" s="1241"/>
      <c r="AX58" s="1241"/>
      <c r="AY58" s="1241"/>
      <c r="AZ58" s="1241"/>
      <c r="BA58" s="1241"/>
      <c r="BB58" s="1242"/>
      <c r="BC58" s="1242"/>
      <c r="BD58" s="1242"/>
      <c r="BE58" s="1242"/>
      <c r="BF58" s="1242"/>
      <c r="BG58" s="1242"/>
      <c r="BH58" s="1242"/>
      <c r="BI58" s="1242"/>
      <c r="BJ58" s="1242"/>
      <c r="BK58" s="1242"/>
      <c r="BL58" s="1242"/>
      <c r="BM58" s="1242"/>
      <c r="BN58" s="1242"/>
      <c r="BO58" s="1242"/>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570</v>
      </c>
    </row>
    <row r="64" spans="1:109" ht="13.5" x14ac:dyDescent="0.15">
      <c r="B64" s="259"/>
      <c r="G64" s="361"/>
      <c r="I64" s="363"/>
      <c r="J64" s="363"/>
      <c r="K64" s="363"/>
      <c r="L64" s="363"/>
      <c r="M64" s="363"/>
      <c r="N64" s="362"/>
      <c r="AM64" s="361"/>
      <c r="AN64" s="361" t="s">
        <v>569</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28" t="s">
        <v>573</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5"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5"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5"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5"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568</v>
      </c>
    </row>
    <row r="72" spans="2:107" ht="13.5" x14ac:dyDescent="0.15">
      <c r="B72" s="259"/>
      <c r="G72" s="1237"/>
      <c r="H72" s="1237"/>
      <c r="I72" s="1237"/>
      <c r="J72" s="1237"/>
      <c r="K72" s="354"/>
      <c r="L72" s="354"/>
      <c r="M72" s="353"/>
      <c r="N72" s="353"/>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527</v>
      </c>
      <c r="BQ72" s="1241"/>
      <c r="BR72" s="1241"/>
      <c r="BS72" s="1241"/>
      <c r="BT72" s="1241"/>
      <c r="BU72" s="1241"/>
      <c r="BV72" s="1241"/>
      <c r="BW72" s="1241"/>
      <c r="BX72" s="1241" t="s">
        <v>528</v>
      </c>
      <c r="BY72" s="1241"/>
      <c r="BZ72" s="1241"/>
      <c r="CA72" s="1241"/>
      <c r="CB72" s="1241"/>
      <c r="CC72" s="1241"/>
      <c r="CD72" s="1241"/>
      <c r="CE72" s="1241"/>
      <c r="CF72" s="1241" t="s">
        <v>529</v>
      </c>
      <c r="CG72" s="1241"/>
      <c r="CH72" s="1241"/>
      <c r="CI72" s="1241"/>
      <c r="CJ72" s="1241"/>
      <c r="CK72" s="1241"/>
      <c r="CL72" s="1241"/>
      <c r="CM72" s="1241"/>
      <c r="CN72" s="1241" t="s">
        <v>530</v>
      </c>
      <c r="CO72" s="1241"/>
      <c r="CP72" s="1241"/>
      <c r="CQ72" s="1241"/>
      <c r="CR72" s="1241"/>
      <c r="CS72" s="1241"/>
      <c r="CT72" s="1241"/>
      <c r="CU72" s="1241"/>
      <c r="CV72" s="1241" t="s">
        <v>531</v>
      </c>
      <c r="CW72" s="1241"/>
      <c r="CX72" s="1241"/>
      <c r="CY72" s="1241"/>
      <c r="CZ72" s="1241"/>
      <c r="DA72" s="1241"/>
      <c r="DB72" s="1241"/>
      <c r="DC72" s="1241"/>
    </row>
    <row r="73" spans="2:107" ht="13.5" x14ac:dyDescent="0.15">
      <c r="B73" s="259"/>
      <c r="G73" s="1244"/>
      <c r="H73" s="1244"/>
      <c r="I73" s="1244"/>
      <c r="J73" s="1244"/>
      <c r="K73" s="1248"/>
      <c r="L73" s="1248"/>
      <c r="M73" s="1248"/>
      <c r="N73" s="1248"/>
      <c r="AM73" s="352"/>
      <c r="AN73" s="1242" t="s">
        <v>567</v>
      </c>
      <c r="AO73" s="1242"/>
      <c r="AP73" s="1242"/>
      <c r="AQ73" s="1242"/>
      <c r="AR73" s="1242"/>
      <c r="AS73" s="1242"/>
      <c r="AT73" s="1242"/>
      <c r="AU73" s="1242"/>
      <c r="AV73" s="1242"/>
      <c r="AW73" s="1242"/>
      <c r="AX73" s="1242"/>
      <c r="AY73" s="1242"/>
      <c r="AZ73" s="1242"/>
      <c r="BA73" s="1242"/>
      <c r="BB73" s="1242" t="s">
        <v>565</v>
      </c>
      <c r="BC73" s="1242"/>
      <c r="BD73" s="1242"/>
      <c r="BE73" s="1242"/>
      <c r="BF73" s="1242"/>
      <c r="BG73" s="1242"/>
      <c r="BH73" s="1242"/>
      <c r="BI73" s="1242"/>
      <c r="BJ73" s="1242"/>
      <c r="BK73" s="1242"/>
      <c r="BL73" s="1242"/>
      <c r="BM73" s="1242"/>
      <c r="BN73" s="1242"/>
      <c r="BO73" s="1242"/>
      <c r="BP73" s="1243">
        <v>0.3</v>
      </c>
      <c r="BQ73" s="1243"/>
      <c r="BR73" s="1243"/>
      <c r="BS73" s="1243"/>
      <c r="BT73" s="1243"/>
      <c r="BU73" s="1243"/>
      <c r="BV73" s="1243"/>
      <c r="BW73" s="1243"/>
      <c r="BX73" s="1243"/>
      <c r="BY73" s="1243"/>
      <c r="BZ73" s="1243"/>
      <c r="CA73" s="1243"/>
      <c r="CB73" s="1243"/>
      <c r="CC73" s="1243"/>
      <c r="CD73" s="1243"/>
      <c r="CE73" s="1243"/>
      <c r="CF73" s="1243"/>
      <c r="CG73" s="1243"/>
      <c r="CH73" s="1243"/>
      <c r="CI73" s="1243"/>
      <c r="CJ73" s="1243"/>
      <c r="CK73" s="1243"/>
      <c r="CL73" s="1243"/>
      <c r="CM73" s="1243"/>
      <c r="CN73" s="1243"/>
      <c r="CO73" s="1243"/>
      <c r="CP73" s="1243"/>
      <c r="CQ73" s="1243"/>
      <c r="CR73" s="1243"/>
      <c r="CS73" s="1243"/>
      <c r="CT73" s="1243"/>
      <c r="CU73" s="1243"/>
      <c r="CV73" s="1243"/>
      <c r="CW73" s="1243"/>
      <c r="CX73" s="1243"/>
      <c r="CY73" s="1243"/>
      <c r="CZ73" s="1243"/>
      <c r="DA73" s="1243"/>
      <c r="DB73" s="1243"/>
      <c r="DC73" s="1243"/>
    </row>
    <row r="74" spans="2:107" ht="13.5" x14ac:dyDescent="0.15">
      <c r="B74" s="259"/>
      <c r="G74" s="1244"/>
      <c r="H74" s="1244"/>
      <c r="I74" s="1244"/>
      <c r="J74" s="1244"/>
      <c r="K74" s="1248"/>
      <c r="L74" s="1248"/>
      <c r="M74" s="1248"/>
      <c r="N74" s="1248"/>
      <c r="AM74" s="35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ht="13.5" x14ac:dyDescent="0.15">
      <c r="B75" s="259"/>
      <c r="G75" s="1244"/>
      <c r="H75" s="1244"/>
      <c r="I75" s="1237"/>
      <c r="J75" s="1237"/>
      <c r="K75" s="1245"/>
      <c r="L75" s="1245"/>
      <c r="M75" s="1245"/>
      <c r="N75" s="1245"/>
      <c r="AM75" s="352"/>
      <c r="AN75" s="1242"/>
      <c r="AO75" s="1242"/>
      <c r="AP75" s="1242"/>
      <c r="AQ75" s="1242"/>
      <c r="AR75" s="1242"/>
      <c r="AS75" s="1242"/>
      <c r="AT75" s="1242"/>
      <c r="AU75" s="1242"/>
      <c r="AV75" s="1242"/>
      <c r="AW75" s="1242"/>
      <c r="AX75" s="1242"/>
      <c r="AY75" s="1242"/>
      <c r="AZ75" s="1242"/>
      <c r="BA75" s="1242"/>
      <c r="BB75" s="1242" t="s">
        <v>564</v>
      </c>
      <c r="BC75" s="1242"/>
      <c r="BD75" s="1242"/>
      <c r="BE75" s="1242"/>
      <c r="BF75" s="1242"/>
      <c r="BG75" s="1242"/>
      <c r="BH75" s="1242"/>
      <c r="BI75" s="1242"/>
      <c r="BJ75" s="1242"/>
      <c r="BK75" s="1242"/>
      <c r="BL75" s="1242"/>
      <c r="BM75" s="1242"/>
      <c r="BN75" s="1242"/>
      <c r="BO75" s="1242"/>
      <c r="BP75" s="1243">
        <v>7.6</v>
      </c>
      <c r="BQ75" s="1243"/>
      <c r="BR75" s="1243"/>
      <c r="BS75" s="1243"/>
      <c r="BT75" s="1243"/>
      <c r="BU75" s="1243"/>
      <c r="BV75" s="1243"/>
      <c r="BW75" s="1243"/>
      <c r="BX75" s="1243">
        <v>7.1</v>
      </c>
      <c r="BY75" s="1243"/>
      <c r="BZ75" s="1243"/>
      <c r="CA75" s="1243"/>
      <c r="CB75" s="1243"/>
      <c r="CC75" s="1243"/>
      <c r="CD75" s="1243"/>
      <c r="CE75" s="1243"/>
      <c r="CF75" s="1243">
        <v>6.5</v>
      </c>
      <c r="CG75" s="1243"/>
      <c r="CH75" s="1243"/>
      <c r="CI75" s="1243"/>
      <c r="CJ75" s="1243"/>
      <c r="CK75" s="1243"/>
      <c r="CL75" s="1243"/>
      <c r="CM75" s="1243"/>
      <c r="CN75" s="1243">
        <v>6.1</v>
      </c>
      <c r="CO75" s="1243"/>
      <c r="CP75" s="1243"/>
      <c r="CQ75" s="1243"/>
      <c r="CR75" s="1243"/>
      <c r="CS75" s="1243"/>
      <c r="CT75" s="1243"/>
      <c r="CU75" s="1243"/>
      <c r="CV75" s="1243">
        <v>6</v>
      </c>
      <c r="CW75" s="1243"/>
      <c r="CX75" s="1243"/>
      <c r="CY75" s="1243"/>
      <c r="CZ75" s="1243"/>
      <c r="DA75" s="1243"/>
      <c r="DB75" s="1243"/>
      <c r="DC75" s="1243"/>
    </row>
    <row r="76" spans="2:107" ht="13.5" x14ac:dyDescent="0.15">
      <c r="B76" s="259"/>
      <c r="G76" s="1244"/>
      <c r="H76" s="1244"/>
      <c r="I76" s="1237"/>
      <c r="J76" s="1237"/>
      <c r="K76" s="1245"/>
      <c r="L76" s="1245"/>
      <c r="M76" s="1245"/>
      <c r="N76" s="1245"/>
      <c r="AM76" s="35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ht="13.5" x14ac:dyDescent="0.15">
      <c r="B77" s="259"/>
      <c r="G77" s="1237"/>
      <c r="H77" s="1237"/>
      <c r="I77" s="1237"/>
      <c r="J77" s="1237"/>
      <c r="K77" s="1248"/>
      <c r="L77" s="1248"/>
      <c r="M77" s="1248"/>
      <c r="N77" s="1248"/>
      <c r="AN77" s="1241" t="s">
        <v>566</v>
      </c>
      <c r="AO77" s="1241"/>
      <c r="AP77" s="1241"/>
      <c r="AQ77" s="1241"/>
      <c r="AR77" s="1241"/>
      <c r="AS77" s="1241"/>
      <c r="AT77" s="1241"/>
      <c r="AU77" s="1241"/>
      <c r="AV77" s="1241"/>
      <c r="AW77" s="1241"/>
      <c r="AX77" s="1241"/>
      <c r="AY77" s="1241"/>
      <c r="AZ77" s="1241"/>
      <c r="BA77" s="1241"/>
      <c r="BB77" s="1242" t="s">
        <v>565</v>
      </c>
      <c r="BC77" s="1242"/>
      <c r="BD77" s="1242"/>
      <c r="BE77" s="1242"/>
      <c r="BF77" s="1242"/>
      <c r="BG77" s="1242"/>
      <c r="BH77" s="1242"/>
      <c r="BI77" s="1242"/>
      <c r="BJ77" s="1242"/>
      <c r="BK77" s="1242"/>
      <c r="BL77" s="1242"/>
      <c r="BM77" s="1242"/>
      <c r="BN77" s="1242"/>
      <c r="BO77" s="1242"/>
      <c r="BP77" s="1243">
        <v>0</v>
      </c>
      <c r="BQ77" s="1243"/>
      <c r="BR77" s="1243"/>
      <c r="BS77" s="1243"/>
      <c r="BT77" s="1243"/>
      <c r="BU77" s="1243"/>
      <c r="BV77" s="1243"/>
      <c r="BW77" s="1243"/>
      <c r="BX77" s="1243">
        <v>0</v>
      </c>
      <c r="BY77" s="1243"/>
      <c r="BZ77" s="1243"/>
      <c r="CA77" s="1243"/>
      <c r="CB77" s="1243"/>
      <c r="CC77" s="1243"/>
      <c r="CD77" s="1243"/>
      <c r="CE77" s="1243"/>
      <c r="CF77" s="1243">
        <v>0</v>
      </c>
      <c r="CG77" s="1243"/>
      <c r="CH77" s="1243"/>
      <c r="CI77" s="1243"/>
      <c r="CJ77" s="1243"/>
      <c r="CK77" s="1243"/>
      <c r="CL77" s="1243"/>
      <c r="CM77" s="1243"/>
      <c r="CN77" s="1243">
        <v>0</v>
      </c>
      <c r="CO77" s="1243"/>
      <c r="CP77" s="1243"/>
      <c r="CQ77" s="1243"/>
      <c r="CR77" s="1243"/>
      <c r="CS77" s="1243"/>
      <c r="CT77" s="1243"/>
      <c r="CU77" s="1243"/>
      <c r="CV77" s="1243">
        <v>0</v>
      </c>
      <c r="CW77" s="1243"/>
      <c r="CX77" s="1243"/>
      <c r="CY77" s="1243"/>
      <c r="CZ77" s="1243"/>
      <c r="DA77" s="1243"/>
      <c r="DB77" s="1243"/>
      <c r="DC77" s="1243"/>
    </row>
    <row r="78" spans="2:107" ht="13.5" x14ac:dyDescent="0.15">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2"/>
      <c r="BC78" s="1242"/>
      <c r="BD78" s="1242"/>
      <c r="BE78" s="1242"/>
      <c r="BF78" s="1242"/>
      <c r="BG78" s="1242"/>
      <c r="BH78" s="1242"/>
      <c r="BI78" s="1242"/>
      <c r="BJ78" s="1242"/>
      <c r="BK78" s="1242"/>
      <c r="BL78" s="1242"/>
      <c r="BM78" s="1242"/>
      <c r="BN78" s="1242"/>
      <c r="BO78" s="1242"/>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ht="13.5" x14ac:dyDescent="0.15">
      <c r="B79" s="259"/>
      <c r="G79" s="1237"/>
      <c r="H79" s="1237"/>
      <c r="I79" s="1247"/>
      <c r="J79" s="1247"/>
      <c r="K79" s="1249"/>
      <c r="L79" s="1249"/>
      <c r="M79" s="1249"/>
      <c r="N79" s="1249"/>
      <c r="AN79" s="1241"/>
      <c r="AO79" s="1241"/>
      <c r="AP79" s="1241"/>
      <c r="AQ79" s="1241"/>
      <c r="AR79" s="1241"/>
      <c r="AS79" s="1241"/>
      <c r="AT79" s="1241"/>
      <c r="AU79" s="1241"/>
      <c r="AV79" s="1241"/>
      <c r="AW79" s="1241"/>
      <c r="AX79" s="1241"/>
      <c r="AY79" s="1241"/>
      <c r="AZ79" s="1241"/>
      <c r="BA79" s="1241"/>
      <c r="BB79" s="1242" t="s">
        <v>564</v>
      </c>
      <c r="BC79" s="1242"/>
      <c r="BD79" s="1242"/>
      <c r="BE79" s="1242"/>
      <c r="BF79" s="1242"/>
      <c r="BG79" s="1242"/>
      <c r="BH79" s="1242"/>
      <c r="BI79" s="1242"/>
      <c r="BJ79" s="1242"/>
      <c r="BK79" s="1242"/>
      <c r="BL79" s="1242"/>
      <c r="BM79" s="1242"/>
      <c r="BN79" s="1242"/>
      <c r="BO79" s="1242"/>
      <c r="BP79" s="1243">
        <v>7.3</v>
      </c>
      <c r="BQ79" s="1243"/>
      <c r="BR79" s="1243"/>
      <c r="BS79" s="1243"/>
      <c r="BT79" s="1243"/>
      <c r="BU79" s="1243"/>
      <c r="BV79" s="1243"/>
      <c r="BW79" s="1243"/>
      <c r="BX79" s="1243">
        <v>7.4</v>
      </c>
      <c r="BY79" s="1243"/>
      <c r="BZ79" s="1243"/>
      <c r="CA79" s="1243"/>
      <c r="CB79" s="1243"/>
      <c r="CC79" s="1243"/>
      <c r="CD79" s="1243"/>
      <c r="CE79" s="1243"/>
      <c r="CF79" s="1243">
        <v>7.5</v>
      </c>
      <c r="CG79" s="1243"/>
      <c r="CH79" s="1243"/>
      <c r="CI79" s="1243"/>
      <c r="CJ79" s="1243"/>
      <c r="CK79" s="1243"/>
      <c r="CL79" s="1243"/>
      <c r="CM79" s="1243"/>
      <c r="CN79" s="1243">
        <v>7.5</v>
      </c>
      <c r="CO79" s="1243"/>
      <c r="CP79" s="1243"/>
      <c r="CQ79" s="1243"/>
      <c r="CR79" s="1243"/>
      <c r="CS79" s="1243"/>
      <c r="CT79" s="1243"/>
      <c r="CU79" s="1243"/>
      <c r="CV79" s="1243">
        <v>7.7</v>
      </c>
      <c r="CW79" s="1243"/>
      <c r="CX79" s="1243"/>
      <c r="CY79" s="1243"/>
      <c r="CZ79" s="1243"/>
      <c r="DA79" s="1243"/>
      <c r="DB79" s="1243"/>
      <c r="DC79" s="1243"/>
    </row>
    <row r="80" spans="2:107" ht="13.5" x14ac:dyDescent="0.15">
      <c r="B80" s="259"/>
      <c r="G80" s="1237"/>
      <c r="H80" s="1237"/>
      <c r="I80" s="1247"/>
      <c r="J80" s="1247"/>
      <c r="K80" s="1249"/>
      <c r="L80" s="1249"/>
      <c r="M80" s="1249"/>
      <c r="N80" s="1249"/>
      <c r="AN80" s="1241"/>
      <c r="AO80" s="1241"/>
      <c r="AP80" s="1241"/>
      <c r="AQ80" s="1241"/>
      <c r="AR80" s="1241"/>
      <c r="AS80" s="1241"/>
      <c r="AT80" s="1241"/>
      <c r="AU80" s="1241"/>
      <c r="AV80" s="1241"/>
      <c r="AW80" s="1241"/>
      <c r="AX80" s="1241"/>
      <c r="AY80" s="1241"/>
      <c r="AZ80" s="1241"/>
      <c r="BA80" s="1241"/>
      <c r="BB80" s="1242"/>
      <c r="BC80" s="1242"/>
      <c r="BD80" s="1242"/>
      <c r="BE80" s="1242"/>
      <c r="BF80" s="1242"/>
      <c r="BG80" s="1242"/>
      <c r="BH80" s="1242"/>
      <c r="BI80" s="1242"/>
      <c r="BJ80" s="1242"/>
      <c r="BK80" s="1242"/>
      <c r="BL80" s="1242"/>
      <c r="BM80" s="1242"/>
      <c r="BN80" s="1242"/>
      <c r="BO80" s="1242"/>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WGGNTgkznH6FPyqVtGkAZ7/I2aIe6nTNRsWmLK6Qmn8uzje/0ZqCZD6LTISmTV0wbCNx5JWCyJ/idDtsmvDCcg==" saltValue="YtZ2zocKtCZGP6eGgxXEZ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BCC6-1CEA-499A-B91F-F03EF8379928}">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477</v>
      </c>
    </row>
  </sheetData>
  <sheetProtection algorithmName="SHA-512" hashValue="Zic+0w+fyKfc4NghVqPLlCrnucfJoayregYr0c+G+ElB0qtJhA3A3KHhdfoIq/UphAEJ+iDlPwatURJ8lJFi0Q==" saltValue="vKzcm4T6j8atYsIizqIdb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F2558-59F5-4C7F-BC67-518D51F28191}">
  <sheetPr>
    <pageSetUpPr fitToPage="1"/>
  </sheetPr>
  <dimension ref="A1:DR125"/>
  <sheetViews>
    <sheetView showGridLines="0" tabSelected="1" topLeftCell="A88"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477</v>
      </c>
    </row>
  </sheetData>
  <sheetProtection algorithmName="SHA-512" hashValue="5Uto3btTSGxPpxsXTeosfzWnJIXbgSbtkfUHdOQVOG+amZMqGB16vVqbEhKBRpa+UlbBAvOW1h1QyCO8HAQ4LA==" saltValue="XnKMsjspbUJJtfNtauKXV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125539</v>
      </c>
      <c r="E3" s="154"/>
      <c r="F3" s="155">
        <v>268375</v>
      </c>
      <c r="G3" s="156"/>
      <c r="H3" s="157"/>
    </row>
    <row r="4" spans="1:8" x14ac:dyDescent="0.15">
      <c r="A4" s="158"/>
      <c r="B4" s="159"/>
      <c r="C4" s="160"/>
      <c r="D4" s="161">
        <v>78544</v>
      </c>
      <c r="E4" s="162"/>
      <c r="F4" s="163">
        <v>119602</v>
      </c>
      <c r="G4" s="164"/>
      <c r="H4" s="165"/>
    </row>
    <row r="5" spans="1:8" x14ac:dyDescent="0.15">
      <c r="A5" s="146" t="s">
        <v>521</v>
      </c>
      <c r="B5" s="151"/>
      <c r="C5" s="152"/>
      <c r="D5" s="153">
        <v>188070</v>
      </c>
      <c r="E5" s="154"/>
      <c r="F5" s="155">
        <v>301035</v>
      </c>
      <c r="G5" s="156"/>
      <c r="H5" s="157"/>
    </row>
    <row r="6" spans="1:8" x14ac:dyDescent="0.15">
      <c r="A6" s="158"/>
      <c r="B6" s="159"/>
      <c r="C6" s="160"/>
      <c r="D6" s="161">
        <v>77675</v>
      </c>
      <c r="E6" s="162"/>
      <c r="F6" s="163">
        <v>154376</v>
      </c>
      <c r="G6" s="164"/>
      <c r="H6" s="165"/>
    </row>
    <row r="7" spans="1:8" x14ac:dyDescent="0.15">
      <c r="A7" s="146" t="s">
        <v>522</v>
      </c>
      <c r="B7" s="151"/>
      <c r="C7" s="152"/>
      <c r="D7" s="153">
        <v>164547</v>
      </c>
      <c r="E7" s="154"/>
      <c r="F7" s="155">
        <v>277467</v>
      </c>
      <c r="G7" s="156"/>
      <c r="H7" s="157"/>
    </row>
    <row r="8" spans="1:8" x14ac:dyDescent="0.15">
      <c r="A8" s="158"/>
      <c r="B8" s="159"/>
      <c r="C8" s="160"/>
      <c r="D8" s="161">
        <v>135696</v>
      </c>
      <c r="E8" s="162"/>
      <c r="F8" s="163">
        <v>128378</v>
      </c>
      <c r="G8" s="164"/>
      <c r="H8" s="165"/>
    </row>
    <row r="9" spans="1:8" x14ac:dyDescent="0.15">
      <c r="A9" s="146" t="s">
        <v>523</v>
      </c>
      <c r="B9" s="151"/>
      <c r="C9" s="152"/>
      <c r="D9" s="153">
        <v>319379</v>
      </c>
      <c r="E9" s="154"/>
      <c r="F9" s="155">
        <v>282256</v>
      </c>
      <c r="G9" s="156"/>
      <c r="H9" s="157"/>
    </row>
    <row r="10" spans="1:8" x14ac:dyDescent="0.15">
      <c r="A10" s="158"/>
      <c r="B10" s="159"/>
      <c r="C10" s="160"/>
      <c r="D10" s="161">
        <v>223019</v>
      </c>
      <c r="E10" s="162"/>
      <c r="F10" s="163">
        <v>145453</v>
      </c>
      <c r="G10" s="164"/>
      <c r="H10" s="165"/>
    </row>
    <row r="11" spans="1:8" x14ac:dyDescent="0.15">
      <c r="A11" s="146" t="s">
        <v>524</v>
      </c>
      <c r="B11" s="151"/>
      <c r="C11" s="152"/>
      <c r="D11" s="153">
        <v>95333</v>
      </c>
      <c r="E11" s="154"/>
      <c r="F11" s="155">
        <v>295341</v>
      </c>
      <c r="G11" s="156"/>
      <c r="H11" s="157"/>
    </row>
    <row r="12" spans="1:8" x14ac:dyDescent="0.15">
      <c r="A12" s="158"/>
      <c r="B12" s="159"/>
      <c r="C12" s="166"/>
      <c r="D12" s="161">
        <v>52484</v>
      </c>
      <c r="E12" s="162"/>
      <c r="F12" s="163">
        <v>137402</v>
      </c>
      <c r="G12" s="164"/>
      <c r="H12" s="165"/>
    </row>
    <row r="13" spans="1:8" x14ac:dyDescent="0.15">
      <c r="A13" s="146"/>
      <c r="B13" s="151"/>
      <c r="C13" s="152"/>
      <c r="D13" s="153">
        <v>178574</v>
      </c>
      <c r="E13" s="154"/>
      <c r="F13" s="155">
        <v>284895</v>
      </c>
      <c r="G13" s="167"/>
      <c r="H13" s="157"/>
    </row>
    <row r="14" spans="1:8" x14ac:dyDescent="0.15">
      <c r="A14" s="158"/>
      <c r="B14" s="159"/>
      <c r="C14" s="160"/>
      <c r="D14" s="161">
        <v>113484</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6.64</v>
      </c>
      <c r="C19" s="168">
        <f>ROUND(VALUE(SUBSTITUTE(実質収支比率等に係る経年分析!G$48,"▲","-")),2)</f>
        <v>8.5</v>
      </c>
      <c r="D19" s="168">
        <f>ROUND(VALUE(SUBSTITUTE(実質収支比率等に係る経年分析!H$48,"▲","-")),2)</f>
        <v>7.02</v>
      </c>
      <c r="E19" s="168">
        <f>ROUND(VALUE(SUBSTITUTE(実質収支比率等に係る経年分析!I$48,"▲","-")),2)</f>
        <v>9.93</v>
      </c>
      <c r="F19" s="168">
        <f>ROUND(VALUE(SUBSTITUTE(実質収支比率等に係る経年分析!J$48,"▲","-")),2)</f>
        <v>8.5500000000000007</v>
      </c>
    </row>
    <row r="20" spans="1:11" x14ac:dyDescent="0.15">
      <c r="A20" s="168" t="s">
        <v>53</v>
      </c>
      <c r="B20" s="168">
        <f>ROUND(VALUE(SUBSTITUTE(実質収支比率等に係る経年分析!F$47,"▲","-")),2)</f>
        <v>22.36</v>
      </c>
      <c r="C20" s="168">
        <f>ROUND(VALUE(SUBSTITUTE(実質収支比率等に係る経年分析!G$47,"▲","-")),2)</f>
        <v>23.96</v>
      </c>
      <c r="D20" s="168">
        <f>ROUND(VALUE(SUBSTITUTE(実質収支比率等に係る経年分析!H$47,"▲","-")),2)</f>
        <v>27.38</v>
      </c>
      <c r="E20" s="168">
        <f>ROUND(VALUE(SUBSTITUTE(実質収支比率等に係る経年分析!I$47,"▲","-")),2)</f>
        <v>31.9</v>
      </c>
      <c r="F20" s="168">
        <f>ROUND(VALUE(SUBSTITUTE(実質収支比率等に係る経年分析!J$47,"▲","-")),2)</f>
        <v>33.07</v>
      </c>
    </row>
    <row r="21" spans="1:11" x14ac:dyDescent="0.15">
      <c r="A21" s="168" t="s">
        <v>54</v>
      </c>
      <c r="B21" s="168">
        <f>IF(ISNUMBER(VALUE(SUBSTITUTE(実質収支比率等に係る経年分析!F$49,"▲","-"))),ROUND(VALUE(SUBSTITUTE(実質収支比率等に係る経年分析!F$49,"▲","-")),2),NA())</f>
        <v>-3.58</v>
      </c>
      <c r="C21" s="168">
        <f>IF(ISNUMBER(VALUE(SUBSTITUTE(実質収支比率等に係る経年分析!G$49,"▲","-"))),ROUND(VALUE(SUBSTITUTE(実質収支比率等に係る経年分析!G$49,"▲","-")),2),NA())</f>
        <v>3.35</v>
      </c>
      <c r="D21" s="168">
        <f>IF(ISNUMBER(VALUE(SUBSTITUTE(実質収支比率等に係る経年分析!H$49,"▲","-"))),ROUND(VALUE(SUBSTITUTE(実質収支比率等に係る経年分析!H$49,"▲","-")),2),NA())</f>
        <v>2.58</v>
      </c>
      <c r="E21" s="168">
        <f>IF(ISNUMBER(VALUE(SUBSTITUTE(実質収支比率等に係る経年分析!I$49,"▲","-"))),ROUND(VALUE(SUBSTITUTE(実質収支比率等に係る経年分析!I$49,"▲","-")),2),NA())</f>
        <v>3.46</v>
      </c>
      <c r="F21" s="168">
        <f>IF(ISNUMBER(VALUE(SUBSTITUTE(実質収支比率等に係る経年分析!J$49,"▲","-"))),ROUND(VALUE(SUBSTITUTE(実質収支比率等に係る経年分析!J$49,"▲","-")),2),NA())</f>
        <v>-1.05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簡易水道特別会計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特定環境保全公共下水道特別会計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0.08</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7.0000000000000007E-2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0.13</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0.39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0.88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1.96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6.63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9.93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8.5399999999999991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277</v>
      </c>
      <c r="E42" s="170"/>
      <c r="F42" s="170"/>
      <c r="G42" s="170">
        <f>'実質公債費比率（分子）の構造'!L$52</f>
        <v>276</v>
      </c>
      <c r="H42" s="170"/>
      <c r="I42" s="170"/>
      <c r="J42" s="170">
        <f>'実質公債費比率（分子）の構造'!M$52</f>
        <v>293</v>
      </c>
      <c r="K42" s="170"/>
      <c r="L42" s="170"/>
      <c r="M42" s="170">
        <f>'実質公債費比率（分子）の構造'!N$52</f>
        <v>292</v>
      </c>
      <c r="N42" s="170"/>
      <c r="O42" s="170"/>
      <c r="P42" s="170">
        <f>'実質公債費比率（分子）の構造'!O$52</f>
        <v>296</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f>'実質公債費比率（分子）の構造'!N$50</f>
        <v>0</v>
      </c>
      <c r="L44" s="170"/>
      <c r="M44" s="170"/>
      <c r="N44" s="170" t="str">
        <f>'実質公債費比率（分子）の構造'!O$50</f>
        <v>-</v>
      </c>
      <c r="O44" s="170"/>
      <c r="P44" s="170"/>
    </row>
    <row r="45" spans="1:16" x14ac:dyDescent="0.15">
      <c r="A45" s="170" t="s">
        <v>63</v>
      </c>
      <c r="B45" s="170">
        <f>'実質公債費比率（分子）の構造'!K$49</f>
        <v>5</v>
      </c>
      <c r="C45" s="170"/>
      <c r="D45" s="170"/>
      <c r="E45" s="170">
        <f>'実質公債費比率（分子）の構造'!L$49</f>
        <v>4</v>
      </c>
      <c r="F45" s="170"/>
      <c r="G45" s="170"/>
      <c r="H45" s="170">
        <f>'実質公債費比率（分子）の構造'!M$49</f>
        <v>5</v>
      </c>
      <c r="I45" s="170"/>
      <c r="J45" s="170"/>
      <c r="K45" s="170">
        <f>'実質公債費比率（分子）の構造'!N$49</f>
        <v>5</v>
      </c>
      <c r="L45" s="170"/>
      <c r="M45" s="170"/>
      <c r="N45" s="170">
        <f>'実質公債費比率（分子）の構造'!O$49</f>
        <v>6</v>
      </c>
      <c r="O45" s="170"/>
      <c r="P45" s="170"/>
    </row>
    <row r="46" spans="1:16" x14ac:dyDescent="0.15">
      <c r="A46" s="170" t="s">
        <v>64</v>
      </c>
      <c r="B46" s="170">
        <f>'実質公債費比率（分子）の構造'!K$48</f>
        <v>112</v>
      </c>
      <c r="C46" s="170"/>
      <c r="D46" s="170"/>
      <c r="E46" s="170">
        <f>'実質公債費比率（分子）の構造'!L$48</f>
        <v>113</v>
      </c>
      <c r="F46" s="170"/>
      <c r="G46" s="170"/>
      <c r="H46" s="170">
        <f>'実質公債費比率（分子）の構造'!M$48</f>
        <v>121</v>
      </c>
      <c r="I46" s="170"/>
      <c r="J46" s="170"/>
      <c r="K46" s="170">
        <f>'実質公債費比率（分子）の構造'!N$48</f>
        <v>120</v>
      </c>
      <c r="L46" s="170"/>
      <c r="M46" s="170"/>
      <c r="N46" s="170">
        <f>'実質公債費比率（分子）の構造'!O$48</f>
        <v>111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272</v>
      </c>
      <c r="C49" s="170"/>
      <c r="D49" s="170"/>
      <c r="E49" s="170">
        <f>'実質公債費比率（分子）の構造'!L$45</f>
        <v>262</v>
      </c>
      <c r="F49" s="170"/>
      <c r="G49" s="170"/>
      <c r="H49" s="170">
        <f>'実質公債費比率（分子）の構造'!M$45</f>
        <v>270</v>
      </c>
      <c r="I49" s="170"/>
      <c r="J49" s="170"/>
      <c r="K49" s="170">
        <f>'実質公債費比率（分子）の構造'!N$45</f>
        <v>272</v>
      </c>
      <c r="L49" s="170"/>
      <c r="M49" s="170"/>
      <c r="N49" s="170">
        <f>'実質公債費比率（分子）の構造'!O$45</f>
        <v>284</v>
      </c>
      <c r="O49" s="170"/>
      <c r="P49" s="170"/>
    </row>
    <row r="50" spans="1:16" x14ac:dyDescent="0.15">
      <c r="A50" s="170" t="s">
        <v>67</v>
      </c>
      <c r="B50" s="170" t="e">
        <f>NA()</f>
        <v>#N/A</v>
      </c>
      <c r="C50" s="170">
        <f>IF(ISNUMBER('実質公債費比率（分子）の構造'!K$53),'実質公債費比率（分子）の構造'!K$53,NA())</f>
        <v>112</v>
      </c>
      <c r="D50" s="170" t="e">
        <f>NA()</f>
        <v>#N/A</v>
      </c>
      <c r="E50" s="170" t="e">
        <f>NA()</f>
        <v>#N/A</v>
      </c>
      <c r="F50" s="170">
        <f>IF(ISNUMBER('実質公債費比率（分子）の構造'!L$53),'実質公債費比率（分子）の構造'!L$53,NA())</f>
        <v>103</v>
      </c>
      <c r="G50" s="170" t="e">
        <f>NA()</f>
        <v>#N/A</v>
      </c>
      <c r="H50" s="170" t="e">
        <f>NA()</f>
        <v>#N/A</v>
      </c>
      <c r="I50" s="170">
        <f>IF(ISNUMBER('実質公債費比率（分子）の構造'!M$53),'実質公債費比率（分子）の構造'!M$53,NA())</f>
        <v>103</v>
      </c>
      <c r="J50" s="170" t="e">
        <f>NA()</f>
        <v>#N/A</v>
      </c>
      <c r="K50" s="170" t="e">
        <f>NA()</f>
        <v>#N/A</v>
      </c>
      <c r="L50" s="170">
        <f>IF(ISNUMBER('実質公債費比率（分子）の構造'!N$53),'実質公債費比率（分子）の構造'!N$53,NA())</f>
        <v>105</v>
      </c>
      <c r="M50" s="170" t="e">
        <f>NA()</f>
        <v>#N/A</v>
      </c>
      <c r="N50" s="170" t="e">
        <f>NA()</f>
        <v>#N/A</v>
      </c>
      <c r="O50" s="170">
        <f>IF(ISNUMBER('実質公債費比率（分子）の構造'!O$53),'実質公債費比率（分子）の構造'!O$53,NA())</f>
        <v>105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2909</v>
      </c>
      <c r="E56" s="169"/>
      <c r="F56" s="169"/>
      <c r="G56" s="169">
        <f>'将来負担比率（分子）の構造'!J$52</f>
        <v>2850</v>
      </c>
      <c r="H56" s="169"/>
      <c r="I56" s="169"/>
      <c r="J56" s="169">
        <f>'将来負担比率（分子）の構造'!K$52</f>
        <v>2679</v>
      </c>
      <c r="K56" s="169"/>
      <c r="L56" s="169"/>
      <c r="M56" s="169">
        <f>'将来負担比率（分子）の構造'!L$52</f>
        <v>2661</v>
      </c>
      <c r="N56" s="169"/>
      <c r="O56" s="169"/>
      <c r="P56" s="169">
        <f>'将来負担比率（分子）の構造'!M$52</f>
        <v>2390</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1263</v>
      </c>
      <c r="E58" s="169"/>
      <c r="F58" s="169"/>
      <c r="G58" s="169">
        <f>'将来負担比率（分子）の構造'!J$50</f>
        <v>1424</v>
      </c>
      <c r="H58" s="169"/>
      <c r="I58" s="169"/>
      <c r="J58" s="169">
        <f>'将来負担比率（分子）の構造'!K$50</f>
        <v>1781</v>
      </c>
      <c r="K58" s="169"/>
      <c r="L58" s="169"/>
      <c r="M58" s="169">
        <f>'将来負担比率（分子）の構造'!L$50</f>
        <v>1949</v>
      </c>
      <c r="N58" s="169"/>
      <c r="O58" s="169"/>
      <c r="P58" s="169">
        <f>'将来負担比率（分子）の構造'!M$50</f>
        <v>2201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379</v>
      </c>
      <c r="C62" s="169"/>
      <c r="D62" s="169"/>
      <c r="E62" s="169">
        <f>'将来負担比率（分子）の構造'!J$45</f>
        <v>346</v>
      </c>
      <c r="F62" s="169"/>
      <c r="G62" s="169"/>
      <c r="H62" s="169">
        <f>'将来負担比率（分子）の構造'!K$45</f>
        <v>349</v>
      </c>
      <c r="I62" s="169"/>
      <c r="J62" s="169"/>
      <c r="K62" s="169">
        <f>'将来負担比率（分子）の構造'!L$45</f>
        <v>315</v>
      </c>
      <c r="L62" s="169"/>
      <c r="M62" s="169"/>
      <c r="N62" s="169">
        <f>'将来負担比率（分子）の構造'!M$45</f>
        <v>323</v>
      </c>
      <c r="O62" s="169"/>
      <c r="P62" s="169"/>
    </row>
    <row r="63" spans="1:16" x14ac:dyDescent="0.15">
      <c r="A63" s="169" t="s">
        <v>34</v>
      </c>
      <c r="B63" s="169">
        <f>'将来負担比率（分子）の構造'!I$44</f>
        <v>45</v>
      </c>
      <c r="C63" s="169"/>
      <c r="D63" s="169"/>
      <c r="E63" s="169">
        <f>'将来負担比率（分子）の構造'!J$44</f>
        <v>63</v>
      </c>
      <c r="F63" s="169"/>
      <c r="G63" s="169"/>
      <c r="H63" s="169">
        <f>'将来負担比率（分子）の構造'!K$44</f>
        <v>62</v>
      </c>
      <c r="I63" s="169"/>
      <c r="J63" s="169"/>
      <c r="K63" s="169">
        <f>'将来負担比率（分子）の構造'!L$44</f>
        <v>59</v>
      </c>
      <c r="L63" s="169"/>
      <c r="M63" s="169"/>
      <c r="N63" s="169">
        <f>'将来負担比率（分子）の構造'!M$44</f>
        <v>60</v>
      </c>
      <c r="O63" s="169"/>
      <c r="P63" s="169"/>
    </row>
    <row r="64" spans="1:16" x14ac:dyDescent="0.15">
      <c r="A64" s="169" t="s">
        <v>33</v>
      </c>
      <c r="B64" s="169">
        <f>'将来負担比率（分子）の構造'!I$43</f>
        <v>953</v>
      </c>
      <c r="C64" s="169"/>
      <c r="D64" s="169"/>
      <c r="E64" s="169">
        <f>'将来負担比率（分子）の構造'!J$43</f>
        <v>841</v>
      </c>
      <c r="F64" s="169"/>
      <c r="G64" s="169"/>
      <c r="H64" s="169">
        <f>'将来負担比率（分子）の構造'!K$43</f>
        <v>758</v>
      </c>
      <c r="I64" s="169"/>
      <c r="J64" s="169"/>
      <c r="K64" s="169">
        <f>'将来負担比率（分子）の構造'!L$43</f>
        <v>686</v>
      </c>
      <c r="L64" s="169"/>
      <c r="M64" s="169"/>
      <c r="N64" s="169">
        <f>'将来負担比率（分子）の構造'!M$43</f>
        <v>589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2801</v>
      </c>
      <c r="C66" s="169"/>
      <c r="D66" s="169"/>
      <c r="E66" s="169">
        <f>'将来負担比率（分子）の構造'!J$41</f>
        <v>2792</v>
      </c>
      <c r="F66" s="169"/>
      <c r="G66" s="169"/>
      <c r="H66" s="169">
        <f>'将来負担比率（分子）の構造'!K$41</f>
        <v>2691</v>
      </c>
      <c r="I66" s="169"/>
      <c r="J66" s="169"/>
      <c r="K66" s="169">
        <f>'将来負担比率（分子）の構造'!L$41</f>
        <v>2798</v>
      </c>
      <c r="L66" s="169"/>
      <c r="M66" s="169"/>
      <c r="N66" s="169">
        <f>'将来負担比率（分子）の構造'!M$41</f>
        <v>2600</v>
      </c>
      <c r="O66" s="169"/>
      <c r="P66" s="169"/>
    </row>
    <row r="67" spans="1:16" x14ac:dyDescent="0.15">
      <c r="A67" s="169" t="s">
        <v>71</v>
      </c>
      <c r="B67" s="169" t="e">
        <f>NA()</f>
        <v>#N/A</v>
      </c>
      <c r="C67" s="169">
        <f>IF(ISNUMBER('将来負担比率（分子）の構造'!I$53), IF('将来負担比率（分子）の構造'!I$53 &lt; 0, 0, '将来負担比率（分子）の構造'!I$53), NA())</f>
        <v>5</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568</v>
      </c>
      <c r="C72" s="173">
        <f>基金残高に係る経年分析!G55</f>
        <v>635</v>
      </c>
      <c r="D72" s="173">
        <f>基金残高に係る経年分析!H55</f>
        <v>661</v>
      </c>
    </row>
    <row r="73" spans="1:16" x14ac:dyDescent="0.15">
      <c r="A73" s="172" t="s">
        <v>74</v>
      </c>
      <c r="B73" s="173">
        <f>基金残高に係る経年分析!F56</f>
        <v>375</v>
      </c>
      <c r="C73" s="173">
        <f>基金残高に係る経年分析!G56</f>
        <v>375</v>
      </c>
      <c r="D73" s="173">
        <f>基金残高に係る経年分析!H56</f>
        <v>402</v>
      </c>
    </row>
    <row r="74" spans="1:16" x14ac:dyDescent="0.15">
      <c r="A74" s="172" t="s">
        <v>75</v>
      </c>
      <c r="B74" s="173">
        <f>基金残高に係る経年分析!F57</f>
        <v>798</v>
      </c>
      <c r="C74" s="173">
        <f>基金残高に係る経年分析!G57</f>
        <v>897</v>
      </c>
      <c r="D74" s="173">
        <f>基金残高に係る経年分析!H57</f>
        <v>1093</v>
      </c>
    </row>
  </sheetData>
  <sheetProtection algorithmName="SHA-512" hashValue="wEgMoIAVTXEkKYrfW1Nq9mF26dXGjb1g/ZPk0WyA034IiwfjM2KasGdu9bBOJrhHqklpJuguQv9Ad0eK4hWM5w==" saltValue="LPOI5qj6qXM5ztlBsu90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2025-09-10T07:43:38Z</cp:lastPrinted>
  <dcterms:created xsi:type="dcterms:W3CDTF">2025-02-19T00:32:17Z</dcterms:created>
  <dcterms:modified xsi:type="dcterms:W3CDTF">2025-09-25T11:43:55Z</dcterms:modified>
  <cp:category/>
</cp:coreProperties>
</file>