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大間町共有\02 企画経営課\00.令和４年度以降\03.財政係(R4以降）\ざ　財政状況資料集（市町村財政比較分析表）\令和０６年度決算\１回目\【財政状況資料集】_024236_大間町_2024（ダウンロード）\"/>
    </mc:Choice>
  </mc:AlternateContent>
  <bookViews>
    <workbookView xWindow="0" yWindow="0" windowWidth="19560" windowHeight="8115" tabRatio="85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<sst xmlns="http://schemas.openxmlformats.org/spreadsheetml/2006/main" count="1067" uniqueCount="560">
  <si>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</si>
  <si>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</si>
  <si>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</si>
  <si>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</si>
  <si>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</si>
  <si>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</si>
  <si>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</si>
  <si>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</si>
  <si>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</si>
  <si>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</si>
  <si>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</si>
  <si>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</si>
  <si>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</si>
  <si>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</si>
  <si>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</si>
  <si>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</si>
  <si>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</si>
  <si>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</si>
  <si>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</si>
  <si>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</si>
  <si>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</si>
  <si>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</si>
  <si>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</si>
  <si>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</si>
  <si>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</si>
  <si>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</si>
  <si>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</si>
  <si>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</si>
  <si>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</si>
  <si>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</si>
  <si>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</si>
  <si>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</si>
  <si>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</si>
  <si>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</si>
  <si>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</si>
  <si>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</si>
  <si>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</si>
  <si>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</si>
  <si>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</si>
  <si>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</si>
  <si>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</si>
  <si>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</si>
  <si>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</si>
  <si>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</si>
  <si>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</si>
  <si>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</si>
  <si>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</si>
  <si>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</si>
  <si>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</si>
  <si>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</si>
  <si>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</si>
  <si>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</si>
  <si>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</si>
  <si>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</si>
  <si>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</si>
  <si>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</si>
  <si>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</si>
  <si>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</si>
  <si>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</si>
  <si>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</si>
  <si>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</si>
  <si>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</si>
  <si>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</si>
  <si>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</si>
  <si>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</si>
  <si>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</si>
  <si>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</si>
  <si>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</si>
  <si>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</si>
  <si>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</si>
  <si>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</si>
  <si>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</si>
  <si>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</si>
  <si>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</si>
  <si>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</si>
  <si>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</si>
  <si>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</si>
  <si>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</si>
  <si>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</si>
  <si>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</si>
  <si>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</si>
  <si>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</si>
  <si>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</si>
  <si>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</si>
  <si>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</si>
  <si>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</si>
  <si>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</si>
  <si>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</si>
  <si>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</si>
  <si>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</si>
  <si>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</si>
  <si>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</si>
  <si>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</si>
  <si>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</si>
  <si>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大間町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</si>
  <si>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</si>
  <si>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</si>
  <si>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</si>
  <si>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</si>
  <si>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</si>
  <si>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</si>
  <si>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</si>
  <si>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</si>
  <si>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</si>
  <si>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</si>
  <si>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</si>
  <si>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</si>
  <si>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</si>
  <si>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</si>
  <si>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</si>
  <si>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</si>
  <si>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</si>
  <si>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</si>
  <si>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</si>
  <si>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</si>
  <si>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</si>
  <si>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</si>
  <si>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</si>
  <si>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</si>
  <si>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</si>
  <si>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</si>
  <si>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</si>
  <si>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</si>
  <si>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</si>
  <si>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</si>
  <si>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</si>
  <si>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</si>
  <si>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</si>
  <si>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</si>
  <si>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</si>
  <si>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</si>
  <si>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</si>
  <si>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</si>
  <si>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</si>
  <si>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</si>
  <si>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</si>
  <si>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</si>
  <si>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</si>
  <si>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</si>
  <si>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</si>
  <si>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</si>
  <si>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</si>
  <si>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</si>
  <si>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</si>
  <si>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</si>
  <si>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</si>
  <si>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</si>
  <si>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</si>
  <si>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</si>
  <si>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</si>
  <si>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</si>
  <si>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</si>
  <si>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</si>
  <si>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</si>
  <si>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</si>
  <si>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</si>
  <si>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</si>
  <si>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</si>
  <si>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</si>
  <si>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</si>
  <si>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</si>
  <si>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</si>
  <si>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</si>
  <si>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</si>
  <si>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</si>
  <si>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</si>
  <si>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</si>
  <si>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</si>
  <si>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</si>
  <si>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</si>
  <si>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</si>
  <si>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</si>
  <si>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</si>
  <si>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</si>
  <si>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</si>
  <si>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</si>
  <si>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</si>
  <si>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</si>
  <si>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</si>
  <si>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</si>
  <si>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</si>
  <si>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</si>
  <si>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</si>
  <si>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</si>
  <si>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</si>
  <si>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</si>
  <si>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</si>
  <si>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</si>
  <si>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</si>
  <si>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</si>
  <si>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</si>
  <si>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</si>
  <si>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</si>
  <si>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</si>
  <si>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</si>
  <si>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</si>
  <si>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</si>
  <si>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</si>
  <si>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</si>
  <si>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</si>
  <si>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</si>
  <si>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</si>
  <si>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青森県大間町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</si>
  <si>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</si>
  <si>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</si>
  <si>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</si>
  <si>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</si>
  <si>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</si>
  <si>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</si>
  <si>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</si>
  <si>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</si>
  <si>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</si>
  <si>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</si>
  <si>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</si>
  <si>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</si>
  <si>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</si>
  <si>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</si>
  <si>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</si>
  <si>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</si>
  <si>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</si>
  <si>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</si>
  <si>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</si>
  <si>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</si>
  <si>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</si>
  <si>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</si>
  <si>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</si>
  <si>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</si>
  <si>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</si>
  <si>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</si>
  <si>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</si>
  <si>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</si>
  <si>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</si>
  <si>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</si>
  <si>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</si>
  <si>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</si>
  <si>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</si>
  <si>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</si>
  <si>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</si>
  <si>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</si>
  <si>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</si>
  <si>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</si>
  <si>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</si>
  <si>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</si>
  <si>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</si>
  <si>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</si>
  <si>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</si>
  <si>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</si>
  <si>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</si>
  <si>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</si>
  <si>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</si>
  <si>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</si>
  <si>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</si>
  <si>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</si>
  <si>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</si>
  <si>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</si>
  <si>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</si>
  <si>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</si>
  <si>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</si>
  <si>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</si>
  <si>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</si>
  <si>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</si>
  <si>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</si>
  <si>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</si>
  <si>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</si>
  <si>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</si>
  <si>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</si>
  <si>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</si>
  <si>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</si>
  <si>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</si>
  <si>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</si>
  <si>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</si>
  <si>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</si>
  <si>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</si>
  <si>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</si>
  <si>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</si>
  <si>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</si>
  <si>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</si>
  <si>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</si>
  <si>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</si>
  <si>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</si>
  <si>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</si>
  <si>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</si>
  <si>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</si>
  <si>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</si>
  <si>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</si>
  <si>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</si>
  <si>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</si>
  <si>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</si>
  <si>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</si>
  <si>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</si>
  <si>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</si>
  <si>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</si>
  <si>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</si>
  <si>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</si>
  <si>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</si>
  <si>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</si>
  <si>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</si>
  <si>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</si>
  <si>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</si>
  <si>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</si>
  <si>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</si>
  <si>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</si>
  <si>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</si>
  <si>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</si>
  <si>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</si>
  <si>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</si>
  <si>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</si>
  <si>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</si>
  <si>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</si>
  <si>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</si>
  <si>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</si>
  <si>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</si>
  <si>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</si>
  <si>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</si>
  <si>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</si>
  <si>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</si>
  <si>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</si>
  <si>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</si>
  <si>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</si>
  <si>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</si>
  <si>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</si>
  <si>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</si>
  <si>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</si>
  <si>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</si>
  <si>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</si>
  <si>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</si>
  <si>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</si>
  <si>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</si>
  <si>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</si>
  <si>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</si>
  <si>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</si>
  <si>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</si>
  <si>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</si>
  <si>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</si>
  <si>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</si>
  <si>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</si>
  <si>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</si>
  <si>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</si>
  <si>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</si>
  <si>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</si>
  <si>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</si>
  <si>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</si>
  <si>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</si>
  <si>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</si>
  <si>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</si>
  <si>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</si>
  <si>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</si>
  <si>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</si>
  <si>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</si>
  <si>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</si>
  <si>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</si>
  <si>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</si>
  <si>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</si>
  <si>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青森県大間町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</si>
  <si>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</si>
  <si>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</si>
  <si>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</si>
  <si>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</si>
  <si>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</si>
  <si>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</si>
  <si>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</si>
  <si>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</si>
  <si>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</si>
  <si>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</si>
  <si>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</si>
  <si>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</si>
  <si>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</si>
  <si>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</si>
  <si>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</si>
  <si>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</si>
  <si>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</si>
  <si>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</si>
  <si>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</si>
  <si>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</si>
  <si>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</si>
  <si>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</si>
  <si>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</si>
  <si>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</si>
  <si>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</si>
  <si>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</si>
  <si>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</si>
  <si>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</si>
  <si>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</si>
  <si>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</si>
  <si>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</si>
  <si>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</si>
  <si>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</si>
  <si>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</si>
  <si>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</si>
  <si>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</si>
  <si>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</si>
  <si>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</si>
  <si>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</si>
  <si>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</si>
  <si>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</si>
  <si>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</si>
  <si>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</si>
  <si>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</si>
  <si>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</si>
  <si>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</si>
  <si>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</si>
  <si>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</si>
  <si>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</si>
  <si>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</si>
  <si>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</si>
  <si>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</si>
  <si>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</si>
  <si>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</si>
  <si>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</si>
  <si>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</si>
  <si>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</si>
  <si>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</si>
  <si>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</si>
  <si>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</si>
  <si>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</si>
  <si>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</si>
  <si>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</si>
  <si>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</si>
  <si>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</si>
  <si>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</si>
  <si>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</si>
  <si>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</si>
  <si>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</si>
  <si>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</si>
  <si>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</si>
  <si>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</si>
  <si>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</si>
  <si>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</si>
  <si>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</si>
  <si>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</si>
  <si>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</si>
  <si>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</si>
  <si>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</si>
  <si>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</si>
  <si>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</si>
  <si>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</si>
  <si>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</si>
  <si>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</si>
  <si>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</si>
  <si>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</si>
  <si>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</si>
  <si>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</si>
  <si>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</si>
  <si>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</si>
  <si>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</si>
  <si>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</si>
  <si>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</si>
  <si>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</si>
  <si>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</si>
  <si>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</si>
  <si>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</si>
  <si>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</si>
  <si>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</si>
  <si>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</si>
  <si>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</si>
  <si>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</si>
  <si>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</si>
  <si>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</si>
  <si>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</si>
  <si>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</si>
  <si>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</si>
  <si>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</si>
  <si>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</si>
  <si>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</si>
  <si>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</si>
  <si>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</si>
  <si>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</si>
  <si>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</si>
  <si>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</si>
  <si>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</si>
  <si>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</si>
  <si>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</si>
  <si>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</si>
  <si>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</si>
  <si>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</si>
  <si>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</si>
  <si>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</si>
  <si>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</si>
  <si>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</si>
  <si>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</si>
  <si>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</si>
  <si>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</si>
  <si>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</si>
  <si>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</si>
  <si>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</si>
  <si>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</si>
  <si>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</si>
  <si>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</si>
  <si>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</si>
  <si>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</si>
  <si>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</si>
  <si>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</si>
  <si>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</si>
  <si>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</si>
  <si>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</si>
  <si>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</si>
  <si>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</si>
  <si>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</si>
  <si>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</si>
  <si>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</si>
  <si>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</si>
  <si>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</si>
  <si>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</si>
  <si>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</si>
  <si>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</si>
  <si>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</si>
  <si>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</si>
  <si>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</si>
  <si>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</si>
  <si>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</si>
  <si>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</si>
  <si>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</si>
  <si>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</si>
  <si>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</si>
  <si>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</si>
  <si>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</si>
  <si>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</si>
  <si>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</si>
  <si>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</si>
  <si>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</si>
  <si>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</si>
  <si>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</si>
  <si>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</si>
  <si>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</si>
  <si>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</si>
  <si>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</si>
  <si>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</si>
  <si>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</si>
  <si>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7.24</t>
  </si>
  <si>
    <t>▲ 24.27</t>
  </si>
  <si>
    <t>▲ 2.63</t>
  </si>
  <si>
    <t>▲ 4.30</t>
  </si>
  <si>
    <t>下水道事業会計</t>
  </si>
  <si>
    <t>▲ 0.23</t>
  </si>
  <si>
    <t>一般会計</t>
  </si>
  <si>
    <t>水道事業会計</t>
  </si>
  <si>
    <t>介護保険特別会計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</si>
  <si>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</si>
  <si>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</si>
  <si>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</si>
  <si>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</si>
  <si>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</si>
  <si>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</si>
  <si>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</si>
  <si>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</si>
  <si>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</si>
  <si>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</si>
  <si>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一部事務組合下北医療センター</t>
    <phoneticPr fontId="2"/>
  </si>
  <si>
    <t>下北地域広域行政事務組合</t>
    <phoneticPr fontId="2"/>
  </si>
  <si>
    <t>青森県市町村総合事務組合</t>
    <phoneticPr fontId="2"/>
  </si>
  <si>
    <t>青森県市町村退職手当組合</t>
    <phoneticPr fontId="2"/>
  </si>
  <si>
    <t>青森県交通災害共済組合</t>
    <phoneticPr fontId="2"/>
  </si>
  <si>
    <t>-</t>
    <phoneticPr fontId="2"/>
  </si>
  <si>
    <t>水産振興基金</t>
    <phoneticPr fontId="5"/>
  </si>
  <si>
    <t>地域福祉基金</t>
    <phoneticPr fontId="5"/>
  </si>
  <si>
    <t>ふるさと応援基金</t>
    <phoneticPr fontId="5"/>
  </si>
  <si>
    <t>文教施設整備基金</t>
    <phoneticPr fontId="5"/>
  </si>
  <si>
    <t>公共用施設維持運営基金</t>
    <rPh sb="0" eb="11">
      <t>コウキョウ</t>
    </rPh>
    <phoneticPr fontId="5"/>
  </si>
  <si>
    <t>青森県後期高齢者医療広域連合（一般会計）</t>
    <rPh sb="8" eb="10">
      <t>イリョウ</t>
    </rPh>
    <phoneticPr fontId="2"/>
  </si>
  <si>
    <t>　　    　   〃        　 　（特別会計）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</si>
</sst>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EE37-4620-BC9A-C775EB1912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200014</c:v>
                </c:pt>
                <c:pt idx="1">
                  <c:v>107712</c:v>
                </c:pt>
                <c:pt idx="2">
                  <c:v>220824</c:v>
                </c:pt>
                <c:pt idx="3">
                  <c:v>246089</c:v>
                </c:pt>
                <c:pt idx="4">
                  <c:v>100177</c:v>
                </c:pt>
              </c:numCache>
            </c:numRef>
          </c:val>
          <c:smooth val="0"/>
          <c:extLst>
            <c:ext xmlns:c16="http://schemas.microsoft.com/office/drawing/2014/chart" uri="{C3380CC4-5D6E-409C-BE32-E72D297353CC}">
              <c16:uniqueId val="{00000001-EE37-4620-BC9A-C775EB1912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8.2799999999999994</c:v>
                </c:pt>
                <c:pt idx="1">
                  <c:v>7.76</c:v>
                </c:pt>
                <c:pt idx="2">
                  <c:v>7.07</c:v>
                </c:pt>
                <c:pt idx="3">
                  <c:v>10.31</c:v>
                </c:pt>
                <c:pt idx="4">
                  <c:v>6.86</c:v>
                </c:pt>
              </c:numCache>
            </c:numRef>
          </c:val>
          <c:extLst>
            <c:ext xmlns:c16="http://schemas.microsoft.com/office/drawing/2014/chart" uri="{C3380CC4-5D6E-409C-BE32-E72D297353CC}">
              <c16:uniqueId val="{00000000-23A1-4ECB-8144-56523E502B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20.57</c:v>
                </c:pt>
                <c:pt idx="1">
                  <c:v>31.56</c:v>
                </c:pt>
                <c:pt idx="2">
                  <c:v>13.25</c:v>
                </c:pt>
                <c:pt idx="3">
                  <c:v>13.74</c:v>
                </c:pt>
                <c:pt idx="4">
                  <c:v>20.74</c:v>
                </c:pt>
              </c:numCache>
            </c:numRef>
          </c:val>
          <c:extLst>
            <c:ext xmlns:c16="http://schemas.microsoft.com/office/drawing/2014/chart" uri="{C3380CC4-5D6E-409C-BE32-E72D297353CC}">
              <c16:uniqueId val="{00000001-23A1-4ECB-8144-56523E502B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-7.24</c:v>
                </c:pt>
                <c:pt idx="1">
                  <c:v>6.76</c:v>
                </c:pt>
                <c:pt idx="2">
                  <c:v>-24.27</c:v>
                </c:pt>
                <c:pt idx="3">
                  <c:v>-2.63</c:v>
                </c:pt>
                <c:pt idx="4">
                  <c:v>-4.3</c:v>
                </c:pt>
              </c:numCache>
            </c:numRef>
          </c:val>
          <c:smooth val="0"/>
          <c:extLst>
            <c:ext xmlns:c16="http://schemas.microsoft.com/office/drawing/2014/chart" uri="{C3380CC4-5D6E-409C-BE32-E72D297353CC}">
              <c16:uniqueId val="{00000002-23A1-4ECB-8144-56523E502B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7008-4688-A172-134DDCA8CB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08-4688-A172-134DDCA8CB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08-4688-A172-134DDCA8CB4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008-4688-A172-134DDCA8CB4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0.77</c:v>
                </c:pt>
                <c:pt idx="2">
                  <c:v>#N/A</c:v>
                </c:pt>
                <c:pt idx="3">
                  <c:v>0.98</c:v>
                </c:pt>
                <c:pt idx="4">
                  <c:v>#N/A</c:v>
                </c:pt>
                <c:pt idx="5">
                  <c:v>0.5</c:v>
                </c:pt>
                <c:pt idx="6">
                  <c:v>#N/A</c:v>
                </c:pt>
                <c:pt idx="7">
                  <c:v>1.1000000000000001</c:v>
                </c:pt>
                <c:pt idx="8">
                  <c:v>#N/A</c:v>
                </c:pt>
                <c:pt idx="9">
                  <c:v>0.24</c:v>
                </c:pt>
              </c:numCache>
            </c:numRef>
          </c:val>
          <c:extLst>
            <c:ext xmlns:c16="http://schemas.microsoft.com/office/drawing/2014/chart" uri="{C3380CC4-5D6E-409C-BE32-E72D297353CC}">
              <c16:uniqueId val="{00000004-7008-4688-A172-134DDCA8CB4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0.13</c:v>
                </c:pt>
                <c:pt idx="6">
                  <c:v>#N/A</c:v>
                </c:pt>
                <c:pt idx="7">
                  <c:v>0.05</c:v>
                </c:pt>
                <c:pt idx="8">
                  <c:v>#N/A</c:v>
                </c:pt>
                <c:pt idx="9">
                  <c:v>0.27</c:v>
                </c:pt>
              </c:numCache>
            </c:numRef>
          </c:val>
          <c:extLst>
            <c:ext xmlns:c16="http://schemas.microsoft.com/office/drawing/2014/chart" uri="{C3380CC4-5D6E-409C-BE32-E72D297353CC}">
              <c16:uniqueId val="{00000005-7008-4688-A172-134DDCA8CB4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c:v>
                </c:pt>
                <c:pt idx="2">
                  <c:v>#N/A</c:v>
                </c:pt>
                <c:pt idx="3">
                  <c:v>3.7</c:v>
                </c:pt>
                <c:pt idx="4">
                  <c:v>#N/A</c:v>
                </c:pt>
                <c:pt idx="5">
                  <c:v>1.48</c:v>
                </c:pt>
                <c:pt idx="6">
                  <c:v>#N/A</c:v>
                </c:pt>
                <c:pt idx="7">
                  <c:v>1.46</c:v>
                </c:pt>
                <c:pt idx="8">
                  <c:v>#N/A</c:v>
                </c:pt>
                <c:pt idx="9">
                  <c:v>1.45</c:v>
                </c:pt>
              </c:numCache>
            </c:numRef>
          </c:val>
          <c:extLst>
            <c:ext xmlns:c16="http://schemas.microsoft.com/office/drawing/2014/chart" uri="{C3380CC4-5D6E-409C-BE32-E72D297353CC}">
              <c16:uniqueId val="{00000006-7008-4688-A172-134DDCA8CB4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4.7300000000000004</c:v>
                </c:pt>
                <c:pt idx="2">
                  <c:v>#N/A</c:v>
                </c:pt>
                <c:pt idx="3">
                  <c:v>4.43</c:v>
                </c:pt>
                <c:pt idx="4">
                  <c:v>#N/A</c:v>
                </c:pt>
                <c:pt idx="5">
                  <c:v>4.8499999999999996</c:v>
                </c:pt>
                <c:pt idx="6">
                  <c:v>#N/A</c:v>
                </c:pt>
                <c:pt idx="7">
                  <c:v>4.7</c:v>
                </c:pt>
                <c:pt idx="8">
                  <c:v>#N/A</c:v>
                </c:pt>
                <c:pt idx="9">
                  <c:v>3.95</c:v>
                </c:pt>
              </c:numCache>
            </c:numRef>
          </c:val>
          <c:extLst>
            <c:ext xmlns:c16="http://schemas.microsoft.com/office/drawing/2014/chart" uri="{C3380CC4-5D6E-409C-BE32-E72D297353CC}">
              <c16:uniqueId val="{00000007-7008-4688-A172-134DDCA8CB4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8.2799999999999994</c:v>
                </c:pt>
                <c:pt idx="2">
                  <c:v>#N/A</c:v>
                </c:pt>
                <c:pt idx="3">
                  <c:v>7.75</c:v>
                </c:pt>
                <c:pt idx="4">
                  <c:v>#N/A</c:v>
                </c:pt>
                <c:pt idx="5">
                  <c:v>7.07</c:v>
                </c:pt>
                <c:pt idx="6">
                  <c:v>#N/A</c:v>
                </c:pt>
                <c:pt idx="7">
                  <c:v>10.3</c:v>
                </c:pt>
                <c:pt idx="8">
                  <c:v>#N/A</c:v>
                </c:pt>
                <c:pt idx="9">
                  <c:v>6.85</c:v>
                </c:pt>
              </c:numCache>
            </c:numRef>
          </c:val>
          <c:extLst>
            <c:ext xmlns:c16="http://schemas.microsoft.com/office/drawing/2014/chart" uri="{C3380CC4-5D6E-409C-BE32-E72D297353CC}">
              <c16:uniqueId val="{00000008-7008-4688-A172-134DDCA8CB4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0.23</c:v>
                </c:pt>
                <c:pt idx="9">
                  <c:v>#N/A</c:v>
                </c:pt>
              </c:numCache>
            </c:numRef>
          </c:val>
          <c:extLst>
            <c:ext xmlns:c16="http://schemas.microsoft.com/office/drawing/2014/chart" uri="{C3380CC4-5D6E-409C-BE32-E72D297353CC}">
              <c16:uniqueId val="{00000009-7008-4688-A172-134DDCA8CB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412</c:v>
                </c:pt>
                <c:pt idx="5">
                  <c:v>402</c:v>
                </c:pt>
                <c:pt idx="8">
                  <c:v>389</c:v>
                </c:pt>
                <c:pt idx="11">
                  <c:v>392</c:v>
                </c:pt>
                <c:pt idx="14">
                  <c:v>441</c:v>
                </c:pt>
              </c:numCache>
            </c:numRef>
          </c:val>
          <c:extLst>
            <c:ext xmlns:c16="http://schemas.microsoft.com/office/drawing/2014/chart" uri="{C3380CC4-5D6E-409C-BE32-E72D297353CC}">
              <c16:uniqueId val="{00000000-FE50-43FC-A9B1-679064AD4F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4</c:v>
                </c:pt>
                <c:pt idx="9">
                  <c:v>7</c:v>
                </c:pt>
                <c:pt idx="12">
                  <c:v>3</c:v>
                </c:pt>
              </c:numCache>
            </c:numRef>
          </c:val>
          <c:extLst>
            <c:ext xmlns:c16="http://schemas.microsoft.com/office/drawing/2014/chart" uri="{C3380CC4-5D6E-409C-BE32-E72D297353CC}">
              <c16:uniqueId val="{00000001-FE50-43FC-A9B1-679064AD4F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46</c:v>
                </c:pt>
                <c:pt idx="3">
                  <c:v>45</c:v>
                </c:pt>
                <c:pt idx="6">
                  <c:v>45</c:v>
                </c:pt>
                <c:pt idx="9">
                  <c:v>94</c:v>
                </c:pt>
                <c:pt idx="12">
                  <c:v>1</c:v>
                </c:pt>
              </c:numCache>
            </c:numRef>
          </c:val>
          <c:extLst>
            <c:ext xmlns:c16="http://schemas.microsoft.com/office/drawing/2014/chart" uri="{C3380CC4-5D6E-409C-BE32-E72D297353CC}">
              <c16:uniqueId val="{00000002-FE50-43FC-A9B1-679064AD4F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58</c:v>
                </c:pt>
                <c:pt idx="3">
                  <c:v>48</c:v>
                </c:pt>
                <c:pt idx="6">
                  <c:v>38</c:v>
                </c:pt>
                <c:pt idx="9">
                  <c:v>39</c:v>
                </c:pt>
                <c:pt idx="12">
                  <c:v>33</c:v>
                </c:pt>
              </c:numCache>
            </c:numRef>
          </c:val>
          <c:extLst>
            <c:ext xmlns:c16="http://schemas.microsoft.com/office/drawing/2014/chart" uri="{C3380CC4-5D6E-409C-BE32-E72D297353CC}">
              <c16:uniqueId val="{00000003-FE50-43FC-A9B1-679064AD4F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90</c:v>
                </c:pt>
                <c:pt idx="3">
                  <c:v>89</c:v>
                </c:pt>
                <c:pt idx="6">
                  <c:v>86</c:v>
                </c:pt>
                <c:pt idx="9">
                  <c:v>80</c:v>
                </c:pt>
                <c:pt idx="12">
                  <c:v>87</c:v>
                </c:pt>
              </c:numCache>
            </c:numRef>
          </c:val>
          <c:extLst>
            <c:ext xmlns:c16="http://schemas.microsoft.com/office/drawing/2014/chart" uri="{C3380CC4-5D6E-409C-BE32-E72D297353CC}">
              <c16:uniqueId val="{00000004-FE50-43FC-A9B1-679064AD4F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50-43FC-A9B1-679064AD4F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50-43FC-A9B1-679064AD4F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477</c:v>
                </c:pt>
                <c:pt idx="3">
                  <c:v>474</c:v>
                </c:pt>
                <c:pt idx="6">
                  <c:v>489</c:v>
                </c:pt>
                <c:pt idx="9">
                  <c:v>482</c:v>
                </c:pt>
                <c:pt idx="12">
                  <c:v>494</c:v>
                </c:pt>
              </c:numCache>
            </c:numRef>
          </c:val>
          <c:extLst>
            <c:ext xmlns:c16="http://schemas.microsoft.com/office/drawing/2014/chart" uri="{C3380CC4-5D6E-409C-BE32-E72D297353CC}">
              <c16:uniqueId val="{00000007-FE50-43FC-A9B1-679064AD4F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260</c:v>
                </c:pt>
                <c:pt idx="2">
                  <c:v>#N/A</c:v>
                </c:pt>
                <c:pt idx="3">
                  <c:v>#N/A</c:v>
                </c:pt>
                <c:pt idx="4">
                  <c:v>254</c:v>
                </c:pt>
                <c:pt idx="5">
                  <c:v>#N/A</c:v>
                </c:pt>
                <c:pt idx="6">
                  <c:v>#N/A</c:v>
                </c:pt>
                <c:pt idx="7">
                  <c:v>273</c:v>
                </c:pt>
                <c:pt idx="8">
                  <c:v>#N/A</c:v>
                </c:pt>
                <c:pt idx="9">
                  <c:v>#N/A</c:v>
                </c:pt>
                <c:pt idx="10">
                  <c:v>310</c:v>
                </c:pt>
                <c:pt idx="11">
                  <c:v>#N/A</c:v>
                </c:pt>
                <c:pt idx="12">
                  <c:v>#N/A</c:v>
                </c:pt>
                <c:pt idx="13">
                  <c:v>177</c:v>
                </c:pt>
                <c:pt idx="14">
                  <c:v>#N/A</c:v>
                </c:pt>
              </c:numCache>
            </c:numRef>
          </c:val>
          <c:smooth val="0"/>
          <c:extLst>
            <c:ext xmlns:c16="http://schemas.microsoft.com/office/drawing/2014/chart" uri="{C3380CC4-5D6E-409C-BE32-E72D297353CC}">
              <c16:uniqueId val="{00000008-FE50-43FC-A9B1-679064AD4F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3346</c:v>
                </c:pt>
                <c:pt idx="5">
                  <c:v>3149</c:v>
                </c:pt>
                <c:pt idx="8">
                  <c:v>3114</c:v>
                </c:pt>
                <c:pt idx="11">
                  <c:v>3741</c:v>
                </c:pt>
                <c:pt idx="14">
                  <c:v>3493</c:v>
                </c:pt>
              </c:numCache>
            </c:numRef>
          </c:val>
          <c:extLst>
            <c:ext xmlns:c16="http://schemas.microsoft.com/office/drawing/2014/chart" uri="{C3380CC4-5D6E-409C-BE32-E72D297353CC}">
              <c16:uniqueId val="{00000000-BF89-4CE1-B17F-BBD53766DFE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c:v>
                </c:pt>
                <c:pt idx="5">
                  <c:v>8</c:v>
                </c:pt>
                <c:pt idx="8">
                  <c:v>12</c:v>
                </c:pt>
                <c:pt idx="11">
                  <c:v>80</c:v>
                </c:pt>
                <c:pt idx="14">
                  <c:v>164</c:v>
                </c:pt>
              </c:numCache>
            </c:numRef>
          </c:val>
          <c:extLst>
            <c:ext xmlns:c16="http://schemas.microsoft.com/office/drawing/2014/chart" uri="{C3380CC4-5D6E-409C-BE32-E72D297353CC}">
              <c16:uniqueId val="{00000001-BF89-4CE1-B17F-BBD53766DFE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2803</c:v>
                </c:pt>
                <c:pt idx="5">
                  <c:v>3014</c:v>
                </c:pt>
                <c:pt idx="8">
                  <c:v>2203</c:v>
                </c:pt>
                <c:pt idx="11">
                  <c:v>2079</c:v>
                </c:pt>
                <c:pt idx="14">
                  <c:v>2311</c:v>
                </c:pt>
              </c:numCache>
            </c:numRef>
          </c:val>
          <c:extLst>
            <c:ext xmlns:c16="http://schemas.microsoft.com/office/drawing/2014/chart" uri="{C3380CC4-5D6E-409C-BE32-E72D297353CC}">
              <c16:uniqueId val="{00000002-BF89-4CE1-B17F-BBD53766DFE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89-4CE1-B17F-BBD53766DFE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89-4CE1-B17F-BBD53766DFE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89-4CE1-B17F-BBD53766DFE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454</c:v>
                </c:pt>
                <c:pt idx="3">
                  <c:v>438</c:v>
                </c:pt>
                <c:pt idx="6">
                  <c:v>410</c:v>
                </c:pt>
                <c:pt idx="9">
                  <c:v>412</c:v>
                </c:pt>
                <c:pt idx="12">
                  <c:v>423</c:v>
                </c:pt>
              </c:numCache>
            </c:numRef>
          </c:val>
          <c:extLst>
            <c:ext xmlns:c16="http://schemas.microsoft.com/office/drawing/2014/chart" uri="{C3380CC4-5D6E-409C-BE32-E72D297353CC}">
              <c16:uniqueId val="{00000006-BF89-4CE1-B17F-BBD53766DFE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217</c:v>
                </c:pt>
                <c:pt idx="3">
                  <c:v>159</c:v>
                </c:pt>
                <c:pt idx="6">
                  <c:v>314</c:v>
                </c:pt>
                <c:pt idx="9">
                  <c:v>562</c:v>
                </c:pt>
                <c:pt idx="12">
                  <c:v>670</c:v>
                </c:pt>
              </c:numCache>
            </c:numRef>
          </c:val>
          <c:extLst>
            <c:ext xmlns:c16="http://schemas.microsoft.com/office/drawing/2014/chart" uri="{C3380CC4-5D6E-409C-BE32-E72D297353CC}">
              <c16:uniqueId val="{00000007-BF89-4CE1-B17F-BBD53766DFE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1293</c:v>
                </c:pt>
                <c:pt idx="3">
                  <c:v>1204</c:v>
                </c:pt>
                <c:pt idx="6">
                  <c:v>1168</c:v>
                </c:pt>
                <c:pt idx="9">
                  <c:v>1130</c:v>
                </c:pt>
                <c:pt idx="12">
                  <c:v>1083</c:v>
                </c:pt>
              </c:numCache>
            </c:numRef>
          </c:val>
          <c:extLst>
            <c:ext xmlns:c16="http://schemas.microsoft.com/office/drawing/2014/chart" uri="{C3380CC4-5D6E-409C-BE32-E72D297353CC}">
              <c16:uniqueId val="{00000008-BF89-4CE1-B17F-BBD53766DFE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1419</c:v>
                </c:pt>
                <c:pt idx="3">
                  <c:v>1276</c:v>
                </c:pt>
                <c:pt idx="6">
                  <c:v>1132</c:v>
                </c:pt>
                <c:pt idx="9">
                  <c:v>940</c:v>
                </c:pt>
                <c:pt idx="12">
                  <c:v>833</c:v>
                </c:pt>
              </c:numCache>
            </c:numRef>
          </c:val>
          <c:extLst>
            <c:ext xmlns:c16="http://schemas.microsoft.com/office/drawing/2014/chart" uri="{C3380CC4-5D6E-409C-BE32-E72D297353CC}">
              <c16:uniqueId val="{00000009-BF89-4CE1-B17F-BBD53766DFE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3598</c:v>
                </c:pt>
                <c:pt idx="3">
                  <c:v>3373</c:v>
                </c:pt>
                <c:pt idx="6">
                  <c:v>3342</c:v>
                </c:pt>
                <c:pt idx="9">
                  <c:v>4130</c:v>
                </c:pt>
                <c:pt idx="12">
                  <c:v>3874</c:v>
                </c:pt>
              </c:numCache>
            </c:numRef>
          </c:val>
          <c:extLst>
            <c:ext xmlns:c16="http://schemas.microsoft.com/office/drawing/2014/chart" uri="{C3380CC4-5D6E-409C-BE32-E72D297353CC}">
              <c16:uniqueId val="{0000000A-BF89-4CE1-B17F-BBD53766DFE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827</c:v>
                </c:pt>
                <c:pt idx="2">
                  <c:v>#N/A</c:v>
                </c:pt>
                <c:pt idx="3">
                  <c:v>#N/A</c:v>
                </c:pt>
                <c:pt idx="4">
                  <c:v>278</c:v>
                </c:pt>
                <c:pt idx="5">
                  <c:v>#N/A</c:v>
                </c:pt>
                <c:pt idx="6">
                  <c:v>#N/A</c:v>
                </c:pt>
                <c:pt idx="7">
                  <c:v>1038</c:v>
                </c:pt>
                <c:pt idx="8">
                  <c:v>#N/A</c:v>
                </c:pt>
                <c:pt idx="9">
                  <c:v>#N/A</c:v>
                </c:pt>
                <c:pt idx="10">
                  <c:v>1274</c:v>
                </c:pt>
                <c:pt idx="11">
                  <c:v>#N/A</c:v>
                </c:pt>
                <c:pt idx="12">
                  <c:v>#N/A</c:v>
                </c:pt>
                <c:pt idx="13">
                  <c:v>916</c:v>
                </c:pt>
                <c:pt idx="14">
                  <c:v>#N/A</c:v>
                </c:pt>
              </c:numCache>
            </c:numRef>
          </c:val>
          <c:smooth val="0"/>
          <c:extLst>
            <c:ext xmlns:c16="http://schemas.microsoft.com/office/drawing/2014/chart" uri="{C3380CC4-5D6E-409C-BE32-E72D297353CC}">
              <c16:uniqueId val="{0000000B-BF89-4CE1-B17F-BBD53766DFE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339</c:v>
                </c:pt>
                <c:pt idx="1">
                  <c:v>345</c:v>
                </c:pt>
                <c:pt idx="2">
                  <c:v>542</c:v>
                </c:pt>
              </c:numCache>
            </c:numRef>
          </c:val>
          <c:extLst>
            <c:ext xmlns:c16="http://schemas.microsoft.com/office/drawing/2014/chart" uri="{C3380CC4-5D6E-409C-BE32-E72D297353CC}">
              <c16:uniqueId val="{00000000-D4DB-4594-A1E1-9D1DCFD70A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53</c:v>
                </c:pt>
                <c:pt idx="1">
                  <c:v>63</c:v>
                </c:pt>
                <c:pt idx="2">
                  <c:v>70</c:v>
                </c:pt>
              </c:numCache>
            </c:numRef>
          </c:val>
          <c:extLst>
            <c:ext xmlns:c16="http://schemas.microsoft.com/office/drawing/2014/chart" uri="{C3380CC4-5D6E-409C-BE32-E72D297353CC}">
              <c16:uniqueId val="{00000001-D4DB-4594-A1E1-9D1DCFD70A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1586</c:v>
                </c:pt>
                <c:pt idx="1">
                  <c:v>1433</c:v>
                </c:pt>
                <c:pt idx="2">
                  <c:v>1462</c:v>
                </c:pt>
              </c:numCache>
            </c:numRef>
          </c:val>
          <c:extLst>
            <c:ext xmlns:c16="http://schemas.microsoft.com/office/drawing/2014/chart" uri="{C3380CC4-5D6E-409C-BE32-E72D297353CC}">
              <c16:uniqueId val="{00000002-D4DB-4594-A1E1-9D1DCFD70A9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青森県大間町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元利償還金については、毎年の償還終了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により減少分はあるものの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新規債の計画的な発行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も行うことから、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横ばいの傾向が続く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予定である。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公営企業債の元利償還金に対する繰入金においては、引き続き、経営改善に努める。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組合等が起こした地方債の元利償還金に対する負担金については、着実に減少傾向が続いている。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算入公債費等については、元利償還金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額に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比例し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横ばい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今後も引き続き、交付税算入を念頭に置いた財政健全化に寄与する地方債の効果的な活用を優先することとし、また、各事業そのものの費用対効果等も併せて見極めることにより、更なる健全化に努める。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満期一括償還地方債を利用していない。</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青森県大間町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将来負担額は、一般会計等に係る地方債の現在高が、大間消防署建設事業により一時的に増加となったものの、基準財政需要額算入見込額も同様に増加していることから健全性は保てている。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また、債務負担行為に基づく支出予定額も着実に減少していることから、将来負担額は、全体的に改善傾向が続いている。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充当可能財源等は、充当可能基金が減少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今後も引き続き、交付税算入を念頭に置いた財政健全化に寄与する地方債の効果的な活用を優先することとし、各事業そのものの費用対効果等も併せて見極めることにより、更なる健全化に努める。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青森県大間町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減債基金について、地方債償還の財源として、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その他特定目的基金を合わせ、基金全体で、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財政調整基金について、標準財政規模の</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億円を維持することを目標とする。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特定目的基金について、事業の円滑な遂行を目的として、現状の維持に努める。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・水産振興基金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水産振興を図るための事業に要する経費の財源に充てるため。</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・地域福祉基金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高齢者の福祉の増進に要する経費の財源に充てるため。</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・ふるさと応援基金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寄附者の厚意に基づいた各事業に要する経費に充てるため、ふるさと応援寄附金を積み立てするもの。</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・文教施設整備基金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文教施設の整備に要する経費の財源に充てるため。</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公共用施設維持運営基金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公共用施設の維持運営に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要する経費の財源に充てるため。</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・水産振興基金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漁業協同組合経営強化資金に活用したことによる減。</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様々な町単独事業に活用したことによる減。</a:t>
          </a:r>
          <a:endParaRPr lang="ja-JP" altLang="ja-JP" sz="18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・公共用施設維持運営基金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公共用施設の維持運営に要する経費の財源に充てるため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a:p>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・事業の円滑な遂行及び健全な財政運営を可能とするため、各目的基金については、引き続き、適正な活用に努める。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例年、当初予算編成時に財源不足を補うための取り崩しを行いながらも年度内に積み戻しを行うことにより、</a:t>
          </a:r>
          <a:endParaRPr lang="ja-JP" altLang="ja-JP" sz="18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基金の減少を抑えることとしてきた。今年度については</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標準財政規模の</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まで</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積み増しができた。</a:t>
          </a:r>
          <a:endParaRPr lang="ja-JP" altLang="ja-JP" sz="18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今後も基金の活用方法についての変更は予定していないものの、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本年度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でかねてからの懸案であった大規模事業に</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係る地方債の償還が終了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ことから、取り崩し額の抑制に努めることにより、基金残高の増額が可能となる見込みである。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地方債償還の財源として積み増しを行った。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安定した財政運営を目指すため、財政調整基金と共に積立額の増額を予定している。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青森県大間町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4,649
4,633
52.09
5,184,098
5,004,757
179,341
2,614,922
3,873,964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上回っているものの、原子力発電所建設工事の中断に伴う地域経済の低迷及び基幹産業である漁業の長きにわたる不振等により、個人・法人ともに目に見える増収には至っておらず、例年と同水準の数値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数値の大幅な改善は非常に難しいことから、これまでと同様に基幹産業である漁業における６次産業化の推進及びそれに伴う雇用の安定に努め、歳出の徹底した見直しを行うことにより、町財政の安定を目指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65617</xdr:rowOff>
    </xdr:to>
    <xdr:cxnSp macro="">
      <xdr:nvCxnSpPr>
        <xdr:cNvPr id="68" name="直線コネクタ 67"/>
        <xdr:cNvCxnSpPr/>
      </xdr:nvCxnSpPr>
      <xdr:spPr>
        <a:xfrm flipV="1">
          <a:off x="4114800" y="72464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65617</xdr:rowOff>
    </xdr:to>
    <xdr:cxnSp macro="">
      <xdr:nvCxnSpPr>
        <xdr:cNvPr id="71" name="直線コネクタ 70"/>
        <xdr:cNvCxnSpPr/>
      </xdr:nvCxnSpPr>
      <xdr:spPr>
        <a:xfrm>
          <a:off x="3225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45508</xdr:rowOff>
    </xdr:to>
    <xdr:cxnSp macro="">
      <xdr:nvCxnSpPr>
        <xdr:cNvPr id="74" name="直線コネクタ 73"/>
        <xdr:cNvCxnSpPr/>
      </xdr:nvCxnSpPr>
      <xdr:spPr>
        <a:xfrm>
          <a:off x="2336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45508</xdr:rowOff>
    </xdr:to>
    <xdr:cxnSp macro="">
      <xdr:nvCxnSpPr>
        <xdr:cNvPr id="77" name="直線コネクタ 76"/>
        <xdr:cNvCxnSpPr/>
      </xdr:nvCxnSpPr>
      <xdr:spPr>
        <a:xfrm>
          <a:off x="1447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7" name="楕円 86"/>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11235</xdr:rowOff>
    </xdr:from>
    <xdr:ext cx="762000" cy="259045"/>
    <xdr:sp macro="" textlink="">
      <xdr:nvSpPr>
        <xdr:cNvPr id="88" name="財政力該当値テキスト"/>
        <xdr:cNvSpPr txBox="1"/>
      </xdr:nvSpPr>
      <xdr:spPr>
        <a:xfrm>
          <a:off x="50419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89" name="楕円 88"/>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0" name="テキスト ボックス 89"/>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1" name="楕円 90"/>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106485</xdr:rowOff>
    </xdr:from>
    <xdr:ext cx="762000" cy="259045"/>
    <xdr:sp macro="" textlink="">
      <xdr:nvSpPr>
        <xdr:cNvPr id="92" name="テキスト ボックス 91"/>
        <xdr:cNvSpPr txBox="1"/>
      </xdr:nvSpPr>
      <xdr:spPr>
        <a:xfrm>
          <a:off x="2844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3" name="楕円 92"/>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106485</xdr:rowOff>
    </xdr:from>
    <xdr:ext cx="762000" cy="259045"/>
    <xdr:sp macro="" textlink="">
      <xdr:nvSpPr>
        <xdr:cNvPr id="94" name="テキスト ボックス 93"/>
        <xdr:cNvSpPr txBox="1"/>
      </xdr:nvSpPr>
      <xdr:spPr>
        <a:xfrm>
          <a:off x="1955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5" name="楕円 94"/>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6" name="テキスト ボックス 95"/>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％下回っている状態である。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したものの、引き続き、各種事業の精査や経費節減に努め、継続性を保てるよう更なる柔軟性のある財政構造を目指す。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62</xdr:row>
      <xdr:rowOff>169121</xdr:rowOff>
    </xdr:to>
    <xdr:cxnSp macro="">
      <xdr:nvCxnSpPr>
        <xdr:cNvPr id="131" name="直線コネクタ 130"/>
        <xdr:cNvCxnSpPr/>
      </xdr:nvCxnSpPr>
      <xdr:spPr>
        <a:xfrm>
          <a:off x="4114800" y="10666306"/>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36406</xdr:rowOff>
    </xdr:from>
    <xdr:to>
      <xdr:col>19</xdr:col>
      <xdr:colOff>133350</xdr:colOff>
      <xdr:row>63</xdr:row>
      <xdr:rowOff>142452</xdr:rowOff>
    </xdr:to>
    <xdr:cxnSp macro="">
      <xdr:nvCxnSpPr>
        <xdr:cNvPr id="134" name="直線コネクタ 133"/>
        <xdr:cNvCxnSpPr/>
      </xdr:nvCxnSpPr>
      <xdr:spPr>
        <a:xfrm flipV="1">
          <a:off x="3225800" y="10666306"/>
          <a:ext cx="8890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63</xdr:row>
      <xdr:rowOff>142452</xdr:rowOff>
    </xdr:to>
    <xdr:cxnSp macro="">
      <xdr:nvCxnSpPr>
        <xdr:cNvPr id="137" name="直線コネクタ 136"/>
        <xdr:cNvCxnSpPr/>
      </xdr:nvCxnSpPr>
      <xdr:spPr>
        <a:xfrm>
          <a:off x="2336800" y="10593917"/>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135467</xdr:rowOff>
    </xdr:from>
    <xdr:to>
      <xdr:col>11</xdr:col>
      <xdr:colOff>31750</xdr:colOff>
      <xdr:row>64</xdr:row>
      <xdr:rowOff>51435</xdr:rowOff>
    </xdr:to>
    <xdr:cxnSp macro="">
      <xdr:nvCxnSpPr>
        <xdr:cNvPr id="140" name="直線コネクタ 139"/>
        <xdr:cNvCxnSpPr/>
      </xdr:nvCxnSpPr>
      <xdr:spPr>
        <a:xfrm flipV="1">
          <a:off x="1447800" y="10593917"/>
          <a:ext cx="889000" cy="43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50" name="楕円 149"/>
        <xdr:cNvSpPr/>
      </xdr:nvSpPr>
      <xdr:spPr>
        <a:xfrm>
          <a:off x="49022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134848</xdr:rowOff>
    </xdr:from>
    <xdr:ext cx="762000" cy="259045"/>
    <xdr:sp macro="" textlink="">
      <xdr:nvSpPr>
        <xdr:cNvPr id="151" name="財政構造の弾力性該当値テキスト"/>
        <xdr:cNvSpPr txBox="1"/>
      </xdr:nvSpPr>
      <xdr:spPr>
        <a:xfrm>
          <a:off x="50419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157056</xdr:rowOff>
    </xdr:from>
    <xdr:to>
      <xdr:col>19</xdr:col>
      <xdr:colOff>184150</xdr:colOff>
      <xdr:row>62</xdr:row>
      <xdr:rowOff>87206</xdr:rowOff>
    </xdr:to>
    <xdr:sp macro="" textlink="">
      <xdr:nvSpPr>
        <xdr:cNvPr id="152" name="楕円 151"/>
        <xdr:cNvSpPr/>
      </xdr:nvSpPr>
      <xdr:spPr>
        <a:xfrm>
          <a:off x="4064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97383</xdr:rowOff>
    </xdr:from>
    <xdr:ext cx="736600" cy="259045"/>
    <xdr:sp macro="" textlink="">
      <xdr:nvSpPr>
        <xdr:cNvPr id="153" name="テキスト ボックス 152"/>
        <xdr:cNvSpPr txBox="1"/>
      </xdr:nvSpPr>
      <xdr:spPr>
        <a:xfrm>
          <a:off x="3733800" y="1038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91652</xdr:rowOff>
    </xdr:from>
    <xdr:to>
      <xdr:col>15</xdr:col>
      <xdr:colOff>133350</xdr:colOff>
      <xdr:row>64</xdr:row>
      <xdr:rowOff>21802</xdr:rowOff>
    </xdr:to>
    <xdr:sp macro="" textlink="">
      <xdr:nvSpPr>
        <xdr:cNvPr id="154" name="楕円 153"/>
        <xdr:cNvSpPr/>
      </xdr:nvSpPr>
      <xdr:spPr>
        <a:xfrm>
          <a:off x="3175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6579</xdr:rowOff>
    </xdr:from>
    <xdr:ext cx="762000" cy="259045"/>
    <xdr:sp macro="" textlink="">
      <xdr:nvSpPr>
        <xdr:cNvPr id="155" name="テキスト ボックス 154"/>
        <xdr:cNvSpPr txBox="1"/>
      </xdr:nvSpPr>
      <xdr:spPr>
        <a:xfrm>
          <a:off x="2844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56" name="楕円 155"/>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57" name="テキスト ボックス 156"/>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635</xdr:rowOff>
    </xdr:from>
    <xdr:to>
      <xdr:col>7</xdr:col>
      <xdr:colOff>31750</xdr:colOff>
      <xdr:row>64</xdr:row>
      <xdr:rowOff>102235</xdr:rowOff>
    </xdr:to>
    <xdr:sp macro="" textlink="">
      <xdr:nvSpPr>
        <xdr:cNvPr id="158" name="楕円 157"/>
        <xdr:cNvSpPr/>
      </xdr:nvSpPr>
      <xdr:spPr>
        <a:xfrm>
          <a:off x="1397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87012</xdr:rowOff>
    </xdr:from>
    <xdr:ext cx="762000" cy="259045"/>
    <xdr:sp macro="" textlink="">
      <xdr:nvSpPr>
        <xdr:cNvPr id="159" name="テキスト ボックス 158"/>
        <xdr:cNvSpPr txBox="1"/>
      </xdr:nvSpPr>
      <xdr:spPr>
        <a:xfrm>
          <a:off x="1066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[333,766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年々増額傾向となってはいるものの、類似団体平均を大きく下回っていることから、今後も引き続き、行財政改革等による経費の節減に努め、更なる財政健全化を目指す。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44746</xdr:rowOff>
    </xdr:from>
    <xdr:to>
      <xdr:col>23</xdr:col>
      <xdr:colOff>133350</xdr:colOff>
      <xdr:row>81</xdr:row>
      <xdr:rowOff>85872</xdr:rowOff>
    </xdr:to>
    <xdr:cxnSp macro="">
      <xdr:nvCxnSpPr>
        <xdr:cNvPr id="195" name="直線コネクタ 194"/>
        <xdr:cNvCxnSpPr/>
      </xdr:nvCxnSpPr>
      <xdr:spPr>
        <a:xfrm>
          <a:off x="4114800" y="13932196"/>
          <a:ext cx="838200" cy="4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34023</xdr:rowOff>
    </xdr:from>
    <xdr:to>
      <xdr:col>19</xdr:col>
      <xdr:colOff>133350</xdr:colOff>
      <xdr:row>81</xdr:row>
      <xdr:rowOff>44746</xdr:rowOff>
    </xdr:to>
    <xdr:cxnSp macro="">
      <xdr:nvCxnSpPr>
        <xdr:cNvPr id="198" name="直線コネクタ 197"/>
        <xdr:cNvCxnSpPr/>
      </xdr:nvCxnSpPr>
      <xdr:spPr>
        <a:xfrm>
          <a:off x="3225800" y="13921473"/>
          <a:ext cx="889000" cy="1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25234</xdr:rowOff>
    </xdr:from>
    <xdr:to>
      <xdr:col>15</xdr:col>
      <xdr:colOff>82550</xdr:colOff>
      <xdr:row>81</xdr:row>
      <xdr:rowOff>34023</xdr:rowOff>
    </xdr:to>
    <xdr:cxnSp macro="">
      <xdr:nvCxnSpPr>
        <xdr:cNvPr id="201" name="直線コネクタ 200"/>
        <xdr:cNvCxnSpPr/>
      </xdr:nvCxnSpPr>
      <xdr:spPr>
        <a:xfrm>
          <a:off x="2336800" y="13912684"/>
          <a:ext cx="889000" cy="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25234</xdr:rowOff>
    </xdr:from>
    <xdr:to>
      <xdr:col>11</xdr:col>
      <xdr:colOff>31750</xdr:colOff>
      <xdr:row>81</xdr:row>
      <xdr:rowOff>27966</xdr:rowOff>
    </xdr:to>
    <xdr:cxnSp macro="">
      <xdr:nvCxnSpPr>
        <xdr:cNvPr id="204" name="直線コネクタ 203"/>
        <xdr:cNvCxnSpPr/>
      </xdr:nvCxnSpPr>
      <xdr:spPr>
        <a:xfrm flipV="1">
          <a:off x="1447800" y="13912684"/>
          <a:ext cx="8890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35072</xdr:rowOff>
    </xdr:from>
    <xdr:to>
      <xdr:col>23</xdr:col>
      <xdr:colOff>184150</xdr:colOff>
      <xdr:row>81</xdr:row>
      <xdr:rowOff>136672</xdr:rowOff>
    </xdr:to>
    <xdr:sp macro="" textlink="">
      <xdr:nvSpPr>
        <xdr:cNvPr id="214" name="楕円 213"/>
        <xdr:cNvSpPr/>
      </xdr:nvSpPr>
      <xdr:spPr>
        <a:xfrm>
          <a:off x="4902200" y="1392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127799</xdr:rowOff>
    </xdr:from>
    <xdr:ext cx="762000" cy="259045"/>
    <xdr:sp macro="" textlink="">
      <xdr:nvSpPr>
        <xdr:cNvPr id="215" name="人件費・物件費等の状況該当値テキスト"/>
        <xdr:cNvSpPr txBox="1"/>
      </xdr:nvSpPr>
      <xdr:spPr>
        <a:xfrm>
          <a:off x="5041900" y="1384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165396</xdr:rowOff>
    </xdr:from>
    <xdr:to>
      <xdr:col>19</xdr:col>
      <xdr:colOff>184150</xdr:colOff>
      <xdr:row>81</xdr:row>
      <xdr:rowOff>95546</xdr:rowOff>
    </xdr:to>
    <xdr:sp macro="" textlink="">
      <xdr:nvSpPr>
        <xdr:cNvPr id="216" name="楕円 215"/>
        <xdr:cNvSpPr/>
      </xdr:nvSpPr>
      <xdr:spPr>
        <a:xfrm>
          <a:off x="4064000" y="138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105723</xdr:rowOff>
    </xdr:from>
    <xdr:ext cx="736600" cy="259045"/>
    <xdr:sp macro="" textlink="">
      <xdr:nvSpPr>
        <xdr:cNvPr id="217" name="テキスト ボックス 216"/>
        <xdr:cNvSpPr txBox="1"/>
      </xdr:nvSpPr>
      <xdr:spPr>
        <a:xfrm>
          <a:off x="3733800" y="13650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154673</xdr:rowOff>
    </xdr:from>
    <xdr:to>
      <xdr:col>15</xdr:col>
      <xdr:colOff>133350</xdr:colOff>
      <xdr:row>81</xdr:row>
      <xdr:rowOff>84823</xdr:rowOff>
    </xdr:to>
    <xdr:sp macro="" textlink="">
      <xdr:nvSpPr>
        <xdr:cNvPr id="218" name="楕円 217"/>
        <xdr:cNvSpPr/>
      </xdr:nvSpPr>
      <xdr:spPr>
        <a:xfrm>
          <a:off x="3175000" y="1387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95000</xdr:rowOff>
    </xdr:from>
    <xdr:ext cx="762000" cy="259045"/>
    <xdr:sp macro="" textlink="">
      <xdr:nvSpPr>
        <xdr:cNvPr id="219" name="テキスト ボックス 218"/>
        <xdr:cNvSpPr txBox="1"/>
      </xdr:nvSpPr>
      <xdr:spPr>
        <a:xfrm>
          <a:off x="2844800" y="13639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145884</xdr:rowOff>
    </xdr:from>
    <xdr:to>
      <xdr:col>11</xdr:col>
      <xdr:colOff>82550</xdr:colOff>
      <xdr:row>81</xdr:row>
      <xdr:rowOff>76034</xdr:rowOff>
    </xdr:to>
    <xdr:sp macro="" textlink="">
      <xdr:nvSpPr>
        <xdr:cNvPr id="220" name="楕円 219"/>
        <xdr:cNvSpPr/>
      </xdr:nvSpPr>
      <xdr:spPr>
        <a:xfrm>
          <a:off x="2286000" y="1386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86211</xdr:rowOff>
    </xdr:from>
    <xdr:ext cx="762000" cy="259045"/>
    <xdr:sp macro="" textlink="">
      <xdr:nvSpPr>
        <xdr:cNvPr id="221" name="テキスト ボックス 220"/>
        <xdr:cNvSpPr txBox="1"/>
      </xdr:nvSpPr>
      <xdr:spPr>
        <a:xfrm>
          <a:off x="1955800" y="1363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148616</xdr:rowOff>
    </xdr:from>
    <xdr:to>
      <xdr:col>7</xdr:col>
      <xdr:colOff>31750</xdr:colOff>
      <xdr:row>81</xdr:row>
      <xdr:rowOff>78766</xdr:rowOff>
    </xdr:to>
    <xdr:sp macro="" textlink="">
      <xdr:nvSpPr>
        <xdr:cNvPr id="222" name="楕円 221"/>
        <xdr:cNvSpPr/>
      </xdr:nvSpPr>
      <xdr:spPr>
        <a:xfrm>
          <a:off x="1397000" y="1386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88943</xdr:rowOff>
    </xdr:from>
    <xdr:ext cx="762000" cy="259045"/>
    <xdr:sp macro="" textlink="">
      <xdr:nvSpPr>
        <xdr:cNvPr id="223" name="テキスト ボックス 222"/>
        <xdr:cNvSpPr txBox="1"/>
      </xdr:nvSpPr>
      <xdr:spPr>
        <a:xfrm>
          <a:off x="1066800" y="1363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近年は大きな変動はなく横ばいの状態が続いており、類似団体平均よりも高い値となっている。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定員適正化計画等に基づいた勧奨退職や新規採用の抑制により健全性に努めてはいるものの、一般行政職経験年数が長い職員の比率が高く、職員構成比の均衡が図られていないことが値の高止まりの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引き続き、職員構成及び給与制度の見直しを行い、適正な給与水準の確保に努める。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106172</xdr:rowOff>
    </xdr:from>
    <xdr:to>
      <xdr:col>81</xdr:col>
      <xdr:colOff>44450</xdr:colOff>
      <xdr:row>89</xdr:row>
      <xdr:rowOff>11937</xdr:rowOff>
    </xdr:to>
    <xdr:cxnSp macro="">
      <xdr:nvCxnSpPr>
        <xdr:cNvPr id="255" name="直線コネクタ 254"/>
        <xdr:cNvCxnSpPr/>
      </xdr:nvCxnSpPr>
      <xdr:spPr>
        <a:xfrm>
          <a:off x="16179800" y="15193772"/>
          <a:ext cx="8382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82042</xdr:rowOff>
    </xdr:from>
    <xdr:to>
      <xdr:col>77</xdr:col>
      <xdr:colOff>44450</xdr:colOff>
      <xdr:row>88</xdr:row>
      <xdr:rowOff>106172</xdr:rowOff>
    </xdr:to>
    <xdr:cxnSp macro="">
      <xdr:nvCxnSpPr>
        <xdr:cNvPr id="258" name="直線コネクタ 257"/>
        <xdr:cNvCxnSpPr/>
      </xdr:nvCxnSpPr>
      <xdr:spPr>
        <a:xfrm>
          <a:off x="15290800" y="1516964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82042</xdr:rowOff>
    </xdr:from>
    <xdr:to>
      <xdr:col>72</xdr:col>
      <xdr:colOff>203200</xdr:colOff>
      <xdr:row>88</xdr:row>
      <xdr:rowOff>115824</xdr:rowOff>
    </xdr:to>
    <xdr:cxnSp macro="">
      <xdr:nvCxnSpPr>
        <xdr:cNvPr id="261" name="直線コネクタ 260"/>
        <xdr:cNvCxnSpPr/>
      </xdr:nvCxnSpPr>
      <xdr:spPr>
        <a:xfrm flipV="1">
          <a:off x="14401800" y="1516964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115824</xdr:rowOff>
    </xdr:from>
    <xdr:to>
      <xdr:col>68</xdr:col>
      <xdr:colOff>152400</xdr:colOff>
      <xdr:row>88</xdr:row>
      <xdr:rowOff>159258</xdr:rowOff>
    </xdr:to>
    <xdr:cxnSp macro="">
      <xdr:nvCxnSpPr>
        <xdr:cNvPr id="264" name="直線コネクタ 263"/>
        <xdr:cNvCxnSpPr/>
      </xdr:nvCxnSpPr>
      <xdr:spPr>
        <a:xfrm flipV="1">
          <a:off x="13512800" y="152034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67" name="フローチャート: 判断 266"/>
        <xdr:cNvSpPr/>
      </xdr:nvSpPr>
      <xdr:spPr>
        <a:xfrm>
          <a:off x="13462000" y="1508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109238</xdr:rowOff>
    </xdr:from>
    <xdr:ext cx="762000" cy="259045"/>
    <xdr:sp macro="" textlink="">
      <xdr:nvSpPr>
        <xdr:cNvPr id="268" name="テキスト ボックス 267"/>
        <xdr:cNvSpPr txBox="1"/>
      </xdr:nvSpPr>
      <xdr:spPr>
        <a:xfrm>
          <a:off x="13131800" y="1485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132587</xdr:rowOff>
    </xdr:from>
    <xdr:to>
      <xdr:col>81</xdr:col>
      <xdr:colOff>95250</xdr:colOff>
      <xdr:row>89</xdr:row>
      <xdr:rowOff>62737</xdr:rowOff>
    </xdr:to>
    <xdr:sp macro="" textlink="">
      <xdr:nvSpPr>
        <xdr:cNvPr id="274" name="楕円 273"/>
        <xdr:cNvSpPr/>
      </xdr:nvSpPr>
      <xdr:spPr>
        <a:xfrm>
          <a:off x="16967200" y="152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28464</xdr:rowOff>
    </xdr:from>
    <xdr:ext cx="762000" cy="259045"/>
    <xdr:sp macro="" textlink="">
      <xdr:nvSpPr>
        <xdr:cNvPr id="275" name="給与水準   （国との比較）該当値テキスト"/>
        <xdr:cNvSpPr txBox="1"/>
      </xdr:nvSpPr>
      <xdr:spPr>
        <a:xfrm>
          <a:off x="17106900" y="151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55372</xdr:rowOff>
    </xdr:from>
    <xdr:to>
      <xdr:col>77</xdr:col>
      <xdr:colOff>95250</xdr:colOff>
      <xdr:row>88</xdr:row>
      <xdr:rowOff>156972</xdr:rowOff>
    </xdr:to>
    <xdr:sp macro="" textlink="">
      <xdr:nvSpPr>
        <xdr:cNvPr id="276" name="楕円 275"/>
        <xdr:cNvSpPr/>
      </xdr:nvSpPr>
      <xdr:spPr>
        <a:xfrm>
          <a:off x="16129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141749</xdr:rowOff>
    </xdr:from>
    <xdr:ext cx="736600" cy="259045"/>
    <xdr:sp macro="" textlink="">
      <xdr:nvSpPr>
        <xdr:cNvPr id="277" name="テキスト ボックス 276"/>
        <xdr:cNvSpPr txBox="1"/>
      </xdr:nvSpPr>
      <xdr:spPr>
        <a:xfrm>
          <a:off x="15798800" y="1522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31242</xdr:rowOff>
    </xdr:from>
    <xdr:to>
      <xdr:col>73</xdr:col>
      <xdr:colOff>44450</xdr:colOff>
      <xdr:row>88</xdr:row>
      <xdr:rowOff>132842</xdr:rowOff>
    </xdr:to>
    <xdr:sp macro="" textlink="">
      <xdr:nvSpPr>
        <xdr:cNvPr id="278" name="楕円 277"/>
        <xdr:cNvSpPr/>
      </xdr:nvSpPr>
      <xdr:spPr>
        <a:xfrm>
          <a:off x="15240000" y="1511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117619</xdr:rowOff>
    </xdr:from>
    <xdr:ext cx="762000" cy="259045"/>
    <xdr:sp macro="" textlink="">
      <xdr:nvSpPr>
        <xdr:cNvPr id="279" name="テキスト ボックス 278"/>
        <xdr:cNvSpPr txBox="1"/>
      </xdr:nvSpPr>
      <xdr:spPr>
        <a:xfrm>
          <a:off x="14909800" y="1520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65024</xdr:rowOff>
    </xdr:from>
    <xdr:to>
      <xdr:col>68</xdr:col>
      <xdr:colOff>203200</xdr:colOff>
      <xdr:row>88</xdr:row>
      <xdr:rowOff>166624</xdr:rowOff>
    </xdr:to>
    <xdr:sp macro="" textlink="">
      <xdr:nvSpPr>
        <xdr:cNvPr id="280" name="楕円 279"/>
        <xdr:cNvSpPr/>
      </xdr:nvSpPr>
      <xdr:spPr>
        <a:xfrm>
          <a:off x="14351000" y="151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151401</xdr:rowOff>
    </xdr:from>
    <xdr:ext cx="762000" cy="259045"/>
    <xdr:sp macro="" textlink="">
      <xdr:nvSpPr>
        <xdr:cNvPr id="281" name="テキスト ボックス 280"/>
        <xdr:cNvSpPr txBox="1"/>
      </xdr:nvSpPr>
      <xdr:spPr>
        <a:xfrm>
          <a:off x="14020800" y="1523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108458</xdr:rowOff>
    </xdr:from>
    <xdr:to>
      <xdr:col>64</xdr:col>
      <xdr:colOff>152400</xdr:colOff>
      <xdr:row>89</xdr:row>
      <xdr:rowOff>38608</xdr:rowOff>
    </xdr:to>
    <xdr:sp macro="" textlink="">
      <xdr:nvSpPr>
        <xdr:cNvPr id="282" name="楕円 281"/>
        <xdr:cNvSpPr/>
      </xdr:nvSpPr>
      <xdr:spPr>
        <a:xfrm>
          <a:off x="13462000" y="151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23385</xdr:rowOff>
    </xdr:from>
    <xdr:ext cx="762000" cy="259045"/>
    <xdr:sp macro="" textlink="">
      <xdr:nvSpPr>
        <xdr:cNvPr id="283" name="テキスト ボックス 282"/>
        <xdr:cNvSpPr txBox="1"/>
      </xdr:nvSpPr>
      <xdr:spPr>
        <a:xfrm>
          <a:off x="13131800" y="1528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近年は僅かずつではあるが上昇傾向が続いているものの、類似団体平均を大きく下回っている。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引き続き、新規採用者が見込まれるが、組織改革や事務の効率化等により、適正な人員の配置を図り、更なる健全性に努める。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170106</xdr:rowOff>
    </xdr:from>
    <xdr:to>
      <xdr:col>81</xdr:col>
      <xdr:colOff>44450</xdr:colOff>
      <xdr:row>60</xdr:row>
      <xdr:rowOff>2074</xdr:rowOff>
    </xdr:to>
    <xdr:cxnSp macro="">
      <xdr:nvCxnSpPr>
        <xdr:cNvPr id="317" name="直線コネクタ 316"/>
        <xdr:cNvCxnSpPr/>
      </xdr:nvCxnSpPr>
      <xdr:spPr>
        <a:xfrm>
          <a:off x="16179800" y="10285656"/>
          <a:ext cx="838200" cy="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155829</xdr:rowOff>
    </xdr:from>
    <xdr:to>
      <xdr:col>77</xdr:col>
      <xdr:colOff>44450</xdr:colOff>
      <xdr:row>59</xdr:row>
      <xdr:rowOff>170106</xdr:rowOff>
    </xdr:to>
    <xdr:cxnSp macro="">
      <xdr:nvCxnSpPr>
        <xdr:cNvPr id="320" name="直線コネクタ 319"/>
        <xdr:cNvCxnSpPr/>
      </xdr:nvCxnSpPr>
      <xdr:spPr>
        <a:xfrm>
          <a:off x="15290800" y="10271379"/>
          <a:ext cx="889000" cy="1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141954</xdr:rowOff>
    </xdr:from>
    <xdr:to>
      <xdr:col>72</xdr:col>
      <xdr:colOff>203200</xdr:colOff>
      <xdr:row>59</xdr:row>
      <xdr:rowOff>155829</xdr:rowOff>
    </xdr:to>
    <xdr:cxnSp macro="">
      <xdr:nvCxnSpPr>
        <xdr:cNvPr id="323" name="直線コネクタ 322"/>
        <xdr:cNvCxnSpPr/>
      </xdr:nvCxnSpPr>
      <xdr:spPr>
        <a:xfrm>
          <a:off x="14401800" y="10257504"/>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134112</xdr:rowOff>
    </xdr:from>
    <xdr:to>
      <xdr:col>68</xdr:col>
      <xdr:colOff>152400</xdr:colOff>
      <xdr:row>59</xdr:row>
      <xdr:rowOff>141954</xdr:rowOff>
    </xdr:to>
    <xdr:cxnSp macro="">
      <xdr:nvCxnSpPr>
        <xdr:cNvPr id="326" name="直線コネクタ 325"/>
        <xdr:cNvCxnSpPr/>
      </xdr:nvCxnSpPr>
      <xdr:spPr>
        <a:xfrm>
          <a:off x="13512800" y="10249662"/>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122724</xdr:rowOff>
    </xdr:from>
    <xdr:to>
      <xdr:col>81</xdr:col>
      <xdr:colOff>95250</xdr:colOff>
      <xdr:row>60</xdr:row>
      <xdr:rowOff>52874</xdr:rowOff>
    </xdr:to>
    <xdr:sp macro="" textlink="">
      <xdr:nvSpPr>
        <xdr:cNvPr id="336" name="楕円 335"/>
        <xdr:cNvSpPr/>
      </xdr:nvSpPr>
      <xdr:spPr>
        <a:xfrm>
          <a:off x="16967200" y="102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44001</xdr:rowOff>
    </xdr:from>
    <xdr:ext cx="762000" cy="259045"/>
    <xdr:sp macro="" textlink="">
      <xdr:nvSpPr>
        <xdr:cNvPr id="337" name="定員管理の状況該当値テキスト"/>
        <xdr:cNvSpPr txBox="1"/>
      </xdr:nvSpPr>
      <xdr:spPr>
        <a:xfrm>
          <a:off x="17106900" y="1015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119306</xdr:rowOff>
    </xdr:from>
    <xdr:to>
      <xdr:col>77</xdr:col>
      <xdr:colOff>95250</xdr:colOff>
      <xdr:row>60</xdr:row>
      <xdr:rowOff>49456</xdr:rowOff>
    </xdr:to>
    <xdr:sp macro="" textlink="">
      <xdr:nvSpPr>
        <xdr:cNvPr id="338" name="楕円 337"/>
        <xdr:cNvSpPr/>
      </xdr:nvSpPr>
      <xdr:spPr>
        <a:xfrm>
          <a:off x="16129000" y="1023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59633</xdr:rowOff>
    </xdr:from>
    <xdr:ext cx="736600" cy="259045"/>
    <xdr:sp macro="" textlink="">
      <xdr:nvSpPr>
        <xdr:cNvPr id="339" name="テキスト ボックス 338"/>
        <xdr:cNvSpPr txBox="1"/>
      </xdr:nvSpPr>
      <xdr:spPr>
        <a:xfrm>
          <a:off x="15798800" y="1000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105029</xdr:rowOff>
    </xdr:from>
    <xdr:to>
      <xdr:col>73</xdr:col>
      <xdr:colOff>44450</xdr:colOff>
      <xdr:row>60</xdr:row>
      <xdr:rowOff>35179</xdr:rowOff>
    </xdr:to>
    <xdr:sp macro="" textlink="">
      <xdr:nvSpPr>
        <xdr:cNvPr id="340" name="楕円 339"/>
        <xdr:cNvSpPr/>
      </xdr:nvSpPr>
      <xdr:spPr>
        <a:xfrm>
          <a:off x="15240000" y="102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45356</xdr:rowOff>
    </xdr:from>
    <xdr:ext cx="762000" cy="259045"/>
    <xdr:sp macro="" textlink="">
      <xdr:nvSpPr>
        <xdr:cNvPr id="341" name="テキスト ボックス 340"/>
        <xdr:cNvSpPr txBox="1"/>
      </xdr:nvSpPr>
      <xdr:spPr>
        <a:xfrm>
          <a:off x="14909800" y="998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91154</xdr:rowOff>
    </xdr:from>
    <xdr:to>
      <xdr:col>68</xdr:col>
      <xdr:colOff>203200</xdr:colOff>
      <xdr:row>60</xdr:row>
      <xdr:rowOff>21304</xdr:rowOff>
    </xdr:to>
    <xdr:sp macro="" textlink="">
      <xdr:nvSpPr>
        <xdr:cNvPr id="342" name="楕円 341"/>
        <xdr:cNvSpPr/>
      </xdr:nvSpPr>
      <xdr:spPr>
        <a:xfrm>
          <a:off x="14351000" y="102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31481</xdr:rowOff>
    </xdr:from>
    <xdr:ext cx="762000" cy="259045"/>
    <xdr:sp macro="" textlink="">
      <xdr:nvSpPr>
        <xdr:cNvPr id="343" name="テキスト ボックス 342"/>
        <xdr:cNvSpPr txBox="1"/>
      </xdr:nvSpPr>
      <xdr:spPr>
        <a:xfrm>
          <a:off x="14020800" y="9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83312</xdr:rowOff>
    </xdr:from>
    <xdr:to>
      <xdr:col>64</xdr:col>
      <xdr:colOff>152400</xdr:colOff>
      <xdr:row>60</xdr:row>
      <xdr:rowOff>13462</xdr:rowOff>
    </xdr:to>
    <xdr:sp macro="" textlink="">
      <xdr:nvSpPr>
        <xdr:cNvPr id="344" name="楕円 343"/>
        <xdr:cNvSpPr/>
      </xdr:nvSpPr>
      <xdr:spPr>
        <a:xfrm>
          <a:off x="13462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23639</xdr:rowOff>
    </xdr:from>
    <xdr:ext cx="762000" cy="259045"/>
    <xdr:sp macro="" textlink="">
      <xdr:nvSpPr>
        <xdr:cNvPr id="345" name="テキスト ボックス 344"/>
        <xdr:cNvSpPr txBox="1"/>
      </xdr:nvSpPr>
      <xdr:spPr>
        <a:xfrm>
          <a:off x="13131800" y="996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、依然として類似団体平均を大きく上回っている状況が続いている。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長年の懸案であった大規模事業に係る償還分が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で終了となることから、引き続き、順調に改善していく見通しである。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107442</xdr:rowOff>
    </xdr:from>
    <xdr:to>
      <xdr:col>81</xdr:col>
      <xdr:colOff>44450</xdr:colOff>
      <xdr:row>42</xdr:row>
      <xdr:rowOff>160528</xdr:rowOff>
    </xdr:to>
    <xdr:cxnSp macro="">
      <xdr:nvCxnSpPr>
        <xdr:cNvPr id="376" name="直線コネクタ 375"/>
        <xdr:cNvCxnSpPr/>
      </xdr:nvCxnSpPr>
      <xdr:spPr>
        <a:xfrm flipV="1">
          <a:off x="16179800" y="730834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141224</xdr:rowOff>
    </xdr:from>
    <xdr:to>
      <xdr:col>77</xdr:col>
      <xdr:colOff>44450</xdr:colOff>
      <xdr:row>42</xdr:row>
      <xdr:rowOff>160528</xdr:rowOff>
    </xdr:to>
    <xdr:cxnSp macro="">
      <xdr:nvCxnSpPr>
        <xdr:cNvPr id="379" name="直線コネクタ 378"/>
        <xdr:cNvCxnSpPr/>
      </xdr:nvCxnSpPr>
      <xdr:spPr>
        <a:xfrm>
          <a:off x="15290800" y="73421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141224</xdr:rowOff>
    </xdr:from>
    <xdr:to>
      <xdr:col>72</xdr:col>
      <xdr:colOff>203200</xdr:colOff>
      <xdr:row>42</xdr:row>
      <xdr:rowOff>165354</xdr:rowOff>
    </xdr:to>
    <xdr:cxnSp macro="">
      <xdr:nvCxnSpPr>
        <xdr:cNvPr id="382" name="直線コネクタ 381"/>
        <xdr:cNvCxnSpPr/>
      </xdr:nvCxnSpPr>
      <xdr:spPr>
        <a:xfrm flipV="1">
          <a:off x="14401800" y="734212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165354</xdr:rowOff>
    </xdr:from>
    <xdr:to>
      <xdr:col>68</xdr:col>
      <xdr:colOff>152400</xdr:colOff>
      <xdr:row>43</xdr:row>
      <xdr:rowOff>85598</xdr:rowOff>
    </xdr:to>
    <xdr:cxnSp macro="">
      <xdr:nvCxnSpPr>
        <xdr:cNvPr id="385" name="直線コネクタ 384"/>
        <xdr:cNvCxnSpPr/>
      </xdr:nvCxnSpPr>
      <xdr:spPr>
        <a:xfrm flipV="1">
          <a:off x="13512800" y="736625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56642</xdr:rowOff>
    </xdr:from>
    <xdr:to>
      <xdr:col>81</xdr:col>
      <xdr:colOff>95250</xdr:colOff>
      <xdr:row>42</xdr:row>
      <xdr:rowOff>158242</xdr:rowOff>
    </xdr:to>
    <xdr:sp macro="" textlink="">
      <xdr:nvSpPr>
        <xdr:cNvPr id="395" name="楕円 394"/>
        <xdr:cNvSpPr/>
      </xdr:nvSpPr>
      <xdr:spPr>
        <a:xfrm>
          <a:off x="169672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28719</xdr:rowOff>
    </xdr:from>
    <xdr:ext cx="762000" cy="259045"/>
    <xdr:sp macro="" textlink="">
      <xdr:nvSpPr>
        <xdr:cNvPr id="396" name="公債費負担の状況該当値テキスト"/>
        <xdr:cNvSpPr txBox="1"/>
      </xdr:nvSpPr>
      <xdr:spPr>
        <a:xfrm>
          <a:off x="17106900" y="72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109728</xdr:rowOff>
    </xdr:from>
    <xdr:to>
      <xdr:col>77</xdr:col>
      <xdr:colOff>95250</xdr:colOff>
      <xdr:row>43</xdr:row>
      <xdr:rowOff>39878</xdr:rowOff>
    </xdr:to>
    <xdr:sp macro="" textlink="">
      <xdr:nvSpPr>
        <xdr:cNvPr id="397" name="楕円 396"/>
        <xdr:cNvSpPr/>
      </xdr:nvSpPr>
      <xdr:spPr>
        <a:xfrm>
          <a:off x="16129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24655</xdr:rowOff>
    </xdr:from>
    <xdr:ext cx="736600" cy="259045"/>
    <xdr:sp macro="" textlink="">
      <xdr:nvSpPr>
        <xdr:cNvPr id="398" name="テキスト ボックス 397"/>
        <xdr:cNvSpPr txBox="1"/>
      </xdr:nvSpPr>
      <xdr:spPr>
        <a:xfrm>
          <a:off x="15798800" y="739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90424</xdr:rowOff>
    </xdr:from>
    <xdr:to>
      <xdr:col>73</xdr:col>
      <xdr:colOff>44450</xdr:colOff>
      <xdr:row>43</xdr:row>
      <xdr:rowOff>20574</xdr:rowOff>
    </xdr:to>
    <xdr:sp macro="" textlink="">
      <xdr:nvSpPr>
        <xdr:cNvPr id="399" name="楕円 398"/>
        <xdr:cNvSpPr/>
      </xdr:nvSpPr>
      <xdr:spPr>
        <a:xfrm>
          <a:off x="15240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5351</xdr:rowOff>
    </xdr:from>
    <xdr:ext cx="762000" cy="259045"/>
    <xdr:sp macro="" textlink="">
      <xdr:nvSpPr>
        <xdr:cNvPr id="400" name="テキスト ボックス 399"/>
        <xdr:cNvSpPr txBox="1"/>
      </xdr:nvSpPr>
      <xdr:spPr>
        <a:xfrm>
          <a:off x="14909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114554</xdr:rowOff>
    </xdr:from>
    <xdr:to>
      <xdr:col>68</xdr:col>
      <xdr:colOff>203200</xdr:colOff>
      <xdr:row>43</xdr:row>
      <xdr:rowOff>44704</xdr:rowOff>
    </xdr:to>
    <xdr:sp macro="" textlink="">
      <xdr:nvSpPr>
        <xdr:cNvPr id="401" name="楕円 400"/>
        <xdr:cNvSpPr/>
      </xdr:nvSpPr>
      <xdr:spPr>
        <a:xfrm>
          <a:off x="14351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29481</xdr:rowOff>
    </xdr:from>
    <xdr:ext cx="762000" cy="259045"/>
    <xdr:sp macro="" textlink="">
      <xdr:nvSpPr>
        <xdr:cNvPr id="402" name="テキスト ボックス 401"/>
        <xdr:cNvSpPr txBox="1"/>
      </xdr:nvSpPr>
      <xdr:spPr>
        <a:xfrm>
          <a:off x="14020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3" name="楕円 402"/>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4" name="テキスト ボックス 403"/>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を上回っているものの、大規模事業であったフェリー建造事業に係る地方債現在高及び債務負担行為に基づく支出予定額は順調に減少していることから、引き続き、地方債の適正な発行に努めることにより、更なる財政の健全化を目指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19050</xdr:rowOff>
    </xdr:from>
    <xdr:to>
      <xdr:col>81</xdr:col>
      <xdr:colOff>44450</xdr:colOff>
      <xdr:row>18</xdr:row>
      <xdr:rowOff>87559</xdr:rowOff>
    </xdr:to>
    <xdr:cxnSp macro="">
      <xdr:nvCxnSpPr>
        <xdr:cNvPr id="438" name="直線コネクタ 437"/>
        <xdr:cNvCxnSpPr/>
      </xdr:nvCxnSpPr>
      <xdr:spPr>
        <a:xfrm flipV="1">
          <a:off x="16179800" y="2933700"/>
          <a:ext cx="838200" cy="23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96802</xdr:rowOff>
    </xdr:from>
    <xdr:to>
      <xdr:col>77</xdr:col>
      <xdr:colOff>44450</xdr:colOff>
      <xdr:row>18</xdr:row>
      <xdr:rowOff>87559</xdr:rowOff>
    </xdr:to>
    <xdr:cxnSp macro="">
      <xdr:nvCxnSpPr>
        <xdr:cNvPr id="441" name="直線コネクタ 440"/>
        <xdr:cNvCxnSpPr/>
      </xdr:nvCxnSpPr>
      <xdr:spPr>
        <a:xfrm>
          <a:off x="15290800" y="3011452"/>
          <a:ext cx="889000" cy="16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139277</xdr:rowOff>
    </xdr:from>
    <xdr:to>
      <xdr:col>72</xdr:col>
      <xdr:colOff>203200</xdr:colOff>
      <xdr:row>17</xdr:row>
      <xdr:rowOff>96802</xdr:rowOff>
    </xdr:to>
    <xdr:cxnSp macro="">
      <xdr:nvCxnSpPr>
        <xdr:cNvPr id="444" name="直線コネクタ 443"/>
        <xdr:cNvCxnSpPr/>
      </xdr:nvCxnSpPr>
      <xdr:spPr>
        <a:xfrm>
          <a:off x="14401800" y="2539577"/>
          <a:ext cx="889000" cy="47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139277</xdr:rowOff>
    </xdr:from>
    <xdr:to>
      <xdr:col>68</xdr:col>
      <xdr:colOff>152400</xdr:colOff>
      <xdr:row>17</xdr:row>
      <xdr:rowOff>19050</xdr:rowOff>
    </xdr:to>
    <xdr:cxnSp macro="">
      <xdr:nvCxnSpPr>
        <xdr:cNvPr id="447" name="直線コネクタ 446"/>
        <xdr:cNvCxnSpPr/>
      </xdr:nvCxnSpPr>
      <xdr:spPr>
        <a:xfrm flipV="1">
          <a:off x="13512800" y="253957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139700</xdr:rowOff>
    </xdr:from>
    <xdr:to>
      <xdr:col>81</xdr:col>
      <xdr:colOff>95250</xdr:colOff>
      <xdr:row>17</xdr:row>
      <xdr:rowOff>69850</xdr:rowOff>
    </xdr:to>
    <xdr:sp macro="" textlink="">
      <xdr:nvSpPr>
        <xdr:cNvPr id="457" name="楕円 456"/>
        <xdr:cNvSpPr/>
      </xdr:nvSpPr>
      <xdr:spPr>
        <a:xfrm>
          <a:off x="169672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111777</xdr:rowOff>
    </xdr:from>
    <xdr:ext cx="762000" cy="259045"/>
    <xdr:sp macro="" textlink="">
      <xdr:nvSpPr>
        <xdr:cNvPr id="458" name="将来負担の状況該当値テキスト"/>
        <xdr:cNvSpPr txBox="1"/>
      </xdr:nvSpPr>
      <xdr:spPr>
        <a:xfrm>
          <a:off x="171069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36759</xdr:rowOff>
    </xdr:from>
    <xdr:to>
      <xdr:col>77</xdr:col>
      <xdr:colOff>95250</xdr:colOff>
      <xdr:row>18</xdr:row>
      <xdr:rowOff>138359</xdr:rowOff>
    </xdr:to>
    <xdr:sp macro="" textlink="">
      <xdr:nvSpPr>
        <xdr:cNvPr id="459" name="楕円 458"/>
        <xdr:cNvSpPr/>
      </xdr:nvSpPr>
      <xdr:spPr>
        <a:xfrm>
          <a:off x="16129000" y="31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123136</xdr:rowOff>
    </xdr:from>
    <xdr:ext cx="736600" cy="259045"/>
    <xdr:sp macro="" textlink="">
      <xdr:nvSpPr>
        <xdr:cNvPr id="460" name="テキスト ボックス 459"/>
        <xdr:cNvSpPr txBox="1"/>
      </xdr:nvSpPr>
      <xdr:spPr>
        <a:xfrm>
          <a:off x="15798800" y="3209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46002</xdr:rowOff>
    </xdr:from>
    <xdr:to>
      <xdr:col>73</xdr:col>
      <xdr:colOff>44450</xdr:colOff>
      <xdr:row>17</xdr:row>
      <xdr:rowOff>147602</xdr:rowOff>
    </xdr:to>
    <xdr:sp macro="" textlink="">
      <xdr:nvSpPr>
        <xdr:cNvPr id="461" name="楕円 460"/>
        <xdr:cNvSpPr/>
      </xdr:nvSpPr>
      <xdr:spPr>
        <a:xfrm>
          <a:off x="15240000" y="29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132379</xdr:rowOff>
    </xdr:from>
    <xdr:ext cx="762000" cy="259045"/>
    <xdr:sp macro="" textlink="">
      <xdr:nvSpPr>
        <xdr:cNvPr id="462" name="テキスト ボックス 461"/>
        <xdr:cNvSpPr txBox="1"/>
      </xdr:nvSpPr>
      <xdr:spPr>
        <a:xfrm>
          <a:off x="14909800" y="304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88477</xdr:rowOff>
    </xdr:from>
    <xdr:to>
      <xdr:col>68</xdr:col>
      <xdr:colOff>203200</xdr:colOff>
      <xdr:row>15</xdr:row>
      <xdr:rowOff>18627</xdr:rowOff>
    </xdr:to>
    <xdr:sp macro="" textlink="">
      <xdr:nvSpPr>
        <xdr:cNvPr id="463" name="楕円 462"/>
        <xdr:cNvSpPr/>
      </xdr:nvSpPr>
      <xdr:spPr>
        <a:xfrm>
          <a:off x="14351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3404</xdr:rowOff>
    </xdr:from>
    <xdr:ext cx="762000" cy="259045"/>
    <xdr:sp macro="" textlink="">
      <xdr:nvSpPr>
        <xdr:cNvPr id="464" name="テキスト ボックス 463"/>
        <xdr:cNvSpPr txBox="1"/>
      </xdr:nvSpPr>
      <xdr:spPr>
        <a:xfrm>
          <a:off x="14020800" y="257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139700</xdr:rowOff>
    </xdr:from>
    <xdr:to>
      <xdr:col>64</xdr:col>
      <xdr:colOff>152400</xdr:colOff>
      <xdr:row>17</xdr:row>
      <xdr:rowOff>69850</xdr:rowOff>
    </xdr:to>
    <xdr:sp macro="" textlink="">
      <xdr:nvSpPr>
        <xdr:cNvPr id="465" name="楕円 464"/>
        <xdr:cNvSpPr/>
      </xdr:nvSpPr>
      <xdr:spPr>
        <a:xfrm>
          <a:off x="13462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54627</xdr:rowOff>
    </xdr:from>
    <xdr:ext cx="762000" cy="259045"/>
    <xdr:sp macro="" textlink="">
      <xdr:nvSpPr>
        <xdr:cNvPr id="466" name="テキスト ボックス 465"/>
        <xdr:cNvSpPr txBox="1"/>
      </xdr:nvSpPr>
      <xdr:spPr>
        <a:xfrm>
          <a:off x="1313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青森県大間町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4,649
4,633
52.09
5,184,098
5,004,757
179,341
2,614,922
3,873,964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職員の勤続年数構成比が不均衡であり高年齢層の比率が高いものの、年々改善傾向であることから、類似団体平均を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引き続き、職員構成及び給与制度の見直しを行い、人件費の削減に努める。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104140</xdr:rowOff>
    </xdr:from>
    <xdr:to>
      <xdr:col>24</xdr:col>
      <xdr:colOff>25400</xdr:colOff>
      <xdr:row>34</xdr:row>
      <xdr:rowOff>161290</xdr:rowOff>
    </xdr:to>
    <xdr:cxnSp macro="">
      <xdr:nvCxnSpPr>
        <xdr:cNvPr id="66" name="直線コネクタ 65"/>
        <xdr:cNvCxnSpPr/>
      </xdr:nvCxnSpPr>
      <xdr:spPr>
        <a:xfrm>
          <a:off x="3987800" y="59334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104140</xdr:rowOff>
    </xdr:from>
    <xdr:to>
      <xdr:col>19</xdr:col>
      <xdr:colOff>187325</xdr:colOff>
      <xdr:row>34</xdr:row>
      <xdr:rowOff>168910</xdr:rowOff>
    </xdr:to>
    <xdr:cxnSp macro="">
      <xdr:nvCxnSpPr>
        <xdr:cNvPr id="69" name="直線コネクタ 68"/>
        <xdr:cNvCxnSpPr/>
      </xdr:nvCxnSpPr>
      <xdr:spPr>
        <a:xfrm flipV="1">
          <a:off x="3098800" y="59334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96520</xdr:rowOff>
    </xdr:from>
    <xdr:to>
      <xdr:col>15</xdr:col>
      <xdr:colOff>98425</xdr:colOff>
      <xdr:row>34</xdr:row>
      <xdr:rowOff>168910</xdr:rowOff>
    </xdr:to>
    <xdr:cxnSp macro="">
      <xdr:nvCxnSpPr>
        <xdr:cNvPr id="72" name="直線コネクタ 71"/>
        <xdr:cNvCxnSpPr/>
      </xdr:nvCxnSpPr>
      <xdr:spPr>
        <a:xfrm>
          <a:off x="2209800" y="59258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35</xdr:row>
      <xdr:rowOff>20320</xdr:rowOff>
    </xdr:to>
    <xdr:cxnSp macro="">
      <xdr:nvCxnSpPr>
        <xdr:cNvPr id="75" name="直線コネクタ 74"/>
        <xdr:cNvCxnSpPr/>
      </xdr:nvCxnSpPr>
      <xdr:spPr>
        <a:xfrm flipV="1">
          <a:off x="1320800" y="59258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110490</xdr:rowOff>
    </xdr:from>
    <xdr:to>
      <xdr:col>24</xdr:col>
      <xdr:colOff>76200</xdr:colOff>
      <xdr:row>35</xdr:row>
      <xdr:rowOff>40640</xdr:rowOff>
    </xdr:to>
    <xdr:sp macro="" textlink="">
      <xdr:nvSpPr>
        <xdr:cNvPr id="85" name="楕円 84"/>
        <xdr:cNvSpPr/>
      </xdr:nvSpPr>
      <xdr:spPr>
        <a:xfrm>
          <a:off x="47752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127017</xdr:rowOff>
    </xdr:from>
    <xdr:ext cx="762000" cy="259045"/>
    <xdr:sp macro="" textlink="">
      <xdr:nvSpPr>
        <xdr:cNvPr id="86" name="人件費該当値テキスト"/>
        <xdr:cNvSpPr txBox="1"/>
      </xdr:nvSpPr>
      <xdr:spPr>
        <a:xfrm>
          <a:off x="4914900" y="57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53340</xdr:rowOff>
    </xdr:from>
    <xdr:to>
      <xdr:col>20</xdr:col>
      <xdr:colOff>38100</xdr:colOff>
      <xdr:row>34</xdr:row>
      <xdr:rowOff>154940</xdr:rowOff>
    </xdr:to>
    <xdr:sp macro="" textlink="">
      <xdr:nvSpPr>
        <xdr:cNvPr id="87" name="楕円 86"/>
        <xdr:cNvSpPr/>
      </xdr:nvSpPr>
      <xdr:spPr>
        <a:xfrm>
          <a:off x="3937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165117</xdr:rowOff>
    </xdr:from>
    <xdr:ext cx="736600" cy="259045"/>
    <xdr:sp macro="" textlink="">
      <xdr:nvSpPr>
        <xdr:cNvPr id="88" name="テキスト ボックス 87"/>
        <xdr:cNvSpPr txBox="1"/>
      </xdr:nvSpPr>
      <xdr:spPr>
        <a:xfrm>
          <a:off x="3606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118110</xdr:rowOff>
    </xdr:from>
    <xdr:to>
      <xdr:col>15</xdr:col>
      <xdr:colOff>149225</xdr:colOff>
      <xdr:row>35</xdr:row>
      <xdr:rowOff>48260</xdr:rowOff>
    </xdr:to>
    <xdr:sp macro="" textlink="">
      <xdr:nvSpPr>
        <xdr:cNvPr id="89" name="楕円 88"/>
        <xdr:cNvSpPr/>
      </xdr:nvSpPr>
      <xdr:spPr>
        <a:xfrm>
          <a:off x="3048000" y="59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58437</xdr:rowOff>
    </xdr:from>
    <xdr:ext cx="762000" cy="259045"/>
    <xdr:sp macro="" textlink="">
      <xdr:nvSpPr>
        <xdr:cNvPr id="90" name="テキスト ボックス 89"/>
        <xdr:cNvSpPr txBox="1"/>
      </xdr:nvSpPr>
      <xdr:spPr>
        <a:xfrm>
          <a:off x="2717800" y="571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45720</xdr:rowOff>
    </xdr:from>
    <xdr:to>
      <xdr:col>11</xdr:col>
      <xdr:colOff>60325</xdr:colOff>
      <xdr:row>34</xdr:row>
      <xdr:rowOff>147320</xdr:rowOff>
    </xdr:to>
    <xdr:sp macro="" textlink="">
      <xdr:nvSpPr>
        <xdr:cNvPr id="91" name="楕円 90"/>
        <xdr:cNvSpPr/>
      </xdr:nvSpPr>
      <xdr:spPr>
        <a:xfrm>
          <a:off x="2159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157497</xdr:rowOff>
    </xdr:from>
    <xdr:ext cx="762000" cy="259045"/>
    <xdr:sp macro="" textlink="">
      <xdr:nvSpPr>
        <xdr:cNvPr id="92" name="テキスト ボックス 91"/>
        <xdr:cNvSpPr txBox="1"/>
      </xdr:nvSpPr>
      <xdr:spPr>
        <a:xfrm>
          <a:off x="1828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140970</xdr:rowOff>
    </xdr:from>
    <xdr:to>
      <xdr:col>6</xdr:col>
      <xdr:colOff>171450</xdr:colOff>
      <xdr:row>35</xdr:row>
      <xdr:rowOff>71120</xdr:rowOff>
    </xdr:to>
    <xdr:sp macro="" textlink="">
      <xdr:nvSpPr>
        <xdr:cNvPr id="93" name="楕円 92"/>
        <xdr:cNvSpPr/>
      </xdr:nvSpPr>
      <xdr:spPr>
        <a:xfrm>
          <a:off x="12700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81297</xdr:rowOff>
    </xdr:from>
    <xdr:ext cx="762000" cy="259045"/>
    <xdr:sp macro="" textlink="">
      <xdr:nvSpPr>
        <xdr:cNvPr id="94" name="テキスト ボックス 93"/>
        <xdr:cNvSpPr txBox="1"/>
      </xdr:nvSpPr>
      <xdr:spPr>
        <a:xfrm>
          <a:off x="939800" y="573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近年は業務の合理化が進む中で、システム運用に係る経費や使用料等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上昇し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ているものの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改善となり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、依然として類似団体平均を下回っている。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今後も引き続き、増加傾向を改善するため、契約内容の見直し等の更なる経費節減に努めた財政運営を行う。</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131572</xdr:rowOff>
    </xdr:from>
    <xdr:to>
      <xdr:col>82</xdr:col>
      <xdr:colOff>107950</xdr:colOff>
      <xdr:row>17</xdr:row>
      <xdr:rowOff>14986</xdr:rowOff>
    </xdr:to>
    <xdr:cxnSp macro="">
      <xdr:nvCxnSpPr>
        <xdr:cNvPr id="124" name="直線コネクタ 123"/>
        <xdr:cNvCxnSpPr/>
      </xdr:nvCxnSpPr>
      <xdr:spPr>
        <a:xfrm flipV="1">
          <a:off x="15671800" y="28747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10414</xdr:rowOff>
    </xdr:from>
    <xdr:to>
      <xdr:col>78</xdr:col>
      <xdr:colOff>69850</xdr:colOff>
      <xdr:row>17</xdr:row>
      <xdr:rowOff>14986</xdr:rowOff>
    </xdr:to>
    <xdr:cxnSp macro="">
      <xdr:nvCxnSpPr>
        <xdr:cNvPr id="127" name="直線コネクタ 126"/>
        <xdr:cNvCxnSpPr/>
      </xdr:nvCxnSpPr>
      <xdr:spPr>
        <a:xfrm>
          <a:off x="14782800" y="2925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117856</xdr:rowOff>
    </xdr:from>
    <xdr:to>
      <xdr:col>73</xdr:col>
      <xdr:colOff>180975</xdr:colOff>
      <xdr:row>17</xdr:row>
      <xdr:rowOff>10414</xdr:rowOff>
    </xdr:to>
    <xdr:cxnSp macro="">
      <xdr:nvCxnSpPr>
        <xdr:cNvPr id="130" name="直線コネクタ 129"/>
        <xdr:cNvCxnSpPr/>
      </xdr:nvCxnSpPr>
      <xdr:spPr>
        <a:xfrm>
          <a:off x="13893800" y="28610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117856</xdr:rowOff>
    </xdr:from>
    <xdr:to>
      <xdr:col>69</xdr:col>
      <xdr:colOff>92075</xdr:colOff>
      <xdr:row>16</xdr:row>
      <xdr:rowOff>131572</xdr:rowOff>
    </xdr:to>
    <xdr:cxnSp macro="">
      <xdr:nvCxnSpPr>
        <xdr:cNvPr id="133" name="直線コネクタ 132"/>
        <xdr:cNvCxnSpPr/>
      </xdr:nvCxnSpPr>
      <xdr:spPr>
        <a:xfrm flipV="1">
          <a:off x="13004800" y="2861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80772</xdr:rowOff>
    </xdr:from>
    <xdr:to>
      <xdr:col>82</xdr:col>
      <xdr:colOff>158750</xdr:colOff>
      <xdr:row>17</xdr:row>
      <xdr:rowOff>10922</xdr:rowOff>
    </xdr:to>
    <xdr:sp macro="" textlink="">
      <xdr:nvSpPr>
        <xdr:cNvPr id="143" name="楕円 142"/>
        <xdr:cNvSpPr/>
      </xdr:nvSpPr>
      <xdr:spPr>
        <a:xfrm>
          <a:off x="164592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97299</xdr:rowOff>
    </xdr:from>
    <xdr:ext cx="762000" cy="259045"/>
    <xdr:sp macro="" textlink="">
      <xdr:nvSpPr>
        <xdr:cNvPr id="144" name="物件費該当値テキスト"/>
        <xdr:cNvSpPr txBox="1"/>
      </xdr:nvSpPr>
      <xdr:spPr>
        <a:xfrm>
          <a:off x="16598900" y="266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5" name="楕円 144"/>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macro="" textlink="">
      <xdr:nvSpPr>
        <xdr:cNvPr id="146" name="テキスト ボックス 145"/>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131064</xdr:rowOff>
    </xdr:from>
    <xdr:to>
      <xdr:col>74</xdr:col>
      <xdr:colOff>31750</xdr:colOff>
      <xdr:row>17</xdr:row>
      <xdr:rowOff>61214</xdr:rowOff>
    </xdr:to>
    <xdr:sp macro="" textlink="">
      <xdr:nvSpPr>
        <xdr:cNvPr id="147" name="楕円 146"/>
        <xdr:cNvSpPr/>
      </xdr:nvSpPr>
      <xdr:spPr>
        <a:xfrm>
          <a:off x="14732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71391</xdr:rowOff>
    </xdr:from>
    <xdr:ext cx="762000" cy="259045"/>
    <xdr:sp macro="" textlink="">
      <xdr:nvSpPr>
        <xdr:cNvPr id="148" name="テキスト ボックス 147"/>
        <xdr:cNvSpPr txBox="1"/>
      </xdr:nvSpPr>
      <xdr:spPr>
        <a:xfrm>
          <a:off x="14401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67056</xdr:rowOff>
    </xdr:from>
    <xdr:to>
      <xdr:col>69</xdr:col>
      <xdr:colOff>142875</xdr:colOff>
      <xdr:row>16</xdr:row>
      <xdr:rowOff>168656</xdr:rowOff>
    </xdr:to>
    <xdr:sp macro="" textlink="">
      <xdr:nvSpPr>
        <xdr:cNvPr id="149" name="楕円 148"/>
        <xdr:cNvSpPr/>
      </xdr:nvSpPr>
      <xdr:spPr>
        <a:xfrm>
          <a:off x="13843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7383</xdr:rowOff>
    </xdr:from>
    <xdr:ext cx="762000" cy="259045"/>
    <xdr:sp macro="" textlink="">
      <xdr:nvSpPr>
        <xdr:cNvPr id="150" name="テキスト ボックス 149"/>
        <xdr:cNvSpPr txBox="1"/>
      </xdr:nvSpPr>
      <xdr:spPr>
        <a:xfrm>
          <a:off x="13512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51" name="楕円 150"/>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52" name="テキスト ボックス 151"/>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近年は横ばい状態となっており、昨年度に続き類似団体平均を上回ることとなった。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今後も社会保障費の増加は避けられない見込みであることから、引き続き、財源の確保に努める。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159657</xdr:rowOff>
    </xdr:to>
    <xdr:cxnSp macro="">
      <xdr:nvCxnSpPr>
        <xdr:cNvPr id="186" name="直線コネクタ 185"/>
        <xdr:cNvCxnSpPr/>
      </xdr:nvCxnSpPr>
      <xdr:spPr>
        <a:xfrm>
          <a:off x="3987800" y="96792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20865</xdr:rowOff>
    </xdr:to>
    <xdr:cxnSp macro="">
      <xdr:nvCxnSpPr>
        <xdr:cNvPr id="189" name="直線コネクタ 188"/>
        <xdr:cNvCxnSpPr/>
      </xdr:nvCxnSpPr>
      <xdr:spPr>
        <a:xfrm flipV="1">
          <a:off x="3098800" y="96792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20865</xdr:rowOff>
    </xdr:to>
    <xdr:cxnSp macro="">
      <xdr:nvCxnSpPr>
        <xdr:cNvPr id="192" name="直線コネクタ 191"/>
        <xdr:cNvCxnSpPr/>
      </xdr:nvCxnSpPr>
      <xdr:spPr>
        <a:xfrm>
          <a:off x="2209800" y="97118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110672</xdr:rowOff>
    </xdr:to>
    <xdr:cxnSp macro="">
      <xdr:nvCxnSpPr>
        <xdr:cNvPr id="195" name="直線コネクタ 194"/>
        <xdr:cNvCxnSpPr/>
      </xdr:nvCxnSpPr>
      <xdr:spPr>
        <a:xfrm>
          <a:off x="1320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05" name="楕円 204"/>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06" name="扶助費該当値テキスト"/>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7" name="楕円 206"/>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08" name="テキスト ボックス 207"/>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141515</xdr:rowOff>
    </xdr:from>
    <xdr:to>
      <xdr:col>15</xdr:col>
      <xdr:colOff>149225</xdr:colOff>
      <xdr:row>57</xdr:row>
      <xdr:rowOff>71665</xdr:rowOff>
    </xdr:to>
    <xdr:sp macro="" textlink="">
      <xdr:nvSpPr>
        <xdr:cNvPr id="209" name="楕円 208"/>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56442</xdr:rowOff>
    </xdr:from>
    <xdr:ext cx="762000" cy="259045"/>
    <xdr:sp macro="" textlink="">
      <xdr:nvSpPr>
        <xdr:cNvPr id="210" name="テキスト ボックス 209"/>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1" name="楕円 210"/>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2" name="テキスト ボックス 211"/>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3" name="楕円 212"/>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14" name="テキスト ボックス 213"/>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その他に係る比率は、前年に比べ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したことにより、類似団体平均と比較し、大幅に下回る状況が続いている。　　</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、更なる経費節減を図るよう努める。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43180</xdr:rowOff>
    </xdr:from>
    <xdr:to>
      <xdr:col>82</xdr:col>
      <xdr:colOff>107950</xdr:colOff>
      <xdr:row>54</xdr:row>
      <xdr:rowOff>104140</xdr:rowOff>
    </xdr:to>
    <xdr:cxnSp macro="">
      <xdr:nvCxnSpPr>
        <xdr:cNvPr id="246" name="直線コネクタ 245"/>
        <xdr:cNvCxnSpPr/>
      </xdr:nvCxnSpPr>
      <xdr:spPr>
        <a:xfrm flipV="1">
          <a:off x="15671800" y="93014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96520</xdr:rowOff>
    </xdr:from>
    <xdr:to>
      <xdr:col>78</xdr:col>
      <xdr:colOff>69850</xdr:colOff>
      <xdr:row>54</xdr:row>
      <xdr:rowOff>104140</xdr:rowOff>
    </xdr:to>
    <xdr:cxnSp macro="">
      <xdr:nvCxnSpPr>
        <xdr:cNvPr id="249" name="直線コネクタ 248"/>
        <xdr:cNvCxnSpPr/>
      </xdr:nvCxnSpPr>
      <xdr:spPr>
        <a:xfrm>
          <a:off x="14782800" y="9354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73660</xdr:rowOff>
    </xdr:from>
    <xdr:to>
      <xdr:col>73</xdr:col>
      <xdr:colOff>180975</xdr:colOff>
      <xdr:row>54</xdr:row>
      <xdr:rowOff>96520</xdr:rowOff>
    </xdr:to>
    <xdr:cxnSp macro="">
      <xdr:nvCxnSpPr>
        <xdr:cNvPr id="252" name="直線コネクタ 251"/>
        <xdr:cNvCxnSpPr/>
      </xdr:nvCxnSpPr>
      <xdr:spPr>
        <a:xfrm>
          <a:off x="13893800" y="9331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73660</xdr:rowOff>
    </xdr:from>
    <xdr:to>
      <xdr:col>69</xdr:col>
      <xdr:colOff>92075</xdr:colOff>
      <xdr:row>55</xdr:row>
      <xdr:rowOff>8890</xdr:rowOff>
    </xdr:to>
    <xdr:cxnSp macro="">
      <xdr:nvCxnSpPr>
        <xdr:cNvPr id="255" name="直線コネクタ 254"/>
        <xdr:cNvCxnSpPr/>
      </xdr:nvCxnSpPr>
      <xdr:spPr>
        <a:xfrm flipV="1">
          <a:off x="13004800" y="93319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163830</xdr:rowOff>
    </xdr:from>
    <xdr:to>
      <xdr:col>82</xdr:col>
      <xdr:colOff>158750</xdr:colOff>
      <xdr:row>54</xdr:row>
      <xdr:rowOff>93980</xdr:rowOff>
    </xdr:to>
    <xdr:sp macro="" textlink="">
      <xdr:nvSpPr>
        <xdr:cNvPr id="265" name="楕円 264"/>
        <xdr:cNvSpPr/>
      </xdr:nvSpPr>
      <xdr:spPr>
        <a:xfrm>
          <a:off x="164592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8907</xdr:rowOff>
    </xdr:from>
    <xdr:ext cx="762000" cy="259045"/>
    <xdr:sp macro="" textlink="">
      <xdr:nvSpPr>
        <xdr:cNvPr id="266" name="その他該当値テキスト"/>
        <xdr:cNvSpPr txBox="1"/>
      </xdr:nvSpPr>
      <xdr:spPr>
        <a:xfrm>
          <a:off x="165989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53340</xdr:rowOff>
    </xdr:from>
    <xdr:to>
      <xdr:col>78</xdr:col>
      <xdr:colOff>120650</xdr:colOff>
      <xdr:row>54</xdr:row>
      <xdr:rowOff>154940</xdr:rowOff>
    </xdr:to>
    <xdr:sp macro="" textlink="">
      <xdr:nvSpPr>
        <xdr:cNvPr id="267" name="楕円 266"/>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165117</xdr:rowOff>
    </xdr:from>
    <xdr:ext cx="736600" cy="259045"/>
    <xdr:sp macro="" textlink="">
      <xdr:nvSpPr>
        <xdr:cNvPr id="268" name="テキスト ボックス 267"/>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45720</xdr:rowOff>
    </xdr:from>
    <xdr:to>
      <xdr:col>74</xdr:col>
      <xdr:colOff>31750</xdr:colOff>
      <xdr:row>54</xdr:row>
      <xdr:rowOff>147320</xdr:rowOff>
    </xdr:to>
    <xdr:sp macro="" textlink="">
      <xdr:nvSpPr>
        <xdr:cNvPr id="269" name="楕円 268"/>
        <xdr:cNvSpPr/>
      </xdr:nvSpPr>
      <xdr:spPr>
        <a:xfrm>
          <a:off x="14732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157497</xdr:rowOff>
    </xdr:from>
    <xdr:ext cx="762000" cy="259045"/>
    <xdr:sp macro="" textlink="">
      <xdr:nvSpPr>
        <xdr:cNvPr id="270" name="テキスト ボックス 269"/>
        <xdr:cNvSpPr txBox="1"/>
      </xdr:nvSpPr>
      <xdr:spPr>
        <a:xfrm>
          <a:off x="14401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22860</xdr:rowOff>
    </xdr:from>
    <xdr:to>
      <xdr:col>69</xdr:col>
      <xdr:colOff>142875</xdr:colOff>
      <xdr:row>54</xdr:row>
      <xdr:rowOff>124460</xdr:rowOff>
    </xdr:to>
    <xdr:sp macro="" textlink="">
      <xdr:nvSpPr>
        <xdr:cNvPr id="271" name="楕円 270"/>
        <xdr:cNvSpPr/>
      </xdr:nvSpPr>
      <xdr:spPr>
        <a:xfrm>
          <a:off x="13843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134637</xdr:rowOff>
    </xdr:from>
    <xdr:ext cx="762000" cy="259045"/>
    <xdr:sp macro="" textlink="">
      <xdr:nvSpPr>
        <xdr:cNvPr id="272" name="テキスト ボックス 271"/>
        <xdr:cNvSpPr txBox="1"/>
      </xdr:nvSpPr>
      <xdr:spPr>
        <a:xfrm>
          <a:off x="13512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129540</xdr:rowOff>
    </xdr:from>
    <xdr:to>
      <xdr:col>65</xdr:col>
      <xdr:colOff>53975</xdr:colOff>
      <xdr:row>55</xdr:row>
      <xdr:rowOff>59690</xdr:rowOff>
    </xdr:to>
    <xdr:sp macro="" textlink="">
      <xdr:nvSpPr>
        <xdr:cNvPr id="273" name="楕円 272"/>
        <xdr:cNvSpPr/>
      </xdr:nvSpPr>
      <xdr:spPr>
        <a:xfrm>
          <a:off x="12954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69867</xdr:rowOff>
    </xdr:from>
    <xdr:ext cx="762000" cy="259045"/>
    <xdr:sp macro="" textlink="">
      <xdr:nvSpPr>
        <xdr:cNvPr id="274" name="テキスト ボックス 273"/>
        <xdr:cNvSpPr txBox="1"/>
      </xdr:nvSpPr>
      <xdr:spPr>
        <a:xfrm>
          <a:off x="12623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近年は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横ばいの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傾向が続いており、前年に比べ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悪化したことにより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、依然として類似団体平均を大幅に上回っている状況である。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主な要因としては、下北地域広域行政事務組合に対する負担金の比率が高いことが考えられる。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今後も引き続き、同様の傾向が続くことが見込まれるため、負担金や補助金交付事業の精査等の更なる見直しに努める。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85852</xdr:rowOff>
    </xdr:from>
    <xdr:to>
      <xdr:col>82</xdr:col>
      <xdr:colOff>107950</xdr:colOff>
      <xdr:row>39</xdr:row>
      <xdr:rowOff>51562</xdr:rowOff>
    </xdr:to>
    <xdr:cxnSp macro="">
      <xdr:nvCxnSpPr>
        <xdr:cNvPr id="304" name="直線コネクタ 303"/>
        <xdr:cNvCxnSpPr/>
      </xdr:nvCxnSpPr>
      <xdr:spPr>
        <a:xfrm>
          <a:off x="15671800" y="660095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85852</xdr:rowOff>
    </xdr:from>
    <xdr:to>
      <xdr:col>78</xdr:col>
      <xdr:colOff>69850</xdr:colOff>
      <xdr:row>39</xdr:row>
      <xdr:rowOff>56134</xdr:rowOff>
    </xdr:to>
    <xdr:cxnSp macro="">
      <xdr:nvCxnSpPr>
        <xdr:cNvPr id="307" name="直線コネクタ 306"/>
        <xdr:cNvCxnSpPr/>
      </xdr:nvCxnSpPr>
      <xdr:spPr>
        <a:xfrm flipV="1">
          <a:off x="14782800" y="660095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159004</xdr:rowOff>
    </xdr:from>
    <xdr:to>
      <xdr:col>73</xdr:col>
      <xdr:colOff>180975</xdr:colOff>
      <xdr:row>39</xdr:row>
      <xdr:rowOff>56134</xdr:rowOff>
    </xdr:to>
    <xdr:cxnSp macro="">
      <xdr:nvCxnSpPr>
        <xdr:cNvPr id="310" name="直線コネクタ 309"/>
        <xdr:cNvCxnSpPr/>
      </xdr:nvCxnSpPr>
      <xdr:spPr>
        <a:xfrm>
          <a:off x="13893800" y="66741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159004</xdr:rowOff>
    </xdr:from>
    <xdr:to>
      <xdr:col>69</xdr:col>
      <xdr:colOff>92075</xdr:colOff>
      <xdr:row>40</xdr:row>
      <xdr:rowOff>8128</xdr:rowOff>
    </xdr:to>
    <xdr:cxnSp macro="">
      <xdr:nvCxnSpPr>
        <xdr:cNvPr id="313" name="直線コネクタ 312"/>
        <xdr:cNvCxnSpPr/>
      </xdr:nvCxnSpPr>
      <xdr:spPr>
        <a:xfrm flipV="1">
          <a:off x="13004800" y="667410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762</xdr:rowOff>
    </xdr:from>
    <xdr:to>
      <xdr:col>82</xdr:col>
      <xdr:colOff>158750</xdr:colOff>
      <xdr:row>39</xdr:row>
      <xdr:rowOff>102362</xdr:rowOff>
    </xdr:to>
    <xdr:sp macro="" textlink="">
      <xdr:nvSpPr>
        <xdr:cNvPr id="323" name="楕円 322"/>
        <xdr:cNvSpPr/>
      </xdr:nvSpPr>
      <xdr:spPr>
        <a:xfrm>
          <a:off x="164592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144289</xdr:rowOff>
    </xdr:from>
    <xdr:ext cx="762000" cy="259045"/>
    <xdr:sp macro="" textlink="">
      <xdr:nvSpPr>
        <xdr:cNvPr id="324" name="補助費等該当値テキスト"/>
        <xdr:cNvSpPr txBox="1"/>
      </xdr:nvSpPr>
      <xdr:spPr>
        <a:xfrm>
          <a:off x="165989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35052</xdr:rowOff>
    </xdr:from>
    <xdr:to>
      <xdr:col>78</xdr:col>
      <xdr:colOff>120650</xdr:colOff>
      <xdr:row>38</xdr:row>
      <xdr:rowOff>136652</xdr:rowOff>
    </xdr:to>
    <xdr:sp macro="" textlink="">
      <xdr:nvSpPr>
        <xdr:cNvPr id="325" name="楕円 324"/>
        <xdr:cNvSpPr/>
      </xdr:nvSpPr>
      <xdr:spPr>
        <a:xfrm>
          <a:off x="15621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121429</xdr:rowOff>
    </xdr:from>
    <xdr:ext cx="736600" cy="259045"/>
    <xdr:sp macro="" textlink="">
      <xdr:nvSpPr>
        <xdr:cNvPr id="326" name="テキスト ボックス 325"/>
        <xdr:cNvSpPr txBox="1"/>
      </xdr:nvSpPr>
      <xdr:spPr>
        <a:xfrm>
          <a:off x="15290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5334</xdr:rowOff>
    </xdr:from>
    <xdr:to>
      <xdr:col>74</xdr:col>
      <xdr:colOff>31750</xdr:colOff>
      <xdr:row>39</xdr:row>
      <xdr:rowOff>106934</xdr:rowOff>
    </xdr:to>
    <xdr:sp macro="" textlink="">
      <xdr:nvSpPr>
        <xdr:cNvPr id="327" name="楕円 326"/>
        <xdr:cNvSpPr/>
      </xdr:nvSpPr>
      <xdr:spPr>
        <a:xfrm>
          <a:off x="14732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91711</xdr:rowOff>
    </xdr:from>
    <xdr:ext cx="762000" cy="259045"/>
    <xdr:sp macro="" textlink="">
      <xdr:nvSpPr>
        <xdr:cNvPr id="328" name="テキスト ボックス 327"/>
        <xdr:cNvSpPr txBox="1"/>
      </xdr:nvSpPr>
      <xdr:spPr>
        <a:xfrm>
          <a:off x="14401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108204</xdr:rowOff>
    </xdr:from>
    <xdr:to>
      <xdr:col>69</xdr:col>
      <xdr:colOff>142875</xdr:colOff>
      <xdr:row>39</xdr:row>
      <xdr:rowOff>38354</xdr:rowOff>
    </xdr:to>
    <xdr:sp macro="" textlink="">
      <xdr:nvSpPr>
        <xdr:cNvPr id="329" name="楕円 328"/>
        <xdr:cNvSpPr/>
      </xdr:nvSpPr>
      <xdr:spPr>
        <a:xfrm>
          <a:off x="13843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23131</xdr:rowOff>
    </xdr:from>
    <xdr:ext cx="762000" cy="259045"/>
    <xdr:sp macro="" textlink="">
      <xdr:nvSpPr>
        <xdr:cNvPr id="330" name="テキスト ボックス 329"/>
        <xdr:cNvSpPr txBox="1"/>
      </xdr:nvSpPr>
      <xdr:spPr>
        <a:xfrm>
          <a:off x="13512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128778</xdr:rowOff>
    </xdr:from>
    <xdr:to>
      <xdr:col>65</xdr:col>
      <xdr:colOff>53975</xdr:colOff>
      <xdr:row>40</xdr:row>
      <xdr:rowOff>58928</xdr:rowOff>
    </xdr:to>
    <xdr:sp macro="" textlink="">
      <xdr:nvSpPr>
        <xdr:cNvPr id="331" name="楕円 330"/>
        <xdr:cNvSpPr/>
      </xdr:nvSpPr>
      <xdr:spPr>
        <a:xfrm>
          <a:off x="12954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43705</xdr:rowOff>
    </xdr:from>
    <xdr:ext cx="762000" cy="259045"/>
    <xdr:sp macro="" textlink="">
      <xdr:nvSpPr>
        <xdr:cNvPr id="332" name="テキスト ボックス 331"/>
        <xdr:cNvSpPr txBox="1"/>
      </xdr:nvSpPr>
      <xdr:spPr>
        <a:xfrm>
          <a:off x="126238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近年は横ばいの傾向が続いており、類似団体平均を上回る状況となっている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大規模事業であったフェリー建造事業債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の返済が本年度で終了する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ことから、引き続き、事業効果及び必要性を考慮したうえで、各事業への地方債活用の有効性を見極めながらも抑制に努める。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35561</xdr:rowOff>
    </xdr:to>
    <xdr:cxnSp macro="">
      <xdr:nvCxnSpPr>
        <xdr:cNvPr id="364" name="直線コネクタ 363"/>
        <xdr:cNvCxnSpPr/>
      </xdr:nvCxnSpPr>
      <xdr:spPr>
        <a:xfrm>
          <a:off x="3987800" y="132257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85089</xdr:rowOff>
    </xdr:to>
    <xdr:cxnSp macro="">
      <xdr:nvCxnSpPr>
        <xdr:cNvPr id="367" name="直線コネクタ 366"/>
        <xdr:cNvCxnSpPr/>
      </xdr:nvCxnSpPr>
      <xdr:spPr>
        <a:xfrm flipV="1">
          <a:off x="3098800" y="132257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138430</xdr:rowOff>
    </xdr:from>
    <xdr:to>
      <xdr:col>15</xdr:col>
      <xdr:colOff>98425</xdr:colOff>
      <xdr:row>77</xdr:row>
      <xdr:rowOff>85089</xdr:rowOff>
    </xdr:to>
    <xdr:cxnSp macro="">
      <xdr:nvCxnSpPr>
        <xdr:cNvPr id="370" name="直線コネクタ 369"/>
        <xdr:cNvCxnSpPr/>
      </xdr:nvCxnSpPr>
      <xdr:spPr>
        <a:xfrm>
          <a:off x="2209800" y="1316863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138430</xdr:rowOff>
    </xdr:from>
    <xdr:to>
      <xdr:col>11</xdr:col>
      <xdr:colOff>9525</xdr:colOff>
      <xdr:row>77</xdr:row>
      <xdr:rowOff>62230</xdr:rowOff>
    </xdr:to>
    <xdr:cxnSp macro="">
      <xdr:nvCxnSpPr>
        <xdr:cNvPr id="373" name="直線コネクタ 372"/>
        <xdr:cNvCxnSpPr/>
      </xdr:nvCxnSpPr>
      <xdr:spPr>
        <a:xfrm flipV="1">
          <a:off x="1320800" y="131686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156211</xdr:rowOff>
    </xdr:from>
    <xdr:to>
      <xdr:col>24</xdr:col>
      <xdr:colOff>76200</xdr:colOff>
      <xdr:row>77</xdr:row>
      <xdr:rowOff>86361</xdr:rowOff>
    </xdr:to>
    <xdr:sp macro="" textlink="">
      <xdr:nvSpPr>
        <xdr:cNvPr id="383" name="楕円 382"/>
        <xdr:cNvSpPr/>
      </xdr:nvSpPr>
      <xdr:spPr>
        <a:xfrm>
          <a:off x="4775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128288</xdr:rowOff>
    </xdr:from>
    <xdr:ext cx="762000" cy="259045"/>
    <xdr:sp macro="" textlink="">
      <xdr:nvSpPr>
        <xdr:cNvPr id="384" name="公債費該当値テキスト"/>
        <xdr:cNvSpPr txBox="1"/>
      </xdr:nvSpPr>
      <xdr:spPr>
        <a:xfrm>
          <a:off x="4914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5" name="楕円 384"/>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6" name="テキスト ボックス 385"/>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87" name="楕円 386"/>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88" name="テキスト ボックス 387"/>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87630</xdr:rowOff>
    </xdr:from>
    <xdr:to>
      <xdr:col>11</xdr:col>
      <xdr:colOff>60325</xdr:colOff>
      <xdr:row>77</xdr:row>
      <xdr:rowOff>17780</xdr:rowOff>
    </xdr:to>
    <xdr:sp macro="" textlink="">
      <xdr:nvSpPr>
        <xdr:cNvPr id="389" name="楕円 388"/>
        <xdr:cNvSpPr/>
      </xdr:nvSpPr>
      <xdr:spPr>
        <a:xfrm>
          <a:off x="2159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2557</xdr:rowOff>
    </xdr:from>
    <xdr:ext cx="762000" cy="259045"/>
    <xdr:sp macro="" textlink="">
      <xdr:nvSpPr>
        <xdr:cNvPr id="390" name="テキスト ボックス 389"/>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1" name="楕円 390"/>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92" name="テキスト ボックス 391"/>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近年は横ばいの傾向が続いており、前年と比較し、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ものの、類似団体平均と比較し、大幅に下回っている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今後も引き続き、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更なる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経費節減</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を図るよう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110671</xdr:rowOff>
    </xdr:to>
    <xdr:cxnSp macro="">
      <xdr:nvCxnSpPr>
        <xdr:cNvPr id="427" name="直線コネクタ 426"/>
        <xdr:cNvCxnSpPr/>
      </xdr:nvCxnSpPr>
      <xdr:spPr>
        <a:xfrm>
          <a:off x="15671800" y="1304290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77</xdr:row>
      <xdr:rowOff>14332</xdr:rowOff>
    </xdr:to>
    <xdr:cxnSp macro="">
      <xdr:nvCxnSpPr>
        <xdr:cNvPr id="430" name="直線コネクタ 429"/>
        <xdr:cNvCxnSpPr/>
      </xdr:nvCxnSpPr>
      <xdr:spPr>
        <a:xfrm flipV="1">
          <a:off x="14782800" y="13042900"/>
          <a:ext cx="889000" cy="1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2902</xdr:rowOff>
    </xdr:from>
    <xdr:to>
      <xdr:col>73</xdr:col>
      <xdr:colOff>180975</xdr:colOff>
      <xdr:row>77</xdr:row>
      <xdr:rowOff>14332</xdr:rowOff>
    </xdr:to>
    <xdr:cxnSp macro="">
      <xdr:nvCxnSpPr>
        <xdr:cNvPr id="433" name="直線コネクタ 432"/>
        <xdr:cNvCxnSpPr/>
      </xdr:nvCxnSpPr>
      <xdr:spPr>
        <a:xfrm>
          <a:off x="13893800" y="1303310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2902</xdr:rowOff>
    </xdr:from>
    <xdr:to>
      <xdr:col>69</xdr:col>
      <xdr:colOff>92075</xdr:colOff>
      <xdr:row>77</xdr:row>
      <xdr:rowOff>99242</xdr:rowOff>
    </xdr:to>
    <xdr:cxnSp macro="">
      <xdr:nvCxnSpPr>
        <xdr:cNvPr id="436" name="直線コネクタ 435"/>
        <xdr:cNvCxnSpPr/>
      </xdr:nvCxnSpPr>
      <xdr:spPr>
        <a:xfrm flipV="1">
          <a:off x="13004800" y="13033102"/>
          <a:ext cx="889000" cy="26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59871</xdr:rowOff>
    </xdr:from>
    <xdr:to>
      <xdr:col>82</xdr:col>
      <xdr:colOff>158750</xdr:colOff>
      <xdr:row>76</xdr:row>
      <xdr:rowOff>161471</xdr:rowOff>
    </xdr:to>
    <xdr:sp macro="" textlink="">
      <xdr:nvSpPr>
        <xdr:cNvPr id="446" name="楕円 445"/>
        <xdr:cNvSpPr/>
      </xdr:nvSpPr>
      <xdr:spPr>
        <a:xfrm>
          <a:off x="16459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76399</xdr:rowOff>
    </xdr:from>
    <xdr:ext cx="762000" cy="259045"/>
    <xdr:sp macro="" textlink="">
      <xdr:nvSpPr>
        <xdr:cNvPr id="447" name="公債費以外該当値テキスト"/>
        <xdr:cNvSpPr txBox="1"/>
      </xdr:nvSpPr>
      <xdr:spPr>
        <a:xfrm>
          <a:off x="16598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48" name="楕円 447"/>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49" name="テキスト ボックス 448"/>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134982</xdr:rowOff>
    </xdr:from>
    <xdr:to>
      <xdr:col>74</xdr:col>
      <xdr:colOff>31750</xdr:colOff>
      <xdr:row>77</xdr:row>
      <xdr:rowOff>65132</xdr:rowOff>
    </xdr:to>
    <xdr:sp macro="" textlink="">
      <xdr:nvSpPr>
        <xdr:cNvPr id="450" name="楕円 449"/>
        <xdr:cNvSpPr/>
      </xdr:nvSpPr>
      <xdr:spPr>
        <a:xfrm>
          <a:off x="14732000" y="131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75310</xdr:rowOff>
    </xdr:from>
    <xdr:ext cx="762000" cy="259045"/>
    <xdr:sp macro="" textlink="">
      <xdr:nvSpPr>
        <xdr:cNvPr id="451" name="テキスト ボックス 450"/>
        <xdr:cNvSpPr txBox="1"/>
      </xdr:nvSpPr>
      <xdr:spPr>
        <a:xfrm>
          <a:off x="14401800" y="1293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123553</xdr:rowOff>
    </xdr:from>
    <xdr:to>
      <xdr:col>69</xdr:col>
      <xdr:colOff>142875</xdr:colOff>
      <xdr:row>76</xdr:row>
      <xdr:rowOff>53702</xdr:rowOff>
    </xdr:to>
    <xdr:sp macro="" textlink="">
      <xdr:nvSpPr>
        <xdr:cNvPr id="452" name="楕円 451"/>
        <xdr:cNvSpPr/>
      </xdr:nvSpPr>
      <xdr:spPr>
        <a:xfrm>
          <a:off x="13843000" y="12982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63880</xdr:rowOff>
    </xdr:from>
    <xdr:ext cx="762000" cy="259045"/>
    <xdr:sp macro="" textlink="">
      <xdr:nvSpPr>
        <xdr:cNvPr id="453" name="テキスト ボックス 452"/>
        <xdr:cNvSpPr txBox="1"/>
      </xdr:nvSpPr>
      <xdr:spPr>
        <a:xfrm>
          <a:off x="13512800" y="1275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48442</xdr:rowOff>
    </xdr:from>
    <xdr:to>
      <xdr:col>65</xdr:col>
      <xdr:colOff>53975</xdr:colOff>
      <xdr:row>77</xdr:row>
      <xdr:rowOff>150042</xdr:rowOff>
    </xdr:to>
    <xdr:sp macro="" textlink="">
      <xdr:nvSpPr>
        <xdr:cNvPr id="454" name="楕円 453"/>
        <xdr:cNvSpPr/>
      </xdr:nvSpPr>
      <xdr:spPr>
        <a:xfrm>
          <a:off x="12954000" y="132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160219</xdr:rowOff>
    </xdr:from>
    <xdr:ext cx="762000" cy="259045"/>
    <xdr:sp macro="" textlink="">
      <xdr:nvSpPr>
        <xdr:cNvPr id="455" name="テキスト ボックス 454"/>
        <xdr:cNvSpPr txBox="1"/>
      </xdr:nvSpPr>
      <xdr:spPr>
        <a:xfrm>
          <a:off x="12623800" y="130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青森県大間町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51840</xdr:rowOff>
    </xdr:from>
    <xdr:to>
      <xdr:col>29</xdr:col>
      <xdr:colOff>127000</xdr:colOff>
      <xdr:row>20</xdr:row>
      <xdr:rowOff>79994</xdr:rowOff>
    </xdr:to>
    <xdr:cxnSp macro="">
      <xdr:nvCxnSpPr>
        <xdr:cNvPr id="50" name="直線コネクタ 49"/>
        <xdr:cNvCxnSpPr/>
      </xdr:nvCxnSpPr>
      <xdr:spPr bwMode="auto">
        <a:xfrm flipV="1">
          <a:off x="5003800" y="3528465"/>
          <a:ext cx="647700" cy="28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79994</xdr:rowOff>
    </xdr:from>
    <xdr:to>
      <xdr:col>26</xdr:col>
      <xdr:colOff>50800</xdr:colOff>
      <xdr:row>20</xdr:row>
      <xdr:rowOff>101547</xdr:rowOff>
    </xdr:to>
    <xdr:cxnSp macro="">
      <xdr:nvCxnSpPr>
        <xdr:cNvPr id="53" name="直線コネクタ 52"/>
        <xdr:cNvCxnSpPr/>
      </xdr:nvCxnSpPr>
      <xdr:spPr bwMode="auto">
        <a:xfrm flipV="1">
          <a:off x="4305300" y="3556619"/>
          <a:ext cx="698500" cy="21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101547</xdr:rowOff>
    </xdr:from>
    <xdr:to>
      <xdr:col>22</xdr:col>
      <xdr:colOff>114300</xdr:colOff>
      <xdr:row>20</xdr:row>
      <xdr:rowOff>102024</xdr:rowOff>
    </xdr:to>
    <xdr:cxnSp macro="">
      <xdr:nvCxnSpPr>
        <xdr:cNvPr id="56" name="直線コネクタ 55"/>
        <xdr:cNvCxnSpPr/>
      </xdr:nvCxnSpPr>
      <xdr:spPr bwMode="auto">
        <a:xfrm flipV="1">
          <a:off x="3606800" y="3578172"/>
          <a:ext cx="698500" cy="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98219</xdr:rowOff>
    </xdr:from>
    <xdr:to>
      <xdr:col>18</xdr:col>
      <xdr:colOff>177800</xdr:colOff>
      <xdr:row>20</xdr:row>
      <xdr:rowOff>102024</xdr:rowOff>
    </xdr:to>
    <xdr:cxnSp macro="">
      <xdr:nvCxnSpPr>
        <xdr:cNvPr id="59" name="直線コネクタ 58"/>
        <xdr:cNvCxnSpPr/>
      </xdr:nvCxnSpPr>
      <xdr:spPr bwMode="auto">
        <a:xfrm>
          <a:off x="2908300" y="3574844"/>
          <a:ext cx="698500" cy="3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1040</xdr:rowOff>
    </xdr:from>
    <xdr:to>
      <xdr:col>29</xdr:col>
      <xdr:colOff>177800</xdr:colOff>
      <xdr:row>20</xdr:row>
      <xdr:rowOff>102640</xdr:rowOff>
    </xdr:to>
    <xdr:sp macro="" textlink="">
      <xdr:nvSpPr>
        <xdr:cNvPr id="69" name="楕円 68"/>
        <xdr:cNvSpPr/>
      </xdr:nvSpPr>
      <xdr:spPr bwMode="auto">
        <a:xfrm>
          <a:off x="5600700" y="3477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81067</xdr:rowOff>
    </xdr:from>
    <xdr:ext cx="762000" cy="259045"/>
    <xdr:sp macro="" textlink="">
      <xdr:nvSpPr>
        <xdr:cNvPr id="70" name="人口1人当たり決算額の推移該当値テキスト130"/>
        <xdr:cNvSpPr txBox="1"/>
      </xdr:nvSpPr>
      <xdr:spPr>
        <a:xfrm>
          <a:off x="5740400" y="338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29194</xdr:rowOff>
    </xdr:from>
    <xdr:to>
      <xdr:col>26</xdr:col>
      <xdr:colOff>101600</xdr:colOff>
      <xdr:row>20</xdr:row>
      <xdr:rowOff>130794</xdr:rowOff>
    </xdr:to>
    <xdr:sp macro="" textlink="">
      <xdr:nvSpPr>
        <xdr:cNvPr id="71" name="楕円 70"/>
        <xdr:cNvSpPr/>
      </xdr:nvSpPr>
      <xdr:spPr bwMode="auto">
        <a:xfrm>
          <a:off x="4953000" y="3505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115571</xdr:rowOff>
    </xdr:from>
    <xdr:ext cx="736600" cy="259045"/>
    <xdr:sp macro="" textlink="">
      <xdr:nvSpPr>
        <xdr:cNvPr id="72" name="テキスト ボックス 71"/>
        <xdr:cNvSpPr txBox="1"/>
      </xdr:nvSpPr>
      <xdr:spPr>
        <a:xfrm>
          <a:off x="4622800" y="3592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50747</xdr:rowOff>
    </xdr:from>
    <xdr:to>
      <xdr:col>22</xdr:col>
      <xdr:colOff>165100</xdr:colOff>
      <xdr:row>20</xdr:row>
      <xdr:rowOff>152347</xdr:rowOff>
    </xdr:to>
    <xdr:sp macro="" textlink="">
      <xdr:nvSpPr>
        <xdr:cNvPr id="73" name="楕円 72"/>
        <xdr:cNvSpPr/>
      </xdr:nvSpPr>
      <xdr:spPr bwMode="auto">
        <a:xfrm>
          <a:off x="4254500" y="3527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137124</xdr:rowOff>
    </xdr:from>
    <xdr:ext cx="762000" cy="259045"/>
    <xdr:sp macro="" textlink="">
      <xdr:nvSpPr>
        <xdr:cNvPr id="74" name="テキスト ボックス 73"/>
        <xdr:cNvSpPr txBox="1"/>
      </xdr:nvSpPr>
      <xdr:spPr>
        <a:xfrm>
          <a:off x="3924300" y="36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51224</xdr:rowOff>
    </xdr:from>
    <xdr:to>
      <xdr:col>19</xdr:col>
      <xdr:colOff>38100</xdr:colOff>
      <xdr:row>20</xdr:row>
      <xdr:rowOff>152824</xdr:rowOff>
    </xdr:to>
    <xdr:sp macro="" textlink="">
      <xdr:nvSpPr>
        <xdr:cNvPr id="75" name="楕円 74"/>
        <xdr:cNvSpPr/>
      </xdr:nvSpPr>
      <xdr:spPr bwMode="auto">
        <a:xfrm>
          <a:off x="3556000" y="3527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137601</xdr:rowOff>
    </xdr:from>
    <xdr:ext cx="762000" cy="259045"/>
    <xdr:sp macro="" textlink="">
      <xdr:nvSpPr>
        <xdr:cNvPr id="76" name="テキスト ボックス 75"/>
        <xdr:cNvSpPr txBox="1"/>
      </xdr:nvSpPr>
      <xdr:spPr>
        <a:xfrm>
          <a:off x="3225800" y="361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47419</xdr:rowOff>
    </xdr:from>
    <xdr:to>
      <xdr:col>15</xdr:col>
      <xdr:colOff>101600</xdr:colOff>
      <xdr:row>20</xdr:row>
      <xdr:rowOff>149019</xdr:rowOff>
    </xdr:to>
    <xdr:sp macro="" textlink="">
      <xdr:nvSpPr>
        <xdr:cNvPr id="77" name="楕円 76"/>
        <xdr:cNvSpPr/>
      </xdr:nvSpPr>
      <xdr:spPr bwMode="auto">
        <a:xfrm>
          <a:off x="2857500" y="3524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133796</xdr:rowOff>
    </xdr:from>
    <xdr:ext cx="762000" cy="259045"/>
    <xdr:sp macro="" textlink="">
      <xdr:nvSpPr>
        <xdr:cNvPr id="78" name="テキスト ボックス 77"/>
        <xdr:cNvSpPr txBox="1"/>
      </xdr:nvSpPr>
      <xdr:spPr>
        <a:xfrm>
          <a:off x="2527300" y="361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115360</xdr:rowOff>
    </xdr:from>
    <xdr:to>
      <xdr:col>29</xdr:col>
      <xdr:colOff>127000</xdr:colOff>
      <xdr:row>35</xdr:row>
      <xdr:rowOff>240139</xdr:rowOff>
    </xdr:to>
    <xdr:cxnSp macro="">
      <xdr:nvCxnSpPr>
        <xdr:cNvPr id="109" name="直線コネクタ 108"/>
        <xdr:cNvCxnSpPr/>
      </xdr:nvCxnSpPr>
      <xdr:spPr bwMode="auto">
        <a:xfrm>
          <a:off x="5003800" y="6725710"/>
          <a:ext cx="647700" cy="124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115360</xdr:rowOff>
    </xdr:from>
    <xdr:to>
      <xdr:col>26</xdr:col>
      <xdr:colOff>50800</xdr:colOff>
      <xdr:row>35</xdr:row>
      <xdr:rowOff>157394</xdr:rowOff>
    </xdr:to>
    <xdr:cxnSp macro="">
      <xdr:nvCxnSpPr>
        <xdr:cNvPr id="112" name="直線コネクタ 111"/>
        <xdr:cNvCxnSpPr/>
      </xdr:nvCxnSpPr>
      <xdr:spPr bwMode="auto">
        <a:xfrm flipV="1">
          <a:off x="4305300" y="6725710"/>
          <a:ext cx="698500" cy="42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157394</xdr:rowOff>
    </xdr:from>
    <xdr:to>
      <xdr:col>22</xdr:col>
      <xdr:colOff>114300</xdr:colOff>
      <xdr:row>35</xdr:row>
      <xdr:rowOff>179583</xdr:rowOff>
    </xdr:to>
    <xdr:cxnSp macro="">
      <xdr:nvCxnSpPr>
        <xdr:cNvPr id="115" name="直線コネクタ 114"/>
        <xdr:cNvCxnSpPr/>
      </xdr:nvCxnSpPr>
      <xdr:spPr bwMode="auto">
        <a:xfrm flipV="1">
          <a:off x="3606800" y="6767744"/>
          <a:ext cx="698500" cy="22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179583</xdr:rowOff>
    </xdr:from>
    <xdr:to>
      <xdr:col>18</xdr:col>
      <xdr:colOff>177800</xdr:colOff>
      <xdr:row>35</xdr:row>
      <xdr:rowOff>181082</xdr:rowOff>
    </xdr:to>
    <xdr:cxnSp macro="">
      <xdr:nvCxnSpPr>
        <xdr:cNvPr id="118" name="直線コネクタ 117"/>
        <xdr:cNvCxnSpPr/>
      </xdr:nvCxnSpPr>
      <xdr:spPr bwMode="auto">
        <a:xfrm flipV="1">
          <a:off x="2908300" y="6789933"/>
          <a:ext cx="698500" cy="1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189339</xdr:rowOff>
    </xdr:from>
    <xdr:to>
      <xdr:col>29</xdr:col>
      <xdr:colOff>177800</xdr:colOff>
      <xdr:row>35</xdr:row>
      <xdr:rowOff>290939</xdr:rowOff>
    </xdr:to>
    <xdr:sp macro="" textlink="">
      <xdr:nvSpPr>
        <xdr:cNvPr id="128" name="楕円 127"/>
        <xdr:cNvSpPr/>
      </xdr:nvSpPr>
      <xdr:spPr bwMode="auto">
        <a:xfrm>
          <a:off x="5600700" y="6799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161416</xdr:rowOff>
    </xdr:from>
    <xdr:ext cx="762000" cy="259045"/>
    <xdr:sp macro="" textlink="">
      <xdr:nvSpPr>
        <xdr:cNvPr id="129" name="人口1人当たり決算額の推移該当値テキスト445"/>
        <xdr:cNvSpPr txBox="1"/>
      </xdr:nvSpPr>
      <xdr:spPr>
        <a:xfrm>
          <a:off x="5740400" y="677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64560</xdr:rowOff>
    </xdr:from>
    <xdr:to>
      <xdr:col>26</xdr:col>
      <xdr:colOff>101600</xdr:colOff>
      <xdr:row>35</xdr:row>
      <xdr:rowOff>166160</xdr:rowOff>
    </xdr:to>
    <xdr:sp macro="" textlink="">
      <xdr:nvSpPr>
        <xdr:cNvPr id="130" name="楕円 129"/>
        <xdr:cNvSpPr/>
      </xdr:nvSpPr>
      <xdr:spPr bwMode="auto">
        <a:xfrm>
          <a:off x="4953000" y="6674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176337</xdr:rowOff>
    </xdr:from>
    <xdr:ext cx="736600" cy="259045"/>
    <xdr:sp macro="" textlink="">
      <xdr:nvSpPr>
        <xdr:cNvPr id="131" name="テキスト ボックス 130"/>
        <xdr:cNvSpPr txBox="1"/>
      </xdr:nvSpPr>
      <xdr:spPr>
        <a:xfrm>
          <a:off x="4622800" y="6443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106594</xdr:rowOff>
    </xdr:from>
    <xdr:to>
      <xdr:col>22</xdr:col>
      <xdr:colOff>165100</xdr:colOff>
      <xdr:row>35</xdr:row>
      <xdr:rowOff>208194</xdr:rowOff>
    </xdr:to>
    <xdr:sp macro="" textlink="">
      <xdr:nvSpPr>
        <xdr:cNvPr id="132" name="楕円 131"/>
        <xdr:cNvSpPr/>
      </xdr:nvSpPr>
      <xdr:spPr bwMode="auto">
        <a:xfrm>
          <a:off x="4254500" y="6716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192971</xdr:rowOff>
    </xdr:from>
    <xdr:ext cx="762000" cy="259045"/>
    <xdr:sp macro="" textlink="">
      <xdr:nvSpPr>
        <xdr:cNvPr id="133" name="テキスト ボックス 132"/>
        <xdr:cNvSpPr txBox="1"/>
      </xdr:nvSpPr>
      <xdr:spPr>
        <a:xfrm>
          <a:off x="3924300" y="680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128783</xdr:rowOff>
    </xdr:from>
    <xdr:to>
      <xdr:col>19</xdr:col>
      <xdr:colOff>38100</xdr:colOff>
      <xdr:row>35</xdr:row>
      <xdr:rowOff>230383</xdr:rowOff>
    </xdr:to>
    <xdr:sp macro="" textlink="">
      <xdr:nvSpPr>
        <xdr:cNvPr id="134" name="楕円 133"/>
        <xdr:cNvSpPr/>
      </xdr:nvSpPr>
      <xdr:spPr bwMode="auto">
        <a:xfrm>
          <a:off x="3556000" y="6739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215160</xdr:rowOff>
    </xdr:from>
    <xdr:ext cx="762000" cy="259045"/>
    <xdr:sp macro="" textlink="">
      <xdr:nvSpPr>
        <xdr:cNvPr id="135" name="テキスト ボックス 134"/>
        <xdr:cNvSpPr txBox="1"/>
      </xdr:nvSpPr>
      <xdr:spPr>
        <a:xfrm>
          <a:off x="3225800" y="682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130282</xdr:rowOff>
    </xdr:from>
    <xdr:to>
      <xdr:col>15</xdr:col>
      <xdr:colOff>101600</xdr:colOff>
      <xdr:row>35</xdr:row>
      <xdr:rowOff>231882</xdr:rowOff>
    </xdr:to>
    <xdr:sp macro="" textlink="">
      <xdr:nvSpPr>
        <xdr:cNvPr id="136" name="楕円 135"/>
        <xdr:cNvSpPr/>
      </xdr:nvSpPr>
      <xdr:spPr bwMode="auto">
        <a:xfrm>
          <a:off x="2857500" y="6740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242059</xdr:rowOff>
    </xdr:from>
    <xdr:ext cx="762000" cy="259045"/>
    <xdr:sp macro="" textlink="">
      <xdr:nvSpPr>
        <xdr:cNvPr id="137" name="テキスト ボックス 136"/>
        <xdr:cNvSpPr txBox="1"/>
      </xdr:nvSpPr>
      <xdr:spPr>
        <a:xfrm>
          <a:off x="2527300" y="650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4,649
4,633
52.09
5,184,098
5,004,757
179,341
2,614,922
3,873,964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62864</xdr:rowOff>
    </xdr:from>
    <xdr:to>
      <xdr:col>24</xdr:col>
      <xdr:colOff>63500</xdr:colOff>
      <xdr:row>38</xdr:row>
      <xdr:rowOff>84668</xdr:rowOff>
    </xdr:to>
    <xdr:cxnSp macro="">
      <xdr:nvCxnSpPr>
        <xdr:cNvPr id="62" name="直線コネクタ 61"/>
        <xdr:cNvCxnSpPr/>
      </xdr:nvCxnSpPr>
      <xdr:spPr>
        <a:xfrm flipV="1">
          <a:off x="3797300" y="6577964"/>
          <a:ext cx="838200" cy="2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84668</xdr:rowOff>
    </xdr:from>
    <xdr:to>
      <xdr:col>19</xdr:col>
      <xdr:colOff>177800</xdr:colOff>
      <xdr:row>38</xdr:row>
      <xdr:rowOff>86188</xdr:rowOff>
    </xdr:to>
    <xdr:cxnSp macro="">
      <xdr:nvCxnSpPr>
        <xdr:cNvPr id="65" name="直線コネクタ 64"/>
        <xdr:cNvCxnSpPr/>
      </xdr:nvCxnSpPr>
      <xdr:spPr>
        <a:xfrm flipV="1">
          <a:off x="2908300" y="6599768"/>
          <a:ext cx="8890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86188</xdr:rowOff>
    </xdr:from>
    <xdr:to>
      <xdr:col>15</xdr:col>
      <xdr:colOff>50800</xdr:colOff>
      <xdr:row>38</xdr:row>
      <xdr:rowOff>86515</xdr:rowOff>
    </xdr:to>
    <xdr:cxnSp macro="">
      <xdr:nvCxnSpPr>
        <xdr:cNvPr id="68" name="直線コネクタ 67"/>
        <xdr:cNvCxnSpPr/>
      </xdr:nvCxnSpPr>
      <xdr:spPr>
        <a:xfrm flipV="1">
          <a:off x="2019300" y="660128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86515</xdr:rowOff>
    </xdr:from>
    <xdr:to>
      <xdr:col>10</xdr:col>
      <xdr:colOff>114300</xdr:colOff>
      <xdr:row>38</xdr:row>
      <xdr:rowOff>91408</xdr:rowOff>
    </xdr:to>
    <xdr:cxnSp macro="">
      <xdr:nvCxnSpPr>
        <xdr:cNvPr id="71" name="直線コネクタ 70"/>
        <xdr:cNvCxnSpPr/>
      </xdr:nvCxnSpPr>
      <xdr:spPr>
        <a:xfrm flipV="1">
          <a:off x="1130300" y="6601615"/>
          <a:ext cx="8890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12064</xdr:rowOff>
    </xdr:from>
    <xdr:to>
      <xdr:col>24</xdr:col>
      <xdr:colOff>114300</xdr:colOff>
      <xdr:row>38</xdr:row>
      <xdr:rowOff>113664</xdr:rowOff>
    </xdr:to>
    <xdr:sp macro="" textlink="">
      <xdr:nvSpPr>
        <xdr:cNvPr id="81" name="楕円 80"/>
        <xdr:cNvSpPr/>
      </xdr:nvSpPr>
      <xdr:spPr>
        <a:xfrm>
          <a:off x="4584700" y="652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98441</xdr:rowOff>
    </xdr:from>
    <xdr:ext cx="599010" cy="259045"/>
    <xdr:sp macro="" textlink="">
      <xdr:nvSpPr>
        <xdr:cNvPr id="82" name="人件費該当値テキスト"/>
        <xdr:cNvSpPr txBox="1"/>
      </xdr:nvSpPr>
      <xdr:spPr>
        <a:xfrm>
          <a:off x="4686300" y="644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33868</xdr:rowOff>
    </xdr:from>
    <xdr:to>
      <xdr:col>20</xdr:col>
      <xdr:colOff>38100</xdr:colOff>
      <xdr:row>38</xdr:row>
      <xdr:rowOff>135468</xdr:rowOff>
    </xdr:to>
    <xdr:sp macro="" textlink="">
      <xdr:nvSpPr>
        <xdr:cNvPr id="83" name="楕円 82"/>
        <xdr:cNvSpPr/>
      </xdr:nvSpPr>
      <xdr:spPr>
        <a:xfrm>
          <a:off x="3746500" y="654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126595</xdr:rowOff>
    </xdr:from>
    <xdr:ext cx="599010" cy="259045"/>
    <xdr:sp macro="" textlink="">
      <xdr:nvSpPr>
        <xdr:cNvPr id="84" name="テキスト ボックス 83"/>
        <xdr:cNvSpPr txBox="1"/>
      </xdr:nvSpPr>
      <xdr:spPr>
        <a:xfrm>
          <a:off x="3497795" y="664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35388</xdr:rowOff>
    </xdr:from>
    <xdr:to>
      <xdr:col>15</xdr:col>
      <xdr:colOff>101600</xdr:colOff>
      <xdr:row>38</xdr:row>
      <xdr:rowOff>136988</xdr:rowOff>
    </xdr:to>
    <xdr:sp macro="" textlink="">
      <xdr:nvSpPr>
        <xdr:cNvPr id="85" name="楕円 84"/>
        <xdr:cNvSpPr/>
      </xdr:nvSpPr>
      <xdr:spPr>
        <a:xfrm>
          <a:off x="2857500" y="65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128115</xdr:rowOff>
    </xdr:from>
    <xdr:ext cx="599010" cy="259045"/>
    <xdr:sp macro="" textlink="">
      <xdr:nvSpPr>
        <xdr:cNvPr id="86" name="テキスト ボックス 85"/>
        <xdr:cNvSpPr txBox="1"/>
      </xdr:nvSpPr>
      <xdr:spPr>
        <a:xfrm>
          <a:off x="2608795" y="664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35715</xdr:rowOff>
    </xdr:from>
    <xdr:to>
      <xdr:col>10</xdr:col>
      <xdr:colOff>165100</xdr:colOff>
      <xdr:row>38</xdr:row>
      <xdr:rowOff>137315</xdr:rowOff>
    </xdr:to>
    <xdr:sp macro="" textlink="">
      <xdr:nvSpPr>
        <xdr:cNvPr id="87" name="楕円 86"/>
        <xdr:cNvSpPr/>
      </xdr:nvSpPr>
      <xdr:spPr>
        <a:xfrm>
          <a:off x="1968500" y="655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128442</xdr:rowOff>
    </xdr:from>
    <xdr:ext cx="599010" cy="259045"/>
    <xdr:sp macro="" textlink="">
      <xdr:nvSpPr>
        <xdr:cNvPr id="88" name="テキスト ボックス 87"/>
        <xdr:cNvSpPr txBox="1"/>
      </xdr:nvSpPr>
      <xdr:spPr>
        <a:xfrm>
          <a:off x="1719795" y="664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40608</xdr:rowOff>
    </xdr:from>
    <xdr:to>
      <xdr:col>6</xdr:col>
      <xdr:colOff>38100</xdr:colOff>
      <xdr:row>38</xdr:row>
      <xdr:rowOff>142208</xdr:rowOff>
    </xdr:to>
    <xdr:sp macro="" textlink="">
      <xdr:nvSpPr>
        <xdr:cNvPr id="89" name="楕円 88"/>
        <xdr:cNvSpPr/>
      </xdr:nvSpPr>
      <xdr:spPr>
        <a:xfrm>
          <a:off x="1079500" y="65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133335</xdr:rowOff>
    </xdr:from>
    <xdr:ext cx="599010" cy="259045"/>
    <xdr:sp macro="" textlink="">
      <xdr:nvSpPr>
        <xdr:cNvPr id="90" name="テキスト ボックス 89"/>
        <xdr:cNvSpPr txBox="1"/>
      </xdr:nvSpPr>
      <xdr:spPr>
        <a:xfrm>
          <a:off x="830795" y="6648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130414</xdr:rowOff>
    </xdr:from>
    <xdr:to>
      <xdr:col>24</xdr:col>
      <xdr:colOff>63500</xdr:colOff>
      <xdr:row>58</xdr:row>
      <xdr:rowOff>24819</xdr:rowOff>
    </xdr:to>
    <xdr:cxnSp macro="">
      <xdr:nvCxnSpPr>
        <xdr:cNvPr id="119" name="直線コネクタ 118"/>
        <xdr:cNvCxnSpPr/>
      </xdr:nvCxnSpPr>
      <xdr:spPr>
        <a:xfrm flipV="1">
          <a:off x="3797300" y="9903064"/>
          <a:ext cx="838200" cy="6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24819</xdr:rowOff>
    </xdr:from>
    <xdr:to>
      <xdr:col>19</xdr:col>
      <xdr:colOff>177800</xdr:colOff>
      <xdr:row>58</xdr:row>
      <xdr:rowOff>33420</xdr:rowOff>
    </xdr:to>
    <xdr:cxnSp macro="">
      <xdr:nvCxnSpPr>
        <xdr:cNvPr id="122" name="直線コネクタ 121"/>
        <xdr:cNvCxnSpPr/>
      </xdr:nvCxnSpPr>
      <xdr:spPr>
        <a:xfrm flipV="1">
          <a:off x="2908300" y="9968919"/>
          <a:ext cx="8890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33420</xdr:rowOff>
    </xdr:from>
    <xdr:to>
      <xdr:col>15</xdr:col>
      <xdr:colOff>50800</xdr:colOff>
      <xdr:row>58</xdr:row>
      <xdr:rowOff>54211</xdr:rowOff>
    </xdr:to>
    <xdr:cxnSp macro="">
      <xdr:nvCxnSpPr>
        <xdr:cNvPr id="125" name="直線コネクタ 124"/>
        <xdr:cNvCxnSpPr/>
      </xdr:nvCxnSpPr>
      <xdr:spPr>
        <a:xfrm flipV="1">
          <a:off x="2019300" y="9977520"/>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50038</xdr:rowOff>
    </xdr:from>
    <xdr:to>
      <xdr:col>10</xdr:col>
      <xdr:colOff>114300</xdr:colOff>
      <xdr:row>58</xdr:row>
      <xdr:rowOff>54211</xdr:rowOff>
    </xdr:to>
    <xdr:cxnSp macro="">
      <xdr:nvCxnSpPr>
        <xdr:cNvPr id="128" name="直線コネクタ 127"/>
        <xdr:cNvCxnSpPr/>
      </xdr:nvCxnSpPr>
      <xdr:spPr>
        <a:xfrm>
          <a:off x="1130300" y="9994138"/>
          <a:ext cx="889000" cy="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79614</xdr:rowOff>
    </xdr:from>
    <xdr:to>
      <xdr:col>24</xdr:col>
      <xdr:colOff>114300</xdr:colOff>
      <xdr:row>58</xdr:row>
      <xdr:rowOff>9764</xdr:rowOff>
    </xdr:to>
    <xdr:sp macro="" textlink="">
      <xdr:nvSpPr>
        <xdr:cNvPr id="138" name="楕円 137"/>
        <xdr:cNvSpPr/>
      </xdr:nvSpPr>
      <xdr:spPr>
        <a:xfrm>
          <a:off x="4584700" y="985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165991</xdr:rowOff>
    </xdr:from>
    <xdr:ext cx="599010" cy="259045"/>
    <xdr:sp macro="" textlink="">
      <xdr:nvSpPr>
        <xdr:cNvPr id="139" name="物件費該当値テキスト"/>
        <xdr:cNvSpPr txBox="1"/>
      </xdr:nvSpPr>
      <xdr:spPr>
        <a:xfrm>
          <a:off x="4686300" y="976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145469</xdr:rowOff>
    </xdr:from>
    <xdr:to>
      <xdr:col>20</xdr:col>
      <xdr:colOff>38100</xdr:colOff>
      <xdr:row>58</xdr:row>
      <xdr:rowOff>75619</xdr:rowOff>
    </xdr:to>
    <xdr:sp macro="" textlink="">
      <xdr:nvSpPr>
        <xdr:cNvPr id="140" name="楕円 139"/>
        <xdr:cNvSpPr/>
      </xdr:nvSpPr>
      <xdr:spPr>
        <a:xfrm>
          <a:off x="3746500" y="99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66746</xdr:rowOff>
    </xdr:from>
    <xdr:ext cx="599010" cy="259045"/>
    <xdr:sp macro="" textlink="">
      <xdr:nvSpPr>
        <xdr:cNvPr id="141" name="テキスト ボックス 140"/>
        <xdr:cNvSpPr txBox="1"/>
      </xdr:nvSpPr>
      <xdr:spPr>
        <a:xfrm>
          <a:off x="3497795" y="1001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154070</xdr:rowOff>
    </xdr:from>
    <xdr:to>
      <xdr:col>15</xdr:col>
      <xdr:colOff>101600</xdr:colOff>
      <xdr:row>58</xdr:row>
      <xdr:rowOff>84220</xdr:rowOff>
    </xdr:to>
    <xdr:sp macro="" textlink="">
      <xdr:nvSpPr>
        <xdr:cNvPr id="142" name="楕円 141"/>
        <xdr:cNvSpPr/>
      </xdr:nvSpPr>
      <xdr:spPr>
        <a:xfrm>
          <a:off x="2857500" y="99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75347</xdr:rowOff>
    </xdr:from>
    <xdr:ext cx="599010" cy="259045"/>
    <xdr:sp macro="" textlink="">
      <xdr:nvSpPr>
        <xdr:cNvPr id="143" name="テキスト ボックス 142"/>
        <xdr:cNvSpPr txBox="1"/>
      </xdr:nvSpPr>
      <xdr:spPr>
        <a:xfrm>
          <a:off x="2608795" y="1001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3411</xdr:rowOff>
    </xdr:from>
    <xdr:to>
      <xdr:col>10</xdr:col>
      <xdr:colOff>165100</xdr:colOff>
      <xdr:row>58</xdr:row>
      <xdr:rowOff>105011</xdr:rowOff>
    </xdr:to>
    <xdr:sp macro="" textlink="">
      <xdr:nvSpPr>
        <xdr:cNvPr id="144" name="楕円 143"/>
        <xdr:cNvSpPr/>
      </xdr:nvSpPr>
      <xdr:spPr>
        <a:xfrm>
          <a:off x="1968500" y="99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96138</xdr:rowOff>
    </xdr:from>
    <xdr:ext cx="599010" cy="259045"/>
    <xdr:sp macro="" textlink="">
      <xdr:nvSpPr>
        <xdr:cNvPr id="145" name="テキスト ボックス 144"/>
        <xdr:cNvSpPr txBox="1"/>
      </xdr:nvSpPr>
      <xdr:spPr>
        <a:xfrm>
          <a:off x="1719795" y="1004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170688</xdr:rowOff>
    </xdr:from>
    <xdr:to>
      <xdr:col>6</xdr:col>
      <xdr:colOff>38100</xdr:colOff>
      <xdr:row>58</xdr:row>
      <xdr:rowOff>100838</xdr:rowOff>
    </xdr:to>
    <xdr:sp macro="" textlink="">
      <xdr:nvSpPr>
        <xdr:cNvPr id="146" name="楕円 145"/>
        <xdr:cNvSpPr/>
      </xdr:nvSpPr>
      <xdr:spPr>
        <a:xfrm>
          <a:off x="1079500" y="994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91965</xdr:rowOff>
    </xdr:from>
    <xdr:ext cx="599010" cy="259045"/>
    <xdr:sp macro="" textlink="">
      <xdr:nvSpPr>
        <xdr:cNvPr id="147" name="テキスト ボックス 146"/>
        <xdr:cNvSpPr txBox="1"/>
      </xdr:nvSpPr>
      <xdr:spPr>
        <a:xfrm>
          <a:off x="830795" y="1003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92796</xdr:rowOff>
    </xdr:from>
    <xdr:to>
      <xdr:col>24</xdr:col>
      <xdr:colOff>63500</xdr:colOff>
      <xdr:row>78</xdr:row>
      <xdr:rowOff>94546</xdr:rowOff>
    </xdr:to>
    <xdr:cxnSp macro="">
      <xdr:nvCxnSpPr>
        <xdr:cNvPr id="174" name="直線コネクタ 173"/>
        <xdr:cNvCxnSpPr/>
      </xdr:nvCxnSpPr>
      <xdr:spPr>
        <a:xfrm>
          <a:off x="3797300" y="13465896"/>
          <a:ext cx="838200" cy="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92796</xdr:rowOff>
    </xdr:from>
    <xdr:to>
      <xdr:col>19</xdr:col>
      <xdr:colOff>177800</xdr:colOff>
      <xdr:row>78</xdr:row>
      <xdr:rowOff>101327</xdr:rowOff>
    </xdr:to>
    <xdr:cxnSp macro="">
      <xdr:nvCxnSpPr>
        <xdr:cNvPr id="177" name="直線コネクタ 176"/>
        <xdr:cNvCxnSpPr/>
      </xdr:nvCxnSpPr>
      <xdr:spPr>
        <a:xfrm flipV="1">
          <a:off x="2908300" y="13465896"/>
          <a:ext cx="889000" cy="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84832</xdr:rowOff>
    </xdr:from>
    <xdr:to>
      <xdr:col>15</xdr:col>
      <xdr:colOff>50800</xdr:colOff>
      <xdr:row>78</xdr:row>
      <xdr:rowOff>101327</xdr:rowOff>
    </xdr:to>
    <xdr:cxnSp macro="">
      <xdr:nvCxnSpPr>
        <xdr:cNvPr id="180" name="直線コネクタ 179"/>
        <xdr:cNvCxnSpPr/>
      </xdr:nvCxnSpPr>
      <xdr:spPr>
        <a:xfrm>
          <a:off x="2019300" y="13457932"/>
          <a:ext cx="889000" cy="1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70800</xdr:rowOff>
    </xdr:from>
    <xdr:to>
      <xdr:col>10</xdr:col>
      <xdr:colOff>114300</xdr:colOff>
      <xdr:row>78</xdr:row>
      <xdr:rowOff>84832</xdr:rowOff>
    </xdr:to>
    <xdr:cxnSp macro="">
      <xdr:nvCxnSpPr>
        <xdr:cNvPr id="183" name="直線コネクタ 182"/>
        <xdr:cNvCxnSpPr/>
      </xdr:nvCxnSpPr>
      <xdr:spPr>
        <a:xfrm>
          <a:off x="1130300" y="13443900"/>
          <a:ext cx="889000" cy="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43746</xdr:rowOff>
    </xdr:from>
    <xdr:to>
      <xdr:col>24</xdr:col>
      <xdr:colOff>114300</xdr:colOff>
      <xdr:row>78</xdr:row>
      <xdr:rowOff>145346</xdr:rowOff>
    </xdr:to>
    <xdr:sp macro="" textlink="">
      <xdr:nvSpPr>
        <xdr:cNvPr id="193" name="楕円 192"/>
        <xdr:cNvSpPr/>
      </xdr:nvSpPr>
      <xdr:spPr>
        <a:xfrm>
          <a:off x="4584700" y="134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130123</xdr:rowOff>
    </xdr:from>
    <xdr:ext cx="469744" cy="259045"/>
    <xdr:sp macro="" textlink="">
      <xdr:nvSpPr>
        <xdr:cNvPr id="194" name="維持補修費該当値テキスト"/>
        <xdr:cNvSpPr txBox="1"/>
      </xdr:nvSpPr>
      <xdr:spPr>
        <a:xfrm>
          <a:off x="4686300" y="1333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41996</xdr:rowOff>
    </xdr:from>
    <xdr:to>
      <xdr:col>20</xdr:col>
      <xdr:colOff>38100</xdr:colOff>
      <xdr:row>78</xdr:row>
      <xdr:rowOff>143596</xdr:rowOff>
    </xdr:to>
    <xdr:sp macro="" textlink="">
      <xdr:nvSpPr>
        <xdr:cNvPr id="195" name="楕円 194"/>
        <xdr:cNvSpPr/>
      </xdr:nvSpPr>
      <xdr:spPr>
        <a:xfrm>
          <a:off x="3746500" y="1341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134723</xdr:rowOff>
    </xdr:from>
    <xdr:ext cx="534377" cy="259045"/>
    <xdr:sp macro="" textlink="">
      <xdr:nvSpPr>
        <xdr:cNvPr id="196" name="テキスト ボックス 195"/>
        <xdr:cNvSpPr txBox="1"/>
      </xdr:nvSpPr>
      <xdr:spPr>
        <a:xfrm>
          <a:off x="3530111" y="1350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50527</xdr:rowOff>
    </xdr:from>
    <xdr:to>
      <xdr:col>15</xdr:col>
      <xdr:colOff>101600</xdr:colOff>
      <xdr:row>78</xdr:row>
      <xdr:rowOff>152127</xdr:rowOff>
    </xdr:to>
    <xdr:sp macro="" textlink="">
      <xdr:nvSpPr>
        <xdr:cNvPr id="197" name="楕円 196"/>
        <xdr:cNvSpPr/>
      </xdr:nvSpPr>
      <xdr:spPr>
        <a:xfrm>
          <a:off x="2857500" y="134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143254</xdr:rowOff>
    </xdr:from>
    <xdr:ext cx="469744" cy="259045"/>
    <xdr:sp macro="" textlink="">
      <xdr:nvSpPr>
        <xdr:cNvPr id="198" name="テキスト ボックス 197"/>
        <xdr:cNvSpPr txBox="1"/>
      </xdr:nvSpPr>
      <xdr:spPr>
        <a:xfrm>
          <a:off x="2673428" y="1351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34032</xdr:rowOff>
    </xdr:from>
    <xdr:to>
      <xdr:col>10</xdr:col>
      <xdr:colOff>165100</xdr:colOff>
      <xdr:row>78</xdr:row>
      <xdr:rowOff>135632</xdr:rowOff>
    </xdr:to>
    <xdr:sp macro="" textlink="">
      <xdr:nvSpPr>
        <xdr:cNvPr id="199" name="楕円 198"/>
        <xdr:cNvSpPr/>
      </xdr:nvSpPr>
      <xdr:spPr>
        <a:xfrm>
          <a:off x="1968500" y="1340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126759</xdr:rowOff>
    </xdr:from>
    <xdr:ext cx="534377" cy="259045"/>
    <xdr:sp macro="" textlink="">
      <xdr:nvSpPr>
        <xdr:cNvPr id="200" name="テキスト ボックス 199"/>
        <xdr:cNvSpPr txBox="1"/>
      </xdr:nvSpPr>
      <xdr:spPr>
        <a:xfrm>
          <a:off x="1752111" y="1349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20000</xdr:rowOff>
    </xdr:from>
    <xdr:to>
      <xdr:col>6</xdr:col>
      <xdr:colOff>38100</xdr:colOff>
      <xdr:row>78</xdr:row>
      <xdr:rowOff>121600</xdr:rowOff>
    </xdr:to>
    <xdr:sp macro="" textlink="">
      <xdr:nvSpPr>
        <xdr:cNvPr id="201" name="楕円 200"/>
        <xdr:cNvSpPr/>
      </xdr:nvSpPr>
      <xdr:spPr>
        <a:xfrm>
          <a:off x="1079500" y="1339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112727</xdr:rowOff>
    </xdr:from>
    <xdr:ext cx="534377" cy="259045"/>
    <xdr:sp macro="" textlink="">
      <xdr:nvSpPr>
        <xdr:cNvPr id="202" name="テキスト ボックス 201"/>
        <xdr:cNvSpPr txBox="1"/>
      </xdr:nvSpPr>
      <xdr:spPr>
        <a:xfrm>
          <a:off x="863111" y="1348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29744</xdr:rowOff>
    </xdr:from>
    <xdr:to>
      <xdr:col>24</xdr:col>
      <xdr:colOff>63500</xdr:colOff>
      <xdr:row>95</xdr:row>
      <xdr:rowOff>87130</xdr:rowOff>
    </xdr:to>
    <xdr:cxnSp macro="">
      <xdr:nvCxnSpPr>
        <xdr:cNvPr id="231" name="直線コネクタ 230"/>
        <xdr:cNvCxnSpPr/>
      </xdr:nvCxnSpPr>
      <xdr:spPr>
        <a:xfrm flipV="1">
          <a:off x="3797300" y="16317494"/>
          <a:ext cx="838200" cy="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31496</xdr:rowOff>
    </xdr:from>
    <xdr:to>
      <xdr:col>19</xdr:col>
      <xdr:colOff>177800</xdr:colOff>
      <xdr:row>95</xdr:row>
      <xdr:rowOff>87130</xdr:rowOff>
    </xdr:to>
    <xdr:cxnSp macro="">
      <xdr:nvCxnSpPr>
        <xdr:cNvPr id="234" name="直線コネクタ 233"/>
        <xdr:cNvCxnSpPr/>
      </xdr:nvCxnSpPr>
      <xdr:spPr>
        <a:xfrm>
          <a:off x="2908300" y="16319246"/>
          <a:ext cx="889000" cy="5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108114</xdr:rowOff>
    </xdr:from>
    <xdr:to>
      <xdr:col>15</xdr:col>
      <xdr:colOff>50800</xdr:colOff>
      <xdr:row>95</xdr:row>
      <xdr:rowOff>31496</xdr:rowOff>
    </xdr:to>
    <xdr:cxnSp macro="">
      <xdr:nvCxnSpPr>
        <xdr:cNvPr id="237" name="直線コネクタ 236"/>
        <xdr:cNvCxnSpPr/>
      </xdr:nvCxnSpPr>
      <xdr:spPr>
        <a:xfrm>
          <a:off x="2019300" y="16224414"/>
          <a:ext cx="889000" cy="9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108114</xdr:rowOff>
    </xdr:from>
    <xdr:to>
      <xdr:col>10</xdr:col>
      <xdr:colOff>114300</xdr:colOff>
      <xdr:row>96</xdr:row>
      <xdr:rowOff>24402</xdr:rowOff>
    </xdr:to>
    <xdr:cxnSp macro="">
      <xdr:nvCxnSpPr>
        <xdr:cNvPr id="240" name="直線コネクタ 239"/>
        <xdr:cNvCxnSpPr/>
      </xdr:nvCxnSpPr>
      <xdr:spPr>
        <a:xfrm flipV="1">
          <a:off x="1130300" y="16224414"/>
          <a:ext cx="889000" cy="25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150394</xdr:rowOff>
    </xdr:from>
    <xdr:to>
      <xdr:col>24</xdr:col>
      <xdr:colOff>114300</xdr:colOff>
      <xdr:row>95</xdr:row>
      <xdr:rowOff>80544</xdr:rowOff>
    </xdr:to>
    <xdr:sp macro="" textlink="">
      <xdr:nvSpPr>
        <xdr:cNvPr id="250" name="楕円 249"/>
        <xdr:cNvSpPr/>
      </xdr:nvSpPr>
      <xdr:spPr>
        <a:xfrm>
          <a:off x="4584700" y="162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128821</xdr:rowOff>
    </xdr:from>
    <xdr:ext cx="534377" cy="259045"/>
    <xdr:sp macro="" textlink="">
      <xdr:nvSpPr>
        <xdr:cNvPr id="251" name="扶助費該当値テキスト"/>
        <xdr:cNvSpPr txBox="1"/>
      </xdr:nvSpPr>
      <xdr:spPr>
        <a:xfrm>
          <a:off x="4686300" y="1624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36330</xdr:rowOff>
    </xdr:from>
    <xdr:to>
      <xdr:col>20</xdr:col>
      <xdr:colOff>38100</xdr:colOff>
      <xdr:row>95</xdr:row>
      <xdr:rowOff>137930</xdr:rowOff>
    </xdr:to>
    <xdr:sp macro="" textlink="">
      <xdr:nvSpPr>
        <xdr:cNvPr id="252" name="楕円 251"/>
        <xdr:cNvSpPr/>
      </xdr:nvSpPr>
      <xdr:spPr>
        <a:xfrm>
          <a:off x="3746500" y="163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129057</xdr:rowOff>
    </xdr:from>
    <xdr:ext cx="534377" cy="259045"/>
    <xdr:sp macro="" textlink="">
      <xdr:nvSpPr>
        <xdr:cNvPr id="253" name="テキスト ボックス 252"/>
        <xdr:cNvSpPr txBox="1"/>
      </xdr:nvSpPr>
      <xdr:spPr>
        <a:xfrm>
          <a:off x="3530111" y="164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152146</xdr:rowOff>
    </xdr:from>
    <xdr:to>
      <xdr:col>15</xdr:col>
      <xdr:colOff>101600</xdr:colOff>
      <xdr:row>95</xdr:row>
      <xdr:rowOff>82296</xdr:rowOff>
    </xdr:to>
    <xdr:sp macro="" textlink="">
      <xdr:nvSpPr>
        <xdr:cNvPr id="254" name="楕円 253"/>
        <xdr:cNvSpPr/>
      </xdr:nvSpPr>
      <xdr:spPr>
        <a:xfrm>
          <a:off x="2857500" y="1626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98823</xdr:rowOff>
    </xdr:from>
    <xdr:ext cx="534377" cy="259045"/>
    <xdr:sp macro="" textlink="">
      <xdr:nvSpPr>
        <xdr:cNvPr id="255" name="テキスト ボックス 254"/>
        <xdr:cNvSpPr txBox="1"/>
      </xdr:nvSpPr>
      <xdr:spPr>
        <a:xfrm>
          <a:off x="2641111" y="160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57314</xdr:rowOff>
    </xdr:from>
    <xdr:to>
      <xdr:col>10</xdr:col>
      <xdr:colOff>165100</xdr:colOff>
      <xdr:row>94</xdr:row>
      <xdr:rowOff>158914</xdr:rowOff>
    </xdr:to>
    <xdr:sp macro="" textlink="">
      <xdr:nvSpPr>
        <xdr:cNvPr id="256" name="楕円 255"/>
        <xdr:cNvSpPr/>
      </xdr:nvSpPr>
      <xdr:spPr>
        <a:xfrm>
          <a:off x="1968500" y="1617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3991</xdr:rowOff>
    </xdr:from>
    <xdr:ext cx="599010" cy="259045"/>
    <xdr:sp macro="" textlink="">
      <xdr:nvSpPr>
        <xdr:cNvPr id="257" name="テキスト ボックス 256"/>
        <xdr:cNvSpPr txBox="1"/>
      </xdr:nvSpPr>
      <xdr:spPr>
        <a:xfrm>
          <a:off x="1719795" y="1594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145052</xdr:rowOff>
    </xdr:from>
    <xdr:to>
      <xdr:col>6</xdr:col>
      <xdr:colOff>38100</xdr:colOff>
      <xdr:row>96</xdr:row>
      <xdr:rowOff>75202</xdr:rowOff>
    </xdr:to>
    <xdr:sp macro="" textlink="">
      <xdr:nvSpPr>
        <xdr:cNvPr id="258" name="楕円 257"/>
        <xdr:cNvSpPr/>
      </xdr:nvSpPr>
      <xdr:spPr>
        <a:xfrm>
          <a:off x="1079500" y="1643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66329</xdr:rowOff>
    </xdr:from>
    <xdr:ext cx="534377" cy="259045"/>
    <xdr:sp macro="" textlink="">
      <xdr:nvSpPr>
        <xdr:cNvPr id="259" name="テキスト ボックス 258"/>
        <xdr:cNvSpPr txBox="1"/>
      </xdr:nvSpPr>
      <xdr:spPr>
        <a:xfrm>
          <a:off x="863111" y="1652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147734</xdr:rowOff>
    </xdr:from>
    <xdr:to>
      <xdr:col>55</xdr:col>
      <xdr:colOff>0</xdr:colOff>
      <xdr:row>37</xdr:row>
      <xdr:rowOff>5801</xdr:rowOff>
    </xdr:to>
    <xdr:cxnSp macro="">
      <xdr:nvCxnSpPr>
        <xdr:cNvPr id="290" name="直線コネクタ 289"/>
        <xdr:cNvCxnSpPr/>
      </xdr:nvCxnSpPr>
      <xdr:spPr>
        <a:xfrm>
          <a:off x="9639300" y="5977034"/>
          <a:ext cx="838200" cy="37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147734</xdr:rowOff>
    </xdr:from>
    <xdr:to>
      <xdr:col>50</xdr:col>
      <xdr:colOff>114300</xdr:colOff>
      <xdr:row>36</xdr:row>
      <xdr:rowOff>163848</xdr:rowOff>
    </xdr:to>
    <xdr:cxnSp macro="">
      <xdr:nvCxnSpPr>
        <xdr:cNvPr id="293" name="直線コネクタ 292"/>
        <xdr:cNvCxnSpPr/>
      </xdr:nvCxnSpPr>
      <xdr:spPr>
        <a:xfrm flipV="1">
          <a:off x="8750300" y="5977034"/>
          <a:ext cx="889000" cy="35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163848</xdr:rowOff>
    </xdr:from>
    <xdr:to>
      <xdr:col>45</xdr:col>
      <xdr:colOff>177800</xdr:colOff>
      <xdr:row>37</xdr:row>
      <xdr:rowOff>86124</xdr:rowOff>
    </xdr:to>
    <xdr:cxnSp macro="">
      <xdr:nvCxnSpPr>
        <xdr:cNvPr id="296" name="直線コネクタ 295"/>
        <xdr:cNvCxnSpPr/>
      </xdr:nvCxnSpPr>
      <xdr:spPr>
        <a:xfrm flipV="1">
          <a:off x="7861300" y="633604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52385</xdr:rowOff>
    </xdr:from>
    <xdr:to>
      <xdr:col>41</xdr:col>
      <xdr:colOff>50800</xdr:colOff>
      <xdr:row>37</xdr:row>
      <xdr:rowOff>86124</xdr:rowOff>
    </xdr:to>
    <xdr:cxnSp macro="">
      <xdr:nvCxnSpPr>
        <xdr:cNvPr id="299" name="直線コネクタ 298"/>
        <xdr:cNvCxnSpPr/>
      </xdr:nvCxnSpPr>
      <xdr:spPr>
        <a:xfrm>
          <a:off x="6972300" y="6224585"/>
          <a:ext cx="889000" cy="20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126451</xdr:rowOff>
    </xdr:from>
    <xdr:to>
      <xdr:col>55</xdr:col>
      <xdr:colOff>50800</xdr:colOff>
      <xdr:row>37</xdr:row>
      <xdr:rowOff>56601</xdr:rowOff>
    </xdr:to>
    <xdr:sp macro="" textlink="">
      <xdr:nvSpPr>
        <xdr:cNvPr id="309" name="楕円 308"/>
        <xdr:cNvSpPr/>
      </xdr:nvSpPr>
      <xdr:spPr>
        <a:xfrm>
          <a:off x="10426700" y="629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104878</xdr:rowOff>
    </xdr:from>
    <xdr:ext cx="599010" cy="259045"/>
    <xdr:sp macro="" textlink="">
      <xdr:nvSpPr>
        <xdr:cNvPr id="310" name="補助費等該当値テキスト"/>
        <xdr:cNvSpPr txBox="1"/>
      </xdr:nvSpPr>
      <xdr:spPr>
        <a:xfrm>
          <a:off x="10528300" y="627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96934</xdr:rowOff>
    </xdr:from>
    <xdr:to>
      <xdr:col>50</xdr:col>
      <xdr:colOff>165100</xdr:colOff>
      <xdr:row>35</xdr:row>
      <xdr:rowOff>27084</xdr:rowOff>
    </xdr:to>
    <xdr:sp macro="" textlink="">
      <xdr:nvSpPr>
        <xdr:cNvPr id="311" name="楕円 310"/>
        <xdr:cNvSpPr/>
      </xdr:nvSpPr>
      <xdr:spPr>
        <a:xfrm>
          <a:off x="9588500" y="592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43611</xdr:rowOff>
    </xdr:from>
    <xdr:ext cx="599010" cy="259045"/>
    <xdr:sp macro="" textlink="">
      <xdr:nvSpPr>
        <xdr:cNvPr id="312" name="テキスト ボックス 311"/>
        <xdr:cNvSpPr txBox="1"/>
      </xdr:nvSpPr>
      <xdr:spPr>
        <a:xfrm>
          <a:off x="9339795" y="570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113048</xdr:rowOff>
    </xdr:from>
    <xdr:to>
      <xdr:col>46</xdr:col>
      <xdr:colOff>38100</xdr:colOff>
      <xdr:row>37</xdr:row>
      <xdr:rowOff>43198</xdr:rowOff>
    </xdr:to>
    <xdr:sp macro="" textlink="">
      <xdr:nvSpPr>
        <xdr:cNvPr id="313" name="楕円 312"/>
        <xdr:cNvSpPr/>
      </xdr:nvSpPr>
      <xdr:spPr>
        <a:xfrm>
          <a:off x="8699500" y="628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59725</xdr:rowOff>
    </xdr:from>
    <xdr:ext cx="599010" cy="259045"/>
    <xdr:sp macro="" textlink="">
      <xdr:nvSpPr>
        <xdr:cNvPr id="314" name="テキスト ボックス 313"/>
        <xdr:cNvSpPr txBox="1"/>
      </xdr:nvSpPr>
      <xdr:spPr>
        <a:xfrm>
          <a:off x="8450795" y="606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35324</xdr:rowOff>
    </xdr:from>
    <xdr:to>
      <xdr:col>41</xdr:col>
      <xdr:colOff>101600</xdr:colOff>
      <xdr:row>37</xdr:row>
      <xdr:rowOff>136924</xdr:rowOff>
    </xdr:to>
    <xdr:sp macro="" textlink="">
      <xdr:nvSpPr>
        <xdr:cNvPr id="315" name="楕円 314"/>
        <xdr:cNvSpPr/>
      </xdr:nvSpPr>
      <xdr:spPr>
        <a:xfrm>
          <a:off x="7810500" y="63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128051</xdr:rowOff>
    </xdr:from>
    <xdr:ext cx="599010" cy="259045"/>
    <xdr:sp macro="" textlink="">
      <xdr:nvSpPr>
        <xdr:cNvPr id="316" name="テキスト ボックス 315"/>
        <xdr:cNvSpPr txBox="1"/>
      </xdr:nvSpPr>
      <xdr:spPr>
        <a:xfrm>
          <a:off x="7561795" y="647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1585</xdr:rowOff>
    </xdr:from>
    <xdr:to>
      <xdr:col>36</xdr:col>
      <xdr:colOff>165100</xdr:colOff>
      <xdr:row>36</xdr:row>
      <xdr:rowOff>103185</xdr:rowOff>
    </xdr:to>
    <xdr:sp macro="" textlink="">
      <xdr:nvSpPr>
        <xdr:cNvPr id="317" name="楕円 316"/>
        <xdr:cNvSpPr/>
      </xdr:nvSpPr>
      <xdr:spPr>
        <a:xfrm>
          <a:off x="6921500" y="61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119712</xdr:rowOff>
    </xdr:from>
    <xdr:ext cx="599010" cy="259045"/>
    <xdr:sp macro="" textlink="">
      <xdr:nvSpPr>
        <xdr:cNvPr id="318" name="テキスト ボックス 317"/>
        <xdr:cNvSpPr txBox="1"/>
      </xdr:nvSpPr>
      <xdr:spPr>
        <a:xfrm>
          <a:off x="6672795" y="594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28380</xdr:rowOff>
    </xdr:from>
    <xdr:to>
      <xdr:col>55</xdr:col>
      <xdr:colOff>0</xdr:colOff>
      <xdr:row>58</xdr:row>
      <xdr:rowOff>139565</xdr:rowOff>
    </xdr:to>
    <xdr:cxnSp macro="">
      <xdr:nvCxnSpPr>
        <xdr:cNvPr id="347" name="直線コネクタ 346"/>
        <xdr:cNvCxnSpPr/>
      </xdr:nvCxnSpPr>
      <xdr:spPr>
        <a:xfrm>
          <a:off x="9639300" y="9972480"/>
          <a:ext cx="838200" cy="11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28380</xdr:rowOff>
    </xdr:from>
    <xdr:to>
      <xdr:col>50</xdr:col>
      <xdr:colOff>114300</xdr:colOff>
      <xdr:row>58</xdr:row>
      <xdr:rowOff>47632</xdr:rowOff>
    </xdr:to>
    <xdr:cxnSp macro="">
      <xdr:nvCxnSpPr>
        <xdr:cNvPr id="350" name="直線コネクタ 349"/>
        <xdr:cNvCxnSpPr/>
      </xdr:nvCxnSpPr>
      <xdr:spPr>
        <a:xfrm flipV="1">
          <a:off x="8750300" y="9972480"/>
          <a:ext cx="889000" cy="1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47632</xdr:rowOff>
    </xdr:from>
    <xdr:to>
      <xdr:col>45</xdr:col>
      <xdr:colOff>177800</xdr:colOff>
      <xdr:row>58</xdr:row>
      <xdr:rowOff>133824</xdr:rowOff>
    </xdr:to>
    <xdr:cxnSp macro="">
      <xdr:nvCxnSpPr>
        <xdr:cNvPr id="353" name="直線コネクタ 352"/>
        <xdr:cNvCxnSpPr/>
      </xdr:nvCxnSpPr>
      <xdr:spPr>
        <a:xfrm flipV="1">
          <a:off x="7861300" y="9991732"/>
          <a:ext cx="889000" cy="8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63489</xdr:rowOff>
    </xdr:from>
    <xdr:to>
      <xdr:col>41</xdr:col>
      <xdr:colOff>50800</xdr:colOff>
      <xdr:row>58</xdr:row>
      <xdr:rowOff>133824</xdr:rowOff>
    </xdr:to>
    <xdr:cxnSp macro="">
      <xdr:nvCxnSpPr>
        <xdr:cNvPr id="356" name="直線コネクタ 355"/>
        <xdr:cNvCxnSpPr/>
      </xdr:nvCxnSpPr>
      <xdr:spPr>
        <a:xfrm>
          <a:off x="6972300" y="10007589"/>
          <a:ext cx="889000" cy="7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88765</xdr:rowOff>
    </xdr:from>
    <xdr:to>
      <xdr:col>55</xdr:col>
      <xdr:colOff>50800</xdr:colOff>
      <xdr:row>59</xdr:row>
      <xdr:rowOff>18915</xdr:rowOff>
    </xdr:to>
    <xdr:sp macro="" textlink="">
      <xdr:nvSpPr>
        <xdr:cNvPr id="366" name="楕円 365"/>
        <xdr:cNvSpPr/>
      </xdr:nvSpPr>
      <xdr:spPr>
        <a:xfrm>
          <a:off x="10426700" y="100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3692</xdr:rowOff>
    </xdr:from>
    <xdr:ext cx="599010" cy="259045"/>
    <xdr:sp macro="" textlink="">
      <xdr:nvSpPr>
        <xdr:cNvPr id="367" name="普通建設事業費該当値テキスト"/>
        <xdr:cNvSpPr txBox="1"/>
      </xdr:nvSpPr>
      <xdr:spPr>
        <a:xfrm>
          <a:off x="10528300" y="994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149030</xdr:rowOff>
    </xdr:from>
    <xdr:to>
      <xdr:col>50</xdr:col>
      <xdr:colOff>165100</xdr:colOff>
      <xdr:row>58</xdr:row>
      <xdr:rowOff>79180</xdr:rowOff>
    </xdr:to>
    <xdr:sp macro="" textlink="">
      <xdr:nvSpPr>
        <xdr:cNvPr id="368" name="楕円 367"/>
        <xdr:cNvSpPr/>
      </xdr:nvSpPr>
      <xdr:spPr>
        <a:xfrm>
          <a:off x="9588500" y="99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70307</xdr:rowOff>
    </xdr:from>
    <xdr:ext cx="599010" cy="259045"/>
    <xdr:sp macro="" textlink="">
      <xdr:nvSpPr>
        <xdr:cNvPr id="369" name="テキスト ボックス 368"/>
        <xdr:cNvSpPr txBox="1"/>
      </xdr:nvSpPr>
      <xdr:spPr>
        <a:xfrm>
          <a:off x="9339795" y="100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168282</xdr:rowOff>
    </xdr:from>
    <xdr:to>
      <xdr:col>46</xdr:col>
      <xdr:colOff>38100</xdr:colOff>
      <xdr:row>58</xdr:row>
      <xdr:rowOff>98432</xdr:rowOff>
    </xdr:to>
    <xdr:sp macro="" textlink="">
      <xdr:nvSpPr>
        <xdr:cNvPr id="370" name="楕円 369"/>
        <xdr:cNvSpPr/>
      </xdr:nvSpPr>
      <xdr:spPr>
        <a:xfrm>
          <a:off x="8699500" y="99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89559</xdr:rowOff>
    </xdr:from>
    <xdr:ext cx="599010" cy="259045"/>
    <xdr:sp macro="" textlink="">
      <xdr:nvSpPr>
        <xdr:cNvPr id="371" name="テキスト ボックス 370"/>
        <xdr:cNvSpPr txBox="1"/>
      </xdr:nvSpPr>
      <xdr:spPr>
        <a:xfrm>
          <a:off x="8450795" y="1003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83024</xdr:rowOff>
    </xdr:from>
    <xdr:to>
      <xdr:col>41</xdr:col>
      <xdr:colOff>101600</xdr:colOff>
      <xdr:row>59</xdr:row>
      <xdr:rowOff>13174</xdr:rowOff>
    </xdr:to>
    <xdr:sp macro="" textlink="">
      <xdr:nvSpPr>
        <xdr:cNvPr id="372" name="楕円 371"/>
        <xdr:cNvSpPr/>
      </xdr:nvSpPr>
      <xdr:spPr>
        <a:xfrm>
          <a:off x="7810500" y="1002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4301</xdr:rowOff>
    </xdr:from>
    <xdr:ext cx="599010" cy="259045"/>
    <xdr:sp macro="" textlink="">
      <xdr:nvSpPr>
        <xdr:cNvPr id="373" name="テキスト ボックス 372"/>
        <xdr:cNvSpPr txBox="1"/>
      </xdr:nvSpPr>
      <xdr:spPr>
        <a:xfrm>
          <a:off x="7561795" y="1011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12689</xdr:rowOff>
    </xdr:from>
    <xdr:to>
      <xdr:col>36</xdr:col>
      <xdr:colOff>165100</xdr:colOff>
      <xdr:row>58</xdr:row>
      <xdr:rowOff>114289</xdr:rowOff>
    </xdr:to>
    <xdr:sp macro="" textlink="">
      <xdr:nvSpPr>
        <xdr:cNvPr id="374" name="楕円 373"/>
        <xdr:cNvSpPr/>
      </xdr:nvSpPr>
      <xdr:spPr>
        <a:xfrm>
          <a:off x="6921500" y="995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105416</xdr:rowOff>
    </xdr:from>
    <xdr:ext cx="599010" cy="259045"/>
    <xdr:sp macro="" textlink="">
      <xdr:nvSpPr>
        <xdr:cNvPr id="375" name="テキスト ボックス 374"/>
        <xdr:cNvSpPr txBox="1"/>
      </xdr:nvSpPr>
      <xdr:spPr>
        <a:xfrm>
          <a:off x="6672795" y="1004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27494</xdr:rowOff>
    </xdr:from>
    <xdr:to>
      <xdr:col>55</xdr:col>
      <xdr:colOff>0</xdr:colOff>
      <xdr:row>79</xdr:row>
      <xdr:rowOff>44450</xdr:rowOff>
    </xdr:to>
    <xdr:cxnSp macro="">
      <xdr:nvCxnSpPr>
        <xdr:cNvPr id="404" name="直線コネクタ 403"/>
        <xdr:cNvCxnSpPr/>
      </xdr:nvCxnSpPr>
      <xdr:spPr>
        <a:xfrm flipV="1">
          <a:off x="9639300" y="13572044"/>
          <a:ext cx="838200" cy="1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7" name="直線コネクタ 406"/>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0" name="直線コネクタ 409"/>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3" name="直線コネクタ 412"/>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148144</xdr:rowOff>
    </xdr:from>
    <xdr:to>
      <xdr:col>55</xdr:col>
      <xdr:colOff>50800</xdr:colOff>
      <xdr:row>79</xdr:row>
      <xdr:rowOff>78294</xdr:rowOff>
    </xdr:to>
    <xdr:sp macro="" textlink="">
      <xdr:nvSpPr>
        <xdr:cNvPr id="423" name="楕円 422"/>
        <xdr:cNvSpPr/>
      </xdr:nvSpPr>
      <xdr:spPr>
        <a:xfrm>
          <a:off x="10426700" y="1352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63071</xdr:rowOff>
    </xdr:from>
    <xdr:ext cx="534377" cy="259045"/>
    <xdr:sp macro="" textlink="">
      <xdr:nvSpPr>
        <xdr:cNvPr id="424" name="普通建設事業費 （ うち新規整備　）該当値テキスト"/>
        <xdr:cNvSpPr txBox="1"/>
      </xdr:nvSpPr>
      <xdr:spPr>
        <a:xfrm>
          <a:off x="10528300" y="134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94059</xdr:rowOff>
    </xdr:from>
    <xdr:to>
      <xdr:col>55</xdr:col>
      <xdr:colOff>0</xdr:colOff>
      <xdr:row>98</xdr:row>
      <xdr:rowOff>111582</xdr:rowOff>
    </xdr:to>
    <xdr:cxnSp macro="">
      <xdr:nvCxnSpPr>
        <xdr:cNvPr id="461" name="直線コネクタ 460"/>
        <xdr:cNvCxnSpPr/>
      </xdr:nvCxnSpPr>
      <xdr:spPr>
        <a:xfrm>
          <a:off x="9639300" y="16724709"/>
          <a:ext cx="838200" cy="18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94059</xdr:rowOff>
    </xdr:from>
    <xdr:to>
      <xdr:col>50</xdr:col>
      <xdr:colOff>114300</xdr:colOff>
      <xdr:row>97</xdr:row>
      <xdr:rowOff>119819</xdr:rowOff>
    </xdr:to>
    <xdr:cxnSp macro="">
      <xdr:nvCxnSpPr>
        <xdr:cNvPr id="464" name="直線コネクタ 463"/>
        <xdr:cNvCxnSpPr/>
      </xdr:nvCxnSpPr>
      <xdr:spPr>
        <a:xfrm flipV="1">
          <a:off x="8750300" y="16724709"/>
          <a:ext cx="889000" cy="2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119819</xdr:rowOff>
    </xdr:from>
    <xdr:to>
      <xdr:col>45</xdr:col>
      <xdr:colOff>177800</xdr:colOff>
      <xdr:row>98</xdr:row>
      <xdr:rowOff>93631</xdr:rowOff>
    </xdr:to>
    <xdr:cxnSp macro="">
      <xdr:nvCxnSpPr>
        <xdr:cNvPr id="467" name="直線コネクタ 466"/>
        <xdr:cNvCxnSpPr/>
      </xdr:nvCxnSpPr>
      <xdr:spPr>
        <a:xfrm flipV="1">
          <a:off x="7861300" y="16750469"/>
          <a:ext cx="889000" cy="1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142720</xdr:rowOff>
    </xdr:from>
    <xdr:to>
      <xdr:col>41</xdr:col>
      <xdr:colOff>50800</xdr:colOff>
      <xdr:row>98</xdr:row>
      <xdr:rowOff>93631</xdr:rowOff>
    </xdr:to>
    <xdr:cxnSp macro="">
      <xdr:nvCxnSpPr>
        <xdr:cNvPr id="470" name="直線コネクタ 469"/>
        <xdr:cNvCxnSpPr/>
      </xdr:nvCxnSpPr>
      <xdr:spPr>
        <a:xfrm>
          <a:off x="6972300" y="16773370"/>
          <a:ext cx="889000" cy="1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60782</xdr:rowOff>
    </xdr:from>
    <xdr:to>
      <xdr:col>55</xdr:col>
      <xdr:colOff>50800</xdr:colOff>
      <xdr:row>98</xdr:row>
      <xdr:rowOff>162382</xdr:rowOff>
    </xdr:to>
    <xdr:sp macro="" textlink="">
      <xdr:nvSpPr>
        <xdr:cNvPr id="480" name="楕円 479"/>
        <xdr:cNvSpPr/>
      </xdr:nvSpPr>
      <xdr:spPr>
        <a:xfrm>
          <a:off x="10426700" y="1686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147159</xdr:rowOff>
    </xdr:from>
    <xdr:ext cx="534377" cy="259045"/>
    <xdr:sp macro="" textlink="">
      <xdr:nvSpPr>
        <xdr:cNvPr id="481" name="普通建設事業費 （ うち更新整備　）該当値テキスト"/>
        <xdr:cNvSpPr txBox="1"/>
      </xdr:nvSpPr>
      <xdr:spPr>
        <a:xfrm>
          <a:off x="10528300" y="1677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43259</xdr:rowOff>
    </xdr:from>
    <xdr:to>
      <xdr:col>50</xdr:col>
      <xdr:colOff>165100</xdr:colOff>
      <xdr:row>97</xdr:row>
      <xdr:rowOff>144859</xdr:rowOff>
    </xdr:to>
    <xdr:sp macro="" textlink="">
      <xdr:nvSpPr>
        <xdr:cNvPr id="482" name="楕円 481"/>
        <xdr:cNvSpPr/>
      </xdr:nvSpPr>
      <xdr:spPr>
        <a:xfrm>
          <a:off x="9588500" y="1667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161386</xdr:rowOff>
    </xdr:from>
    <xdr:ext cx="599010" cy="259045"/>
    <xdr:sp macro="" textlink="">
      <xdr:nvSpPr>
        <xdr:cNvPr id="483" name="テキスト ボックス 482"/>
        <xdr:cNvSpPr txBox="1"/>
      </xdr:nvSpPr>
      <xdr:spPr>
        <a:xfrm>
          <a:off x="9339795" y="1644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69019</xdr:rowOff>
    </xdr:from>
    <xdr:to>
      <xdr:col>46</xdr:col>
      <xdr:colOff>38100</xdr:colOff>
      <xdr:row>97</xdr:row>
      <xdr:rowOff>170619</xdr:rowOff>
    </xdr:to>
    <xdr:sp macro="" textlink="">
      <xdr:nvSpPr>
        <xdr:cNvPr id="484" name="楕円 483"/>
        <xdr:cNvSpPr/>
      </xdr:nvSpPr>
      <xdr:spPr>
        <a:xfrm>
          <a:off x="8699500" y="166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15696</xdr:rowOff>
    </xdr:from>
    <xdr:ext cx="599010" cy="259045"/>
    <xdr:sp macro="" textlink="">
      <xdr:nvSpPr>
        <xdr:cNvPr id="485" name="テキスト ボックス 484"/>
        <xdr:cNvSpPr txBox="1"/>
      </xdr:nvSpPr>
      <xdr:spPr>
        <a:xfrm>
          <a:off x="8450795" y="1647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42831</xdr:rowOff>
    </xdr:from>
    <xdr:to>
      <xdr:col>41</xdr:col>
      <xdr:colOff>101600</xdr:colOff>
      <xdr:row>98</xdr:row>
      <xdr:rowOff>144431</xdr:rowOff>
    </xdr:to>
    <xdr:sp macro="" textlink="">
      <xdr:nvSpPr>
        <xdr:cNvPr id="486" name="楕円 485"/>
        <xdr:cNvSpPr/>
      </xdr:nvSpPr>
      <xdr:spPr>
        <a:xfrm>
          <a:off x="7810500" y="1684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135558</xdr:rowOff>
    </xdr:from>
    <xdr:ext cx="534377" cy="259045"/>
    <xdr:sp macro="" textlink="">
      <xdr:nvSpPr>
        <xdr:cNvPr id="487" name="テキスト ボックス 486"/>
        <xdr:cNvSpPr txBox="1"/>
      </xdr:nvSpPr>
      <xdr:spPr>
        <a:xfrm>
          <a:off x="7594111" y="169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91920</xdr:rowOff>
    </xdr:from>
    <xdr:to>
      <xdr:col>36</xdr:col>
      <xdr:colOff>165100</xdr:colOff>
      <xdr:row>98</xdr:row>
      <xdr:rowOff>22070</xdr:rowOff>
    </xdr:to>
    <xdr:sp macro="" textlink="">
      <xdr:nvSpPr>
        <xdr:cNvPr id="488" name="楕円 487"/>
        <xdr:cNvSpPr/>
      </xdr:nvSpPr>
      <xdr:spPr>
        <a:xfrm>
          <a:off x="6921500" y="167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38597</xdr:rowOff>
    </xdr:from>
    <xdr:ext cx="599010" cy="259045"/>
    <xdr:sp macro="" textlink="">
      <xdr:nvSpPr>
        <xdr:cNvPr id="489" name="テキスト ボックス 488"/>
        <xdr:cNvSpPr txBox="1"/>
      </xdr:nvSpPr>
      <xdr:spPr>
        <a:xfrm>
          <a:off x="6672795" y="1649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12422</xdr:rowOff>
    </xdr:from>
    <xdr:to>
      <xdr:col>85</xdr:col>
      <xdr:colOff>127000</xdr:colOff>
      <xdr:row>78</xdr:row>
      <xdr:rowOff>20385</xdr:rowOff>
    </xdr:to>
    <xdr:cxnSp macro="">
      <xdr:nvCxnSpPr>
        <xdr:cNvPr id="634" name="直線コネクタ 633"/>
        <xdr:cNvCxnSpPr/>
      </xdr:nvCxnSpPr>
      <xdr:spPr>
        <a:xfrm flipV="1">
          <a:off x="15481300" y="13385522"/>
          <a:ext cx="8382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20385</xdr:rowOff>
    </xdr:from>
    <xdr:to>
      <xdr:col>81</xdr:col>
      <xdr:colOff>50800</xdr:colOff>
      <xdr:row>78</xdr:row>
      <xdr:rowOff>23245</xdr:rowOff>
    </xdr:to>
    <xdr:cxnSp macro="">
      <xdr:nvCxnSpPr>
        <xdr:cNvPr id="637" name="直線コネクタ 636"/>
        <xdr:cNvCxnSpPr/>
      </xdr:nvCxnSpPr>
      <xdr:spPr>
        <a:xfrm flipV="1">
          <a:off x="14592300" y="13393485"/>
          <a:ext cx="889000" cy="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23245</xdr:rowOff>
    </xdr:from>
    <xdr:to>
      <xdr:col>76</xdr:col>
      <xdr:colOff>114300</xdr:colOff>
      <xdr:row>78</xdr:row>
      <xdr:rowOff>34314</xdr:rowOff>
    </xdr:to>
    <xdr:cxnSp macro="">
      <xdr:nvCxnSpPr>
        <xdr:cNvPr id="640" name="直線コネクタ 639"/>
        <xdr:cNvCxnSpPr/>
      </xdr:nvCxnSpPr>
      <xdr:spPr>
        <a:xfrm flipV="1">
          <a:off x="13703300" y="13396345"/>
          <a:ext cx="889000" cy="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34314</xdr:rowOff>
    </xdr:from>
    <xdr:to>
      <xdr:col>71</xdr:col>
      <xdr:colOff>177800</xdr:colOff>
      <xdr:row>78</xdr:row>
      <xdr:rowOff>38329</xdr:rowOff>
    </xdr:to>
    <xdr:cxnSp macro="">
      <xdr:nvCxnSpPr>
        <xdr:cNvPr id="643" name="直線コネクタ 642"/>
        <xdr:cNvCxnSpPr/>
      </xdr:nvCxnSpPr>
      <xdr:spPr>
        <a:xfrm flipV="1">
          <a:off x="12814300" y="13407414"/>
          <a:ext cx="88900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133072</xdr:rowOff>
    </xdr:from>
    <xdr:to>
      <xdr:col>85</xdr:col>
      <xdr:colOff>177800</xdr:colOff>
      <xdr:row>78</xdr:row>
      <xdr:rowOff>63222</xdr:rowOff>
    </xdr:to>
    <xdr:sp macro="" textlink="">
      <xdr:nvSpPr>
        <xdr:cNvPr id="653" name="楕円 652"/>
        <xdr:cNvSpPr/>
      </xdr:nvSpPr>
      <xdr:spPr>
        <a:xfrm>
          <a:off x="16268700" y="1333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111499</xdr:rowOff>
    </xdr:from>
    <xdr:ext cx="599010" cy="259045"/>
    <xdr:sp macro="" textlink="">
      <xdr:nvSpPr>
        <xdr:cNvPr id="654" name="公債費該当値テキスト"/>
        <xdr:cNvSpPr txBox="1"/>
      </xdr:nvSpPr>
      <xdr:spPr>
        <a:xfrm>
          <a:off x="16370300" y="1331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141035</xdr:rowOff>
    </xdr:from>
    <xdr:to>
      <xdr:col>81</xdr:col>
      <xdr:colOff>101600</xdr:colOff>
      <xdr:row>78</xdr:row>
      <xdr:rowOff>71185</xdr:rowOff>
    </xdr:to>
    <xdr:sp macro="" textlink="">
      <xdr:nvSpPr>
        <xdr:cNvPr id="655" name="楕円 654"/>
        <xdr:cNvSpPr/>
      </xdr:nvSpPr>
      <xdr:spPr>
        <a:xfrm>
          <a:off x="15430500" y="133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62312</xdr:rowOff>
    </xdr:from>
    <xdr:ext cx="599010" cy="259045"/>
    <xdr:sp macro="" textlink="">
      <xdr:nvSpPr>
        <xdr:cNvPr id="656" name="テキスト ボックス 655"/>
        <xdr:cNvSpPr txBox="1"/>
      </xdr:nvSpPr>
      <xdr:spPr>
        <a:xfrm>
          <a:off x="15181795" y="1343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143895</xdr:rowOff>
    </xdr:from>
    <xdr:to>
      <xdr:col>76</xdr:col>
      <xdr:colOff>165100</xdr:colOff>
      <xdr:row>78</xdr:row>
      <xdr:rowOff>74045</xdr:rowOff>
    </xdr:to>
    <xdr:sp macro="" textlink="">
      <xdr:nvSpPr>
        <xdr:cNvPr id="657" name="楕円 656"/>
        <xdr:cNvSpPr/>
      </xdr:nvSpPr>
      <xdr:spPr>
        <a:xfrm>
          <a:off x="14541500" y="133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65172</xdr:rowOff>
    </xdr:from>
    <xdr:ext cx="599010" cy="259045"/>
    <xdr:sp macro="" textlink="">
      <xdr:nvSpPr>
        <xdr:cNvPr id="658" name="テキスト ボックス 657"/>
        <xdr:cNvSpPr txBox="1"/>
      </xdr:nvSpPr>
      <xdr:spPr>
        <a:xfrm>
          <a:off x="14292795" y="1343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154964</xdr:rowOff>
    </xdr:from>
    <xdr:to>
      <xdr:col>72</xdr:col>
      <xdr:colOff>38100</xdr:colOff>
      <xdr:row>78</xdr:row>
      <xdr:rowOff>85114</xdr:rowOff>
    </xdr:to>
    <xdr:sp macro="" textlink="">
      <xdr:nvSpPr>
        <xdr:cNvPr id="659" name="楕円 658"/>
        <xdr:cNvSpPr/>
      </xdr:nvSpPr>
      <xdr:spPr>
        <a:xfrm>
          <a:off x="13652500" y="133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76241</xdr:rowOff>
    </xdr:from>
    <xdr:ext cx="534377" cy="259045"/>
    <xdr:sp macro="" textlink="">
      <xdr:nvSpPr>
        <xdr:cNvPr id="660" name="テキスト ボックス 659"/>
        <xdr:cNvSpPr txBox="1"/>
      </xdr:nvSpPr>
      <xdr:spPr>
        <a:xfrm>
          <a:off x="13436111" y="1344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158979</xdr:rowOff>
    </xdr:from>
    <xdr:to>
      <xdr:col>67</xdr:col>
      <xdr:colOff>101600</xdr:colOff>
      <xdr:row>78</xdr:row>
      <xdr:rowOff>89129</xdr:rowOff>
    </xdr:to>
    <xdr:sp macro="" textlink="">
      <xdr:nvSpPr>
        <xdr:cNvPr id="661" name="楕円 660"/>
        <xdr:cNvSpPr/>
      </xdr:nvSpPr>
      <xdr:spPr>
        <a:xfrm>
          <a:off x="12763500" y="1336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80256</xdr:rowOff>
    </xdr:from>
    <xdr:ext cx="534377" cy="259045"/>
    <xdr:sp macro="" textlink="">
      <xdr:nvSpPr>
        <xdr:cNvPr id="662" name="テキスト ボックス 661"/>
        <xdr:cNvSpPr txBox="1"/>
      </xdr:nvSpPr>
      <xdr:spPr>
        <a:xfrm>
          <a:off x="12547111" y="1345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39503</xdr:rowOff>
    </xdr:from>
    <xdr:to>
      <xdr:col>85</xdr:col>
      <xdr:colOff>127000</xdr:colOff>
      <xdr:row>98</xdr:row>
      <xdr:rowOff>63584</xdr:rowOff>
    </xdr:to>
    <xdr:cxnSp macro="">
      <xdr:nvCxnSpPr>
        <xdr:cNvPr id="689" name="直線コネクタ 688"/>
        <xdr:cNvCxnSpPr/>
      </xdr:nvCxnSpPr>
      <xdr:spPr>
        <a:xfrm flipV="1">
          <a:off x="15481300" y="16841603"/>
          <a:ext cx="838200" cy="2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143438</xdr:rowOff>
    </xdr:from>
    <xdr:to>
      <xdr:col>81</xdr:col>
      <xdr:colOff>50800</xdr:colOff>
      <xdr:row>98</xdr:row>
      <xdr:rowOff>63584</xdr:rowOff>
    </xdr:to>
    <xdr:cxnSp macro="">
      <xdr:nvCxnSpPr>
        <xdr:cNvPr id="692" name="直線コネクタ 691"/>
        <xdr:cNvCxnSpPr/>
      </xdr:nvCxnSpPr>
      <xdr:spPr>
        <a:xfrm>
          <a:off x="14592300" y="16774088"/>
          <a:ext cx="889000" cy="9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143438</xdr:rowOff>
    </xdr:from>
    <xdr:to>
      <xdr:col>76</xdr:col>
      <xdr:colOff>114300</xdr:colOff>
      <xdr:row>97</xdr:row>
      <xdr:rowOff>159927</xdr:rowOff>
    </xdr:to>
    <xdr:cxnSp macro="">
      <xdr:nvCxnSpPr>
        <xdr:cNvPr id="695" name="直線コネクタ 694"/>
        <xdr:cNvCxnSpPr/>
      </xdr:nvCxnSpPr>
      <xdr:spPr>
        <a:xfrm flipV="1">
          <a:off x="13703300" y="16774088"/>
          <a:ext cx="889000" cy="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159927</xdr:rowOff>
    </xdr:from>
    <xdr:to>
      <xdr:col>71</xdr:col>
      <xdr:colOff>177800</xdr:colOff>
      <xdr:row>98</xdr:row>
      <xdr:rowOff>15053</xdr:rowOff>
    </xdr:to>
    <xdr:cxnSp macro="">
      <xdr:nvCxnSpPr>
        <xdr:cNvPr id="698" name="直線コネクタ 697"/>
        <xdr:cNvCxnSpPr/>
      </xdr:nvCxnSpPr>
      <xdr:spPr>
        <a:xfrm flipV="1">
          <a:off x="12814300" y="16790577"/>
          <a:ext cx="889000" cy="2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160153</xdr:rowOff>
    </xdr:from>
    <xdr:to>
      <xdr:col>85</xdr:col>
      <xdr:colOff>177800</xdr:colOff>
      <xdr:row>98</xdr:row>
      <xdr:rowOff>90303</xdr:rowOff>
    </xdr:to>
    <xdr:sp macro="" textlink="">
      <xdr:nvSpPr>
        <xdr:cNvPr id="708" name="楕円 707"/>
        <xdr:cNvSpPr/>
      </xdr:nvSpPr>
      <xdr:spPr>
        <a:xfrm>
          <a:off x="16268700" y="167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99010" cy="259045"/>
    <xdr:sp macro="" textlink="">
      <xdr:nvSpPr>
        <xdr:cNvPr id="709" name="積立金該当値テキスト"/>
        <xdr:cNvSpPr txBox="1"/>
      </xdr:nvSpPr>
      <xdr:spPr>
        <a:xfrm>
          <a:off x="16370300" y="1676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12784</xdr:rowOff>
    </xdr:from>
    <xdr:to>
      <xdr:col>81</xdr:col>
      <xdr:colOff>101600</xdr:colOff>
      <xdr:row>98</xdr:row>
      <xdr:rowOff>114384</xdr:rowOff>
    </xdr:to>
    <xdr:sp macro="" textlink="">
      <xdr:nvSpPr>
        <xdr:cNvPr id="710" name="楕円 709"/>
        <xdr:cNvSpPr/>
      </xdr:nvSpPr>
      <xdr:spPr>
        <a:xfrm>
          <a:off x="15430500" y="168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105511</xdr:rowOff>
    </xdr:from>
    <xdr:ext cx="534377" cy="259045"/>
    <xdr:sp macro="" textlink="">
      <xdr:nvSpPr>
        <xdr:cNvPr id="711" name="テキスト ボックス 710"/>
        <xdr:cNvSpPr txBox="1"/>
      </xdr:nvSpPr>
      <xdr:spPr>
        <a:xfrm>
          <a:off x="15214111" y="169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92638</xdr:rowOff>
    </xdr:from>
    <xdr:to>
      <xdr:col>76</xdr:col>
      <xdr:colOff>165100</xdr:colOff>
      <xdr:row>98</xdr:row>
      <xdr:rowOff>22788</xdr:rowOff>
    </xdr:to>
    <xdr:sp macro="" textlink="">
      <xdr:nvSpPr>
        <xdr:cNvPr id="712" name="楕円 711"/>
        <xdr:cNvSpPr/>
      </xdr:nvSpPr>
      <xdr:spPr>
        <a:xfrm>
          <a:off x="14541500" y="1672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39315</xdr:rowOff>
    </xdr:from>
    <xdr:ext cx="599010" cy="259045"/>
    <xdr:sp macro="" textlink="">
      <xdr:nvSpPr>
        <xdr:cNvPr id="713" name="テキスト ボックス 712"/>
        <xdr:cNvSpPr txBox="1"/>
      </xdr:nvSpPr>
      <xdr:spPr>
        <a:xfrm>
          <a:off x="14292795" y="16498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109127</xdr:rowOff>
    </xdr:from>
    <xdr:to>
      <xdr:col>72</xdr:col>
      <xdr:colOff>38100</xdr:colOff>
      <xdr:row>98</xdr:row>
      <xdr:rowOff>39277</xdr:rowOff>
    </xdr:to>
    <xdr:sp macro="" textlink="">
      <xdr:nvSpPr>
        <xdr:cNvPr id="714" name="楕円 713"/>
        <xdr:cNvSpPr/>
      </xdr:nvSpPr>
      <xdr:spPr>
        <a:xfrm>
          <a:off x="13652500" y="1673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55804</xdr:rowOff>
    </xdr:from>
    <xdr:ext cx="599010" cy="259045"/>
    <xdr:sp macro="" textlink="">
      <xdr:nvSpPr>
        <xdr:cNvPr id="715" name="テキスト ボックス 714"/>
        <xdr:cNvSpPr txBox="1"/>
      </xdr:nvSpPr>
      <xdr:spPr>
        <a:xfrm>
          <a:off x="13403795" y="1651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135703</xdr:rowOff>
    </xdr:from>
    <xdr:to>
      <xdr:col>67</xdr:col>
      <xdr:colOff>101600</xdr:colOff>
      <xdr:row>98</xdr:row>
      <xdr:rowOff>65853</xdr:rowOff>
    </xdr:to>
    <xdr:sp macro="" textlink="">
      <xdr:nvSpPr>
        <xdr:cNvPr id="716" name="楕円 715"/>
        <xdr:cNvSpPr/>
      </xdr:nvSpPr>
      <xdr:spPr>
        <a:xfrm>
          <a:off x="12763500" y="1676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82380</xdr:rowOff>
    </xdr:from>
    <xdr:ext cx="599010" cy="259045"/>
    <xdr:sp macro="" textlink="">
      <xdr:nvSpPr>
        <xdr:cNvPr id="717" name="テキスト ボックス 716"/>
        <xdr:cNvSpPr txBox="1"/>
      </xdr:nvSpPr>
      <xdr:spPr>
        <a:xfrm>
          <a:off x="12514795" y="165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92" name="テキスト ボックス 79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94" name="テキスト ボックス 79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76515</xdr:rowOff>
    </xdr:from>
    <xdr:to>
      <xdr:col>116</xdr:col>
      <xdr:colOff>62864</xdr:colOff>
      <xdr:row>59</xdr:row>
      <xdr:rowOff>44450</xdr:rowOff>
    </xdr:to>
    <xdr:cxnSp macro="">
      <xdr:nvCxnSpPr>
        <xdr:cNvPr id="800" name="直線コネクタ 799"/>
        <xdr:cNvCxnSpPr/>
      </xdr:nvCxnSpPr>
      <xdr:spPr>
        <a:xfrm flipV="1">
          <a:off x="22159595" y="9334815"/>
          <a:ext cx="1269" cy="825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23192</xdr:rowOff>
    </xdr:from>
    <xdr:ext cx="599010" cy="259045"/>
    <xdr:sp macro="" textlink="">
      <xdr:nvSpPr>
        <xdr:cNvPr id="803" name="貸付金最大値テキスト"/>
        <xdr:cNvSpPr txBox="1"/>
      </xdr:nvSpPr>
      <xdr:spPr>
        <a:xfrm>
          <a:off x="22212300" y="911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76515</xdr:rowOff>
    </xdr:from>
    <xdr:to>
      <xdr:col>116</xdr:col>
      <xdr:colOff>152400</xdr:colOff>
      <xdr:row>54</xdr:row>
      <xdr:rowOff>76515</xdr:rowOff>
    </xdr:to>
    <xdr:cxnSp macro="">
      <xdr:nvCxnSpPr>
        <xdr:cNvPr id="804" name="直線コネクタ 803"/>
        <xdr:cNvCxnSpPr/>
      </xdr:nvCxnSpPr>
      <xdr:spPr>
        <a:xfrm>
          <a:off x="22072600" y="933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19045</xdr:rowOff>
    </xdr:from>
    <xdr:to>
      <xdr:col>116</xdr:col>
      <xdr:colOff>63500</xdr:colOff>
      <xdr:row>59</xdr:row>
      <xdr:rowOff>20172</xdr:rowOff>
    </xdr:to>
    <xdr:cxnSp macro="">
      <xdr:nvCxnSpPr>
        <xdr:cNvPr id="805" name="直線コネクタ 804"/>
        <xdr:cNvCxnSpPr/>
      </xdr:nvCxnSpPr>
      <xdr:spPr>
        <a:xfrm flipV="1">
          <a:off x="21323300" y="10134595"/>
          <a:ext cx="8382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121012</xdr:rowOff>
    </xdr:from>
    <xdr:ext cx="469744" cy="259045"/>
    <xdr:sp macro="" textlink="">
      <xdr:nvSpPr>
        <xdr:cNvPr id="806" name="貸付金平均値テキスト"/>
        <xdr:cNvSpPr txBox="1"/>
      </xdr:nvSpPr>
      <xdr:spPr>
        <a:xfrm>
          <a:off x="22212300" y="9893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98135</xdr:rowOff>
    </xdr:from>
    <xdr:to>
      <xdr:col>116</xdr:col>
      <xdr:colOff>114300</xdr:colOff>
      <xdr:row>59</xdr:row>
      <xdr:rowOff>28285</xdr:rowOff>
    </xdr:to>
    <xdr:sp macro="" textlink="">
      <xdr:nvSpPr>
        <xdr:cNvPr id="807" name="フローチャート: 判断 806"/>
        <xdr:cNvSpPr/>
      </xdr:nvSpPr>
      <xdr:spPr>
        <a:xfrm>
          <a:off x="22110700" y="100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155032</xdr:rowOff>
    </xdr:from>
    <xdr:to>
      <xdr:col>111</xdr:col>
      <xdr:colOff>177800</xdr:colOff>
      <xdr:row>59</xdr:row>
      <xdr:rowOff>20172</xdr:rowOff>
    </xdr:to>
    <xdr:cxnSp macro="">
      <xdr:nvCxnSpPr>
        <xdr:cNvPr id="808" name="直線コネクタ 807"/>
        <xdr:cNvCxnSpPr/>
      </xdr:nvCxnSpPr>
      <xdr:spPr>
        <a:xfrm>
          <a:off x="20434300" y="8727532"/>
          <a:ext cx="889000" cy="140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106579</xdr:rowOff>
    </xdr:from>
    <xdr:to>
      <xdr:col>112</xdr:col>
      <xdr:colOff>38100</xdr:colOff>
      <xdr:row>59</xdr:row>
      <xdr:rowOff>36729</xdr:rowOff>
    </xdr:to>
    <xdr:sp macro="" textlink="">
      <xdr:nvSpPr>
        <xdr:cNvPr id="809" name="フローチャート: 判断 808"/>
        <xdr:cNvSpPr/>
      </xdr:nvSpPr>
      <xdr:spPr>
        <a:xfrm>
          <a:off x="21272500" y="1005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53256</xdr:rowOff>
    </xdr:from>
    <xdr:ext cx="469744" cy="259045"/>
    <xdr:sp macro="" textlink="">
      <xdr:nvSpPr>
        <xdr:cNvPr id="810" name="テキスト ボックス 809"/>
        <xdr:cNvSpPr txBox="1"/>
      </xdr:nvSpPr>
      <xdr:spPr>
        <a:xfrm>
          <a:off x="21088428" y="982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155032</xdr:rowOff>
    </xdr:from>
    <xdr:to>
      <xdr:col>107</xdr:col>
      <xdr:colOff>50800</xdr:colOff>
      <xdr:row>59</xdr:row>
      <xdr:rowOff>21079</xdr:rowOff>
    </xdr:to>
    <xdr:cxnSp macro="">
      <xdr:nvCxnSpPr>
        <xdr:cNvPr id="811" name="直線コネクタ 810"/>
        <xdr:cNvCxnSpPr/>
      </xdr:nvCxnSpPr>
      <xdr:spPr>
        <a:xfrm flipV="1">
          <a:off x="19545300" y="8727532"/>
          <a:ext cx="889000" cy="140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104277</xdr:rowOff>
    </xdr:from>
    <xdr:to>
      <xdr:col>107</xdr:col>
      <xdr:colOff>101600</xdr:colOff>
      <xdr:row>59</xdr:row>
      <xdr:rowOff>34427</xdr:rowOff>
    </xdr:to>
    <xdr:sp macro="" textlink="">
      <xdr:nvSpPr>
        <xdr:cNvPr id="812" name="フローチャート: 判断 811"/>
        <xdr:cNvSpPr/>
      </xdr:nvSpPr>
      <xdr:spPr>
        <a:xfrm>
          <a:off x="203835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25554</xdr:rowOff>
    </xdr:from>
    <xdr:ext cx="469744" cy="259045"/>
    <xdr:sp macro="" textlink="">
      <xdr:nvSpPr>
        <xdr:cNvPr id="813" name="テキスト ボックス 812"/>
        <xdr:cNvSpPr txBox="1"/>
      </xdr:nvSpPr>
      <xdr:spPr>
        <a:xfrm>
          <a:off x="20199428" y="1014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21079</xdr:rowOff>
    </xdr:from>
    <xdr:to>
      <xdr:col>102</xdr:col>
      <xdr:colOff>114300</xdr:colOff>
      <xdr:row>59</xdr:row>
      <xdr:rowOff>21773</xdr:rowOff>
    </xdr:to>
    <xdr:cxnSp macro="">
      <xdr:nvCxnSpPr>
        <xdr:cNvPr id="814" name="直線コネクタ 813"/>
        <xdr:cNvCxnSpPr/>
      </xdr:nvCxnSpPr>
      <xdr:spPr>
        <a:xfrm flipV="1">
          <a:off x="18656300" y="10136629"/>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104361</xdr:rowOff>
    </xdr:from>
    <xdr:to>
      <xdr:col>102</xdr:col>
      <xdr:colOff>165100</xdr:colOff>
      <xdr:row>59</xdr:row>
      <xdr:rowOff>34511</xdr:rowOff>
    </xdr:to>
    <xdr:sp macro="" textlink="">
      <xdr:nvSpPr>
        <xdr:cNvPr id="815" name="フローチャート: 判断 814"/>
        <xdr:cNvSpPr/>
      </xdr:nvSpPr>
      <xdr:spPr>
        <a:xfrm>
          <a:off x="19494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51038</xdr:rowOff>
    </xdr:from>
    <xdr:ext cx="469744" cy="259045"/>
    <xdr:sp macro="" textlink="">
      <xdr:nvSpPr>
        <xdr:cNvPr id="816" name="テキスト ボックス 815"/>
        <xdr:cNvSpPr txBox="1"/>
      </xdr:nvSpPr>
      <xdr:spPr>
        <a:xfrm>
          <a:off x="19310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103066</xdr:rowOff>
    </xdr:from>
    <xdr:to>
      <xdr:col>98</xdr:col>
      <xdr:colOff>38100</xdr:colOff>
      <xdr:row>59</xdr:row>
      <xdr:rowOff>33216</xdr:rowOff>
    </xdr:to>
    <xdr:sp macro="" textlink="">
      <xdr:nvSpPr>
        <xdr:cNvPr id="817" name="フローチャート: 判断 816"/>
        <xdr:cNvSpPr/>
      </xdr:nvSpPr>
      <xdr:spPr>
        <a:xfrm>
          <a:off x="18605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49743</xdr:rowOff>
    </xdr:from>
    <xdr:ext cx="469744" cy="259045"/>
    <xdr:sp macro="" textlink="">
      <xdr:nvSpPr>
        <xdr:cNvPr id="818" name="テキスト ボックス 817"/>
        <xdr:cNvSpPr txBox="1"/>
      </xdr:nvSpPr>
      <xdr:spPr>
        <a:xfrm>
          <a:off x="18421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139695</xdr:rowOff>
    </xdr:from>
    <xdr:to>
      <xdr:col>116</xdr:col>
      <xdr:colOff>114300</xdr:colOff>
      <xdr:row>59</xdr:row>
      <xdr:rowOff>69845</xdr:rowOff>
    </xdr:to>
    <xdr:sp macro="" textlink="">
      <xdr:nvSpPr>
        <xdr:cNvPr id="824" name="楕円 823"/>
        <xdr:cNvSpPr/>
      </xdr:nvSpPr>
      <xdr:spPr>
        <a:xfrm>
          <a:off x="22110700" y="1008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76563</xdr:rowOff>
    </xdr:from>
    <xdr:ext cx="469744" cy="259045"/>
    <xdr:sp macro="" textlink="">
      <xdr:nvSpPr>
        <xdr:cNvPr id="825" name="貸付金該当値テキスト"/>
        <xdr:cNvSpPr txBox="1"/>
      </xdr:nvSpPr>
      <xdr:spPr>
        <a:xfrm>
          <a:off x="22212300" y="1002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140822</xdr:rowOff>
    </xdr:from>
    <xdr:to>
      <xdr:col>112</xdr:col>
      <xdr:colOff>38100</xdr:colOff>
      <xdr:row>59</xdr:row>
      <xdr:rowOff>70972</xdr:rowOff>
    </xdr:to>
    <xdr:sp macro="" textlink="">
      <xdr:nvSpPr>
        <xdr:cNvPr id="826" name="楕円 825"/>
        <xdr:cNvSpPr/>
      </xdr:nvSpPr>
      <xdr:spPr>
        <a:xfrm>
          <a:off x="21272500" y="1008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62099</xdr:rowOff>
    </xdr:from>
    <xdr:ext cx="469744" cy="259045"/>
    <xdr:sp macro="" textlink="">
      <xdr:nvSpPr>
        <xdr:cNvPr id="827" name="テキスト ボックス 826"/>
        <xdr:cNvSpPr txBox="1"/>
      </xdr:nvSpPr>
      <xdr:spPr>
        <a:xfrm>
          <a:off x="21088428" y="1017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104232</xdr:rowOff>
    </xdr:from>
    <xdr:to>
      <xdr:col>107</xdr:col>
      <xdr:colOff>101600</xdr:colOff>
      <xdr:row>51</xdr:row>
      <xdr:rowOff>34382</xdr:rowOff>
    </xdr:to>
    <xdr:sp macro="" textlink="">
      <xdr:nvSpPr>
        <xdr:cNvPr id="828" name="楕円 827"/>
        <xdr:cNvSpPr/>
      </xdr:nvSpPr>
      <xdr:spPr>
        <a:xfrm>
          <a:off x="20383500" y="86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49</xdr:row>
      <xdr:rowOff>50909</xdr:rowOff>
    </xdr:from>
    <xdr:ext cx="599010" cy="259045"/>
    <xdr:sp macro="" textlink="">
      <xdr:nvSpPr>
        <xdr:cNvPr id="829" name="テキスト ボックス 828"/>
        <xdr:cNvSpPr txBox="1"/>
      </xdr:nvSpPr>
      <xdr:spPr>
        <a:xfrm>
          <a:off x="20134795" y="845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141729</xdr:rowOff>
    </xdr:from>
    <xdr:to>
      <xdr:col>102</xdr:col>
      <xdr:colOff>165100</xdr:colOff>
      <xdr:row>59</xdr:row>
      <xdr:rowOff>71879</xdr:rowOff>
    </xdr:to>
    <xdr:sp macro="" textlink="">
      <xdr:nvSpPr>
        <xdr:cNvPr id="830" name="楕円 829"/>
        <xdr:cNvSpPr/>
      </xdr:nvSpPr>
      <xdr:spPr>
        <a:xfrm>
          <a:off x="19494500" y="1008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63006</xdr:rowOff>
    </xdr:from>
    <xdr:ext cx="469744" cy="259045"/>
    <xdr:sp macro="" textlink="">
      <xdr:nvSpPr>
        <xdr:cNvPr id="831" name="テキスト ボックス 830"/>
        <xdr:cNvSpPr txBox="1"/>
      </xdr:nvSpPr>
      <xdr:spPr>
        <a:xfrm>
          <a:off x="19310428" y="1017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142423</xdr:rowOff>
    </xdr:from>
    <xdr:to>
      <xdr:col>98</xdr:col>
      <xdr:colOff>38100</xdr:colOff>
      <xdr:row>59</xdr:row>
      <xdr:rowOff>72573</xdr:rowOff>
    </xdr:to>
    <xdr:sp macro="" textlink="">
      <xdr:nvSpPr>
        <xdr:cNvPr id="832" name="楕円 831"/>
        <xdr:cNvSpPr/>
      </xdr:nvSpPr>
      <xdr:spPr>
        <a:xfrm>
          <a:off x="18605500" y="1008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63700</xdr:rowOff>
    </xdr:from>
    <xdr:ext cx="469744" cy="259045"/>
    <xdr:sp macro="" textlink="">
      <xdr:nvSpPr>
        <xdr:cNvPr id="833" name="テキスト ボックス 832"/>
        <xdr:cNvSpPr txBox="1"/>
      </xdr:nvSpPr>
      <xdr:spPr>
        <a:xfrm>
          <a:off x="18421428" y="1017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81485</xdr:rowOff>
    </xdr:from>
    <xdr:to>
      <xdr:col>116</xdr:col>
      <xdr:colOff>63500</xdr:colOff>
      <xdr:row>77</xdr:row>
      <xdr:rowOff>43931</xdr:rowOff>
    </xdr:to>
    <xdr:cxnSp macro="">
      <xdr:nvCxnSpPr>
        <xdr:cNvPr id="860" name="直線コネクタ 859"/>
        <xdr:cNvCxnSpPr/>
      </xdr:nvCxnSpPr>
      <xdr:spPr>
        <a:xfrm>
          <a:off x="21323300" y="13111685"/>
          <a:ext cx="838200" cy="1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81485</xdr:rowOff>
    </xdr:from>
    <xdr:to>
      <xdr:col>111</xdr:col>
      <xdr:colOff>177800</xdr:colOff>
      <xdr:row>76</xdr:row>
      <xdr:rowOff>109727</xdr:rowOff>
    </xdr:to>
    <xdr:cxnSp macro="">
      <xdr:nvCxnSpPr>
        <xdr:cNvPr id="863" name="直線コネクタ 862"/>
        <xdr:cNvCxnSpPr/>
      </xdr:nvCxnSpPr>
      <xdr:spPr>
        <a:xfrm flipV="1">
          <a:off x="20434300" y="13111685"/>
          <a:ext cx="889000" cy="2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109727</xdr:rowOff>
    </xdr:from>
    <xdr:to>
      <xdr:col>107</xdr:col>
      <xdr:colOff>50800</xdr:colOff>
      <xdr:row>76</xdr:row>
      <xdr:rowOff>126189</xdr:rowOff>
    </xdr:to>
    <xdr:cxnSp macro="">
      <xdr:nvCxnSpPr>
        <xdr:cNvPr id="866" name="直線コネクタ 865"/>
        <xdr:cNvCxnSpPr/>
      </xdr:nvCxnSpPr>
      <xdr:spPr>
        <a:xfrm flipV="1">
          <a:off x="19545300" y="13139927"/>
          <a:ext cx="889000" cy="1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114622</xdr:rowOff>
    </xdr:from>
    <xdr:to>
      <xdr:col>102</xdr:col>
      <xdr:colOff>114300</xdr:colOff>
      <xdr:row>76</xdr:row>
      <xdr:rowOff>126189</xdr:rowOff>
    </xdr:to>
    <xdr:cxnSp macro="">
      <xdr:nvCxnSpPr>
        <xdr:cNvPr id="869" name="直線コネクタ 868"/>
        <xdr:cNvCxnSpPr/>
      </xdr:nvCxnSpPr>
      <xdr:spPr>
        <a:xfrm>
          <a:off x="18656300" y="13144822"/>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164581</xdr:rowOff>
    </xdr:from>
    <xdr:to>
      <xdr:col>116</xdr:col>
      <xdr:colOff>114300</xdr:colOff>
      <xdr:row>77</xdr:row>
      <xdr:rowOff>94731</xdr:rowOff>
    </xdr:to>
    <xdr:sp macro="" textlink="">
      <xdr:nvSpPr>
        <xdr:cNvPr id="879" name="楕円 878"/>
        <xdr:cNvSpPr/>
      </xdr:nvSpPr>
      <xdr:spPr>
        <a:xfrm>
          <a:off x="22110700" y="131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143008</xdr:rowOff>
    </xdr:from>
    <xdr:ext cx="534377" cy="259045"/>
    <xdr:sp macro="" textlink="">
      <xdr:nvSpPr>
        <xdr:cNvPr id="880" name="繰出金該当値テキスト"/>
        <xdr:cNvSpPr txBox="1"/>
      </xdr:nvSpPr>
      <xdr:spPr>
        <a:xfrm>
          <a:off x="22212300" y="1317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30685</xdr:rowOff>
    </xdr:from>
    <xdr:to>
      <xdr:col>112</xdr:col>
      <xdr:colOff>38100</xdr:colOff>
      <xdr:row>76</xdr:row>
      <xdr:rowOff>132285</xdr:rowOff>
    </xdr:to>
    <xdr:sp macro="" textlink="">
      <xdr:nvSpPr>
        <xdr:cNvPr id="881" name="楕円 880"/>
        <xdr:cNvSpPr/>
      </xdr:nvSpPr>
      <xdr:spPr>
        <a:xfrm>
          <a:off x="21272500" y="1306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123412</xdr:rowOff>
    </xdr:from>
    <xdr:ext cx="534377" cy="259045"/>
    <xdr:sp macro="" textlink="">
      <xdr:nvSpPr>
        <xdr:cNvPr id="882" name="テキスト ボックス 881"/>
        <xdr:cNvSpPr txBox="1"/>
      </xdr:nvSpPr>
      <xdr:spPr>
        <a:xfrm>
          <a:off x="21056111" y="1315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58927</xdr:rowOff>
    </xdr:from>
    <xdr:to>
      <xdr:col>107</xdr:col>
      <xdr:colOff>101600</xdr:colOff>
      <xdr:row>76</xdr:row>
      <xdr:rowOff>160527</xdr:rowOff>
    </xdr:to>
    <xdr:sp macro="" textlink="">
      <xdr:nvSpPr>
        <xdr:cNvPr id="883" name="楕円 882"/>
        <xdr:cNvSpPr/>
      </xdr:nvSpPr>
      <xdr:spPr>
        <a:xfrm>
          <a:off x="20383500" y="130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151654</xdr:rowOff>
    </xdr:from>
    <xdr:ext cx="534377" cy="259045"/>
    <xdr:sp macro="" textlink="">
      <xdr:nvSpPr>
        <xdr:cNvPr id="884" name="テキスト ボックス 883"/>
        <xdr:cNvSpPr txBox="1"/>
      </xdr:nvSpPr>
      <xdr:spPr>
        <a:xfrm>
          <a:off x="20167111" y="1318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75389</xdr:rowOff>
    </xdr:from>
    <xdr:to>
      <xdr:col>102</xdr:col>
      <xdr:colOff>165100</xdr:colOff>
      <xdr:row>77</xdr:row>
      <xdr:rowOff>5539</xdr:rowOff>
    </xdr:to>
    <xdr:sp macro="" textlink="">
      <xdr:nvSpPr>
        <xdr:cNvPr id="885" name="楕円 884"/>
        <xdr:cNvSpPr/>
      </xdr:nvSpPr>
      <xdr:spPr>
        <a:xfrm>
          <a:off x="19494500" y="1310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168116</xdr:rowOff>
    </xdr:from>
    <xdr:ext cx="534377" cy="259045"/>
    <xdr:sp macro="" textlink="">
      <xdr:nvSpPr>
        <xdr:cNvPr id="886" name="テキスト ボックス 885"/>
        <xdr:cNvSpPr txBox="1"/>
      </xdr:nvSpPr>
      <xdr:spPr>
        <a:xfrm>
          <a:off x="19278111" y="1319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63822</xdr:rowOff>
    </xdr:from>
    <xdr:to>
      <xdr:col>98</xdr:col>
      <xdr:colOff>38100</xdr:colOff>
      <xdr:row>76</xdr:row>
      <xdr:rowOff>165422</xdr:rowOff>
    </xdr:to>
    <xdr:sp macro="" textlink="">
      <xdr:nvSpPr>
        <xdr:cNvPr id="887" name="楕円 886"/>
        <xdr:cNvSpPr/>
      </xdr:nvSpPr>
      <xdr:spPr>
        <a:xfrm>
          <a:off x="18605500" y="1309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156549</xdr:rowOff>
    </xdr:from>
    <xdr:ext cx="534377" cy="259045"/>
    <xdr:sp macro="" textlink="">
      <xdr:nvSpPr>
        <xdr:cNvPr id="888" name="テキスト ボックス 887"/>
        <xdr:cNvSpPr txBox="1"/>
      </xdr:nvSpPr>
      <xdr:spPr>
        <a:xfrm>
          <a:off x="18389111" y="1318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対前年比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7,531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千円の増加となったものの、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僅かに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下回った。今後は、社会保障費全般の伸びを考慮しながらも、更なる健全性に努める。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補助費等については、大間消防署建設にあたり、一部事務組合への負担が増となった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前年と比較し、例年どおりの数値となったことから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、これまで同様、健全性に努める。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106,812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僅かずつではある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上昇傾向が続いている。今後も健全な財政運営を目的とした地方債の適正な発行に努めることにより、財政の健全化を目指す。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積立金については、対前年比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26,335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ものの、類似団体平均を僅かに下回っている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。今後も健全な財政運営を目的とした基金の造成に努める。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4,649
4,633
52.09
5,184,098
5,004,757
179,341
2,614,922
3,873,964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119621</xdr:rowOff>
    </xdr:from>
    <xdr:to>
      <xdr:col>24</xdr:col>
      <xdr:colOff>63500</xdr:colOff>
      <xdr:row>37</xdr:row>
      <xdr:rowOff>122650</xdr:rowOff>
    </xdr:to>
    <xdr:cxnSp macro="">
      <xdr:nvCxnSpPr>
        <xdr:cNvPr id="60" name="直線コネクタ 59"/>
        <xdr:cNvCxnSpPr/>
      </xdr:nvCxnSpPr>
      <xdr:spPr>
        <a:xfrm flipV="1">
          <a:off x="3797300" y="6463271"/>
          <a:ext cx="8382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121984</xdr:rowOff>
    </xdr:from>
    <xdr:to>
      <xdr:col>19</xdr:col>
      <xdr:colOff>177800</xdr:colOff>
      <xdr:row>37</xdr:row>
      <xdr:rowOff>122650</xdr:rowOff>
    </xdr:to>
    <xdr:cxnSp macro="">
      <xdr:nvCxnSpPr>
        <xdr:cNvPr id="63" name="直線コネクタ 62"/>
        <xdr:cNvCxnSpPr/>
      </xdr:nvCxnSpPr>
      <xdr:spPr>
        <a:xfrm>
          <a:off x="2908300" y="6465634"/>
          <a:ext cx="8890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121984</xdr:rowOff>
    </xdr:from>
    <xdr:to>
      <xdr:col>15</xdr:col>
      <xdr:colOff>50800</xdr:colOff>
      <xdr:row>37</xdr:row>
      <xdr:rowOff>146863</xdr:rowOff>
    </xdr:to>
    <xdr:cxnSp macro="">
      <xdr:nvCxnSpPr>
        <xdr:cNvPr id="66" name="直線コネクタ 65"/>
        <xdr:cNvCxnSpPr/>
      </xdr:nvCxnSpPr>
      <xdr:spPr>
        <a:xfrm flipV="1">
          <a:off x="2019300" y="6465634"/>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146863</xdr:rowOff>
    </xdr:from>
    <xdr:to>
      <xdr:col>10</xdr:col>
      <xdr:colOff>114300</xdr:colOff>
      <xdr:row>37</xdr:row>
      <xdr:rowOff>153950</xdr:rowOff>
    </xdr:to>
    <xdr:cxnSp macro="">
      <xdr:nvCxnSpPr>
        <xdr:cNvPr id="69" name="直線コネクタ 68"/>
        <xdr:cNvCxnSpPr/>
      </xdr:nvCxnSpPr>
      <xdr:spPr>
        <a:xfrm flipV="1">
          <a:off x="1130300" y="6490513"/>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68821</xdr:rowOff>
    </xdr:from>
    <xdr:to>
      <xdr:col>24</xdr:col>
      <xdr:colOff>114300</xdr:colOff>
      <xdr:row>37</xdr:row>
      <xdr:rowOff>170421</xdr:rowOff>
    </xdr:to>
    <xdr:sp macro="" textlink="">
      <xdr:nvSpPr>
        <xdr:cNvPr id="79" name="楕円 78"/>
        <xdr:cNvSpPr/>
      </xdr:nvSpPr>
      <xdr:spPr>
        <a:xfrm>
          <a:off x="4584700" y="64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155198</xdr:rowOff>
    </xdr:from>
    <xdr:ext cx="534377" cy="259045"/>
    <xdr:sp macro="" textlink="">
      <xdr:nvSpPr>
        <xdr:cNvPr id="80" name="議会費該当値テキスト"/>
        <xdr:cNvSpPr txBox="1"/>
      </xdr:nvSpPr>
      <xdr:spPr>
        <a:xfrm>
          <a:off x="4686300" y="632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71850</xdr:rowOff>
    </xdr:from>
    <xdr:to>
      <xdr:col>20</xdr:col>
      <xdr:colOff>38100</xdr:colOff>
      <xdr:row>38</xdr:row>
      <xdr:rowOff>2000</xdr:rowOff>
    </xdr:to>
    <xdr:sp macro="" textlink="">
      <xdr:nvSpPr>
        <xdr:cNvPr id="81" name="楕円 80"/>
        <xdr:cNvSpPr/>
      </xdr:nvSpPr>
      <xdr:spPr>
        <a:xfrm>
          <a:off x="3746500" y="64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164577</xdr:rowOff>
    </xdr:from>
    <xdr:ext cx="534377" cy="259045"/>
    <xdr:sp macro="" textlink="">
      <xdr:nvSpPr>
        <xdr:cNvPr id="82" name="テキスト ボックス 81"/>
        <xdr:cNvSpPr txBox="1"/>
      </xdr:nvSpPr>
      <xdr:spPr>
        <a:xfrm>
          <a:off x="3530111" y="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71184</xdr:rowOff>
    </xdr:from>
    <xdr:to>
      <xdr:col>15</xdr:col>
      <xdr:colOff>101600</xdr:colOff>
      <xdr:row>38</xdr:row>
      <xdr:rowOff>1333</xdr:rowOff>
    </xdr:to>
    <xdr:sp macro="" textlink="">
      <xdr:nvSpPr>
        <xdr:cNvPr id="83" name="楕円 82"/>
        <xdr:cNvSpPr/>
      </xdr:nvSpPr>
      <xdr:spPr>
        <a:xfrm>
          <a:off x="2857500" y="64148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163910</xdr:rowOff>
    </xdr:from>
    <xdr:ext cx="534377" cy="259045"/>
    <xdr:sp macro="" textlink="">
      <xdr:nvSpPr>
        <xdr:cNvPr id="84" name="テキスト ボックス 83"/>
        <xdr:cNvSpPr txBox="1"/>
      </xdr:nvSpPr>
      <xdr:spPr>
        <a:xfrm>
          <a:off x="2641111" y="65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96063</xdr:rowOff>
    </xdr:from>
    <xdr:to>
      <xdr:col>10</xdr:col>
      <xdr:colOff>165100</xdr:colOff>
      <xdr:row>38</xdr:row>
      <xdr:rowOff>26212</xdr:rowOff>
    </xdr:to>
    <xdr:sp macro="" textlink="">
      <xdr:nvSpPr>
        <xdr:cNvPr id="85" name="楕円 84"/>
        <xdr:cNvSpPr/>
      </xdr:nvSpPr>
      <xdr:spPr>
        <a:xfrm>
          <a:off x="1968500" y="64397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17340</xdr:rowOff>
    </xdr:from>
    <xdr:ext cx="534377" cy="259045"/>
    <xdr:sp macro="" textlink="">
      <xdr:nvSpPr>
        <xdr:cNvPr id="86" name="テキスト ボックス 85"/>
        <xdr:cNvSpPr txBox="1"/>
      </xdr:nvSpPr>
      <xdr:spPr>
        <a:xfrm>
          <a:off x="1752111" y="653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103150</xdr:rowOff>
    </xdr:from>
    <xdr:to>
      <xdr:col>6</xdr:col>
      <xdr:colOff>38100</xdr:colOff>
      <xdr:row>38</xdr:row>
      <xdr:rowOff>33300</xdr:rowOff>
    </xdr:to>
    <xdr:sp macro="" textlink="">
      <xdr:nvSpPr>
        <xdr:cNvPr id="87" name="楕円 86"/>
        <xdr:cNvSpPr/>
      </xdr:nvSpPr>
      <xdr:spPr>
        <a:xfrm>
          <a:off x="1079500" y="64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24427</xdr:rowOff>
    </xdr:from>
    <xdr:ext cx="534377" cy="259045"/>
    <xdr:sp macro="" textlink="">
      <xdr:nvSpPr>
        <xdr:cNvPr id="88" name="テキスト ボックス 87"/>
        <xdr:cNvSpPr txBox="1"/>
      </xdr:nvSpPr>
      <xdr:spPr>
        <a:xfrm>
          <a:off x="863111" y="65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51550</xdr:rowOff>
    </xdr:from>
    <xdr:to>
      <xdr:col>24</xdr:col>
      <xdr:colOff>63500</xdr:colOff>
      <xdr:row>58</xdr:row>
      <xdr:rowOff>67966</xdr:rowOff>
    </xdr:to>
    <xdr:cxnSp macro="">
      <xdr:nvCxnSpPr>
        <xdr:cNvPr id="115" name="直線コネクタ 114"/>
        <xdr:cNvCxnSpPr/>
      </xdr:nvCxnSpPr>
      <xdr:spPr>
        <a:xfrm flipV="1">
          <a:off x="3797300" y="9995650"/>
          <a:ext cx="838200" cy="1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67966</xdr:rowOff>
    </xdr:from>
    <xdr:to>
      <xdr:col>19</xdr:col>
      <xdr:colOff>177800</xdr:colOff>
      <xdr:row>58</xdr:row>
      <xdr:rowOff>70114</xdr:rowOff>
    </xdr:to>
    <xdr:cxnSp macro="">
      <xdr:nvCxnSpPr>
        <xdr:cNvPr id="118" name="直線コネクタ 117"/>
        <xdr:cNvCxnSpPr/>
      </xdr:nvCxnSpPr>
      <xdr:spPr>
        <a:xfrm flipV="1">
          <a:off x="2908300" y="10012066"/>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33689</xdr:rowOff>
    </xdr:from>
    <xdr:to>
      <xdr:col>15</xdr:col>
      <xdr:colOff>50800</xdr:colOff>
      <xdr:row>58</xdr:row>
      <xdr:rowOff>70114</xdr:rowOff>
    </xdr:to>
    <xdr:cxnSp macro="">
      <xdr:nvCxnSpPr>
        <xdr:cNvPr id="121" name="直線コネクタ 120"/>
        <xdr:cNvCxnSpPr/>
      </xdr:nvCxnSpPr>
      <xdr:spPr>
        <a:xfrm>
          <a:off x="2019300" y="9977789"/>
          <a:ext cx="889000" cy="3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881</xdr:rowOff>
    </xdr:from>
    <xdr:to>
      <xdr:col>10</xdr:col>
      <xdr:colOff>114300</xdr:colOff>
      <xdr:row>58</xdr:row>
      <xdr:rowOff>33689</xdr:rowOff>
    </xdr:to>
    <xdr:cxnSp macro="">
      <xdr:nvCxnSpPr>
        <xdr:cNvPr id="124" name="直線コネクタ 123"/>
        <xdr:cNvCxnSpPr/>
      </xdr:nvCxnSpPr>
      <xdr:spPr>
        <a:xfrm>
          <a:off x="1130300" y="9944981"/>
          <a:ext cx="889000" cy="3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750</xdr:rowOff>
    </xdr:from>
    <xdr:to>
      <xdr:col>24</xdr:col>
      <xdr:colOff>114300</xdr:colOff>
      <xdr:row>58</xdr:row>
      <xdr:rowOff>102350</xdr:rowOff>
    </xdr:to>
    <xdr:sp macro="" textlink="">
      <xdr:nvSpPr>
        <xdr:cNvPr id="134" name="楕円 133"/>
        <xdr:cNvSpPr/>
      </xdr:nvSpPr>
      <xdr:spPr>
        <a:xfrm>
          <a:off x="4584700" y="99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87127</xdr:rowOff>
    </xdr:from>
    <xdr:ext cx="599010" cy="259045"/>
    <xdr:sp macro="" textlink="">
      <xdr:nvSpPr>
        <xdr:cNvPr id="135" name="総務費該当値テキスト"/>
        <xdr:cNvSpPr txBox="1"/>
      </xdr:nvSpPr>
      <xdr:spPr>
        <a:xfrm>
          <a:off x="4686300" y="985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17166</xdr:rowOff>
    </xdr:from>
    <xdr:to>
      <xdr:col>20</xdr:col>
      <xdr:colOff>38100</xdr:colOff>
      <xdr:row>58</xdr:row>
      <xdr:rowOff>118766</xdr:rowOff>
    </xdr:to>
    <xdr:sp macro="" textlink="">
      <xdr:nvSpPr>
        <xdr:cNvPr id="136" name="楕円 135"/>
        <xdr:cNvSpPr/>
      </xdr:nvSpPr>
      <xdr:spPr>
        <a:xfrm>
          <a:off x="3746500" y="996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109893</xdr:rowOff>
    </xdr:from>
    <xdr:ext cx="599010" cy="259045"/>
    <xdr:sp macro="" textlink="">
      <xdr:nvSpPr>
        <xdr:cNvPr id="137" name="テキスト ボックス 136"/>
        <xdr:cNvSpPr txBox="1"/>
      </xdr:nvSpPr>
      <xdr:spPr>
        <a:xfrm>
          <a:off x="3497795" y="1005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19314</xdr:rowOff>
    </xdr:from>
    <xdr:to>
      <xdr:col>15</xdr:col>
      <xdr:colOff>101600</xdr:colOff>
      <xdr:row>58</xdr:row>
      <xdr:rowOff>120914</xdr:rowOff>
    </xdr:to>
    <xdr:sp macro="" textlink="">
      <xdr:nvSpPr>
        <xdr:cNvPr id="138" name="楕円 137"/>
        <xdr:cNvSpPr/>
      </xdr:nvSpPr>
      <xdr:spPr>
        <a:xfrm>
          <a:off x="2857500" y="996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112041</xdr:rowOff>
    </xdr:from>
    <xdr:ext cx="599010" cy="259045"/>
    <xdr:sp macro="" textlink="">
      <xdr:nvSpPr>
        <xdr:cNvPr id="139" name="テキスト ボックス 138"/>
        <xdr:cNvSpPr txBox="1"/>
      </xdr:nvSpPr>
      <xdr:spPr>
        <a:xfrm>
          <a:off x="2608795" y="1005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154339</xdr:rowOff>
    </xdr:from>
    <xdr:to>
      <xdr:col>10</xdr:col>
      <xdr:colOff>165100</xdr:colOff>
      <xdr:row>58</xdr:row>
      <xdr:rowOff>84489</xdr:rowOff>
    </xdr:to>
    <xdr:sp macro="" textlink="">
      <xdr:nvSpPr>
        <xdr:cNvPr id="140" name="楕円 139"/>
        <xdr:cNvSpPr/>
      </xdr:nvSpPr>
      <xdr:spPr>
        <a:xfrm>
          <a:off x="1968500" y="992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75616</xdr:rowOff>
    </xdr:from>
    <xdr:ext cx="599010" cy="259045"/>
    <xdr:sp macro="" textlink="">
      <xdr:nvSpPr>
        <xdr:cNvPr id="141" name="テキスト ボックス 140"/>
        <xdr:cNvSpPr txBox="1"/>
      </xdr:nvSpPr>
      <xdr:spPr>
        <a:xfrm>
          <a:off x="1719795" y="1001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121531</xdr:rowOff>
    </xdr:from>
    <xdr:to>
      <xdr:col>6</xdr:col>
      <xdr:colOff>38100</xdr:colOff>
      <xdr:row>58</xdr:row>
      <xdr:rowOff>51681</xdr:rowOff>
    </xdr:to>
    <xdr:sp macro="" textlink="">
      <xdr:nvSpPr>
        <xdr:cNvPr id="142" name="楕円 141"/>
        <xdr:cNvSpPr/>
      </xdr:nvSpPr>
      <xdr:spPr>
        <a:xfrm>
          <a:off x="1079500" y="989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42808</xdr:rowOff>
    </xdr:from>
    <xdr:ext cx="599010" cy="259045"/>
    <xdr:sp macro="" textlink="">
      <xdr:nvSpPr>
        <xdr:cNvPr id="143" name="テキスト ボックス 142"/>
        <xdr:cNvSpPr txBox="1"/>
      </xdr:nvSpPr>
      <xdr:spPr>
        <a:xfrm>
          <a:off x="830795" y="998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140121</xdr:rowOff>
    </xdr:from>
    <xdr:to>
      <xdr:col>24</xdr:col>
      <xdr:colOff>63500</xdr:colOff>
      <xdr:row>76</xdr:row>
      <xdr:rowOff>130876</xdr:rowOff>
    </xdr:to>
    <xdr:cxnSp macro="">
      <xdr:nvCxnSpPr>
        <xdr:cNvPr id="175" name="直線コネクタ 174"/>
        <xdr:cNvCxnSpPr/>
      </xdr:nvCxnSpPr>
      <xdr:spPr>
        <a:xfrm>
          <a:off x="3797300" y="12827421"/>
          <a:ext cx="838200" cy="3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140121</xdr:rowOff>
    </xdr:from>
    <xdr:to>
      <xdr:col>19</xdr:col>
      <xdr:colOff>177800</xdr:colOff>
      <xdr:row>76</xdr:row>
      <xdr:rowOff>11632</xdr:rowOff>
    </xdr:to>
    <xdr:cxnSp macro="">
      <xdr:nvCxnSpPr>
        <xdr:cNvPr id="178" name="直線コネクタ 177"/>
        <xdr:cNvCxnSpPr/>
      </xdr:nvCxnSpPr>
      <xdr:spPr>
        <a:xfrm flipV="1">
          <a:off x="2908300" y="12827421"/>
          <a:ext cx="889000" cy="21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11632</xdr:rowOff>
    </xdr:from>
    <xdr:to>
      <xdr:col>15</xdr:col>
      <xdr:colOff>50800</xdr:colOff>
      <xdr:row>77</xdr:row>
      <xdr:rowOff>14264</xdr:rowOff>
    </xdr:to>
    <xdr:cxnSp macro="">
      <xdr:nvCxnSpPr>
        <xdr:cNvPr id="181" name="直線コネクタ 180"/>
        <xdr:cNvCxnSpPr/>
      </xdr:nvCxnSpPr>
      <xdr:spPr>
        <a:xfrm flipV="1">
          <a:off x="2019300" y="13041832"/>
          <a:ext cx="889000" cy="17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14264</xdr:rowOff>
    </xdr:from>
    <xdr:to>
      <xdr:col>10</xdr:col>
      <xdr:colOff>114300</xdr:colOff>
      <xdr:row>77</xdr:row>
      <xdr:rowOff>139311</xdr:rowOff>
    </xdr:to>
    <xdr:cxnSp macro="">
      <xdr:nvCxnSpPr>
        <xdr:cNvPr id="184" name="直線コネクタ 183"/>
        <xdr:cNvCxnSpPr/>
      </xdr:nvCxnSpPr>
      <xdr:spPr>
        <a:xfrm flipV="1">
          <a:off x="1130300" y="13215914"/>
          <a:ext cx="889000" cy="12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80076</xdr:rowOff>
    </xdr:from>
    <xdr:to>
      <xdr:col>24</xdr:col>
      <xdr:colOff>114300</xdr:colOff>
      <xdr:row>77</xdr:row>
      <xdr:rowOff>10226</xdr:rowOff>
    </xdr:to>
    <xdr:sp macro="" textlink="">
      <xdr:nvSpPr>
        <xdr:cNvPr id="194" name="楕円 193"/>
        <xdr:cNvSpPr/>
      </xdr:nvSpPr>
      <xdr:spPr>
        <a:xfrm>
          <a:off x="4584700" y="1311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58503</xdr:rowOff>
    </xdr:from>
    <xdr:ext cx="599010" cy="259045"/>
    <xdr:sp macro="" textlink="">
      <xdr:nvSpPr>
        <xdr:cNvPr id="195" name="民生費該当値テキスト"/>
        <xdr:cNvSpPr txBox="1"/>
      </xdr:nvSpPr>
      <xdr:spPr>
        <a:xfrm>
          <a:off x="4686300" y="1308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89321</xdr:rowOff>
    </xdr:from>
    <xdr:to>
      <xdr:col>20</xdr:col>
      <xdr:colOff>38100</xdr:colOff>
      <xdr:row>75</xdr:row>
      <xdr:rowOff>19471</xdr:rowOff>
    </xdr:to>
    <xdr:sp macro="" textlink="">
      <xdr:nvSpPr>
        <xdr:cNvPr id="196" name="楕円 195"/>
        <xdr:cNvSpPr/>
      </xdr:nvSpPr>
      <xdr:spPr>
        <a:xfrm>
          <a:off x="3746500" y="1277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35998</xdr:rowOff>
    </xdr:from>
    <xdr:ext cx="599010" cy="259045"/>
    <xdr:sp macro="" textlink="">
      <xdr:nvSpPr>
        <xdr:cNvPr id="197" name="テキスト ボックス 196"/>
        <xdr:cNvSpPr txBox="1"/>
      </xdr:nvSpPr>
      <xdr:spPr>
        <a:xfrm>
          <a:off x="3497795" y="1255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132282</xdr:rowOff>
    </xdr:from>
    <xdr:to>
      <xdr:col>15</xdr:col>
      <xdr:colOff>101600</xdr:colOff>
      <xdr:row>76</xdr:row>
      <xdr:rowOff>62432</xdr:rowOff>
    </xdr:to>
    <xdr:sp macro="" textlink="">
      <xdr:nvSpPr>
        <xdr:cNvPr id="198" name="楕円 197"/>
        <xdr:cNvSpPr/>
      </xdr:nvSpPr>
      <xdr:spPr>
        <a:xfrm>
          <a:off x="2857500" y="129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78959</xdr:rowOff>
    </xdr:from>
    <xdr:ext cx="599010" cy="259045"/>
    <xdr:sp macro="" textlink="">
      <xdr:nvSpPr>
        <xdr:cNvPr id="199" name="テキスト ボックス 198"/>
        <xdr:cNvSpPr txBox="1"/>
      </xdr:nvSpPr>
      <xdr:spPr>
        <a:xfrm>
          <a:off x="2608795" y="12766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134914</xdr:rowOff>
    </xdr:from>
    <xdr:to>
      <xdr:col>10</xdr:col>
      <xdr:colOff>165100</xdr:colOff>
      <xdr:row>77</xdr:row>
      <xdr:rowOff>65064</xdr:rowOff>
    </xdr:to>
    <xdr:sp macro="" textlink="">
      <xdr:nvSpPr>
        <xdr:cNvPr id="200" name="楕円 199"/>
        <xdr:cNvSpPr/>
      </xdr:nvSpPr>
      <xdr:spPr>
        <a:xfrm>
          <a:off x="1968500" y="131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56191</xdr:rowOff>
    </xdr:from>
    <xdr:ext cx="599010" cy="259045"/>
    <xdr:sp macro="" textlink="">
      <xdr:nvSpPr>
        <xdr:cNvPr id="201" name="テキスト ボックス 200"/>
        <xdr:cNvSpPr txBox="1"/>
      </xdr:nvSpPr>
      <xdr:spPr>
        <a:xfrm>
          <a:off x="1719795" y="1325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88511</xdr:rowOff>
    </xdr:from>
    <xdr:to>
      <xdr:col>6</xdr:col>
      <xdr:colOff>38100</xdr:colOff>
      <xdr:row>78</xdr:row>
      <xdr:rowOff>18661</xdr:rowOff>
    </xdr:to>
    <xdr:sp macro="" textlink="">
      <xdr:nvSpPr>
        <xdr:cNvPr id="202" name="楕円 201"/>
        <xdr:cNvSpPr/>
      </xdr:nvSpPr>
      <xdr:spPr>
        <a:xfrm>
          <a:off x="1079500" y="1329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9788</xdr:rowOff>
    </xdr:from>
    <xdr:ext cx="599010" cy="259045"/>
    <xdr:sp macro="" textlink="">
      <xdr:nvSpPr>
        <xdr:cNvPr id="203" name="テキスト ボックス 202"/>
        <xdr:cNvSpPr txBox="1"/>
      </xdr:nvSpPr>
      <xdr:spPr>
        <a:xfrm>
          <a:off x="830795" y="1338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94056</xdr:rowOff>
    </xdr:from>
    <xdr:to>
      <xdr:col>24</xdr:col>
      <xdr:colOff>63500</xdr:colOff>
      <xdr:row>97</xdr:row>
      <xdr:rowOff>152623</xdr:rowOff>
    </xdr:to>
    <xdr:cxnSp macro="">
      <xdr:nvCxnSpPr>
        <xdr:cNvPr id="232" name="直線コネクタ 231"/>
        <xdr:cNvCxnSpPr/>
      </xdr:nvCxnSpPr>
      <xdr:spPr>
        <a:xfrm>
          <a:off x="3797300" y="16724706"/>
          <a:ext cx="838200" cy="5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94056</xdr:rowOff>
    </xdr:from>
    <xdr:to>
      <xdr:col>19</xdr:col>
      <xdr:colOff>177800</xdr:colOff>
      <xdr:row>97</xdr:row>
      <xdr:rowOff>110248</xdr:rowOff>
    </xdr:to>
    <xdr:cxnSp macro="">
      <xdr:nvCxnSpPr>
        <xdr:cNvPr id="235" name="直線コネクタ 234"/>
        <xdr:cNvCxnSpPr/>
      </xdr:nvCxnSpPr>
      <xdr:spPr>
        <a:xfrm flipV="1">
          <a:off x="2908300" y="16724706"/>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110248</xdr:rowOff>
    </xdr:from>
    <xdr:to>
      <xdr:col>15</xdr:col>
      <xdr:colOff>50800</xdr:colOff>
      <xdr:row>97</xdr:row>
      <xdr:rowOff>150290</xdr:rowOff>
    </xdr:to>
    <xdr:cxnSp macro="">
      <xdr:nvCxnSpPr>
        <xdr:cNvPr id="238" name="直線コネクタ 237"/>
        <xdr:cNvCxnSpPr/>
      </xdr:nvCxnSpPr>
      <xdr:spPr>
        <a:xfrm flipV="1">
          <a:off x="2019300" y="16740898"/>
          <a:ext cx="889000" cy="4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150290</xdr:rowOff>
    </xdr:from>
    <xdr:to>
      <xdr:col>10</xdr:col>
      <xdr:colOff>114300</xdr:colOff>
      <xdr:row>97</xdr:row>
      <xdr:rowOff>159727</xdr:rowOff>
    </xdr:to>
    <xdr:cxnSp macro="">
      <xdr:nvCxnSpPr>
        <xdr:cNvPr id="241" name="直線コネクタ 240"/>
        <xdr:cNvCxnSpPr/>
      </xdr:nvCxnSpPr>
      <xdr:spPr>
        <a:xfrm flipV="1">
          <a:off x="1130300" y="16780940"/>
          <a:ext cx="889000" cy="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101823</xdr:rowOff>
    </xdr:from>
    <xdr:to>
      <xdr:col>24</xdr:col>
      <xdr:colOff>114300</xdr:colOff>
      <xdr:row>98</xdr:row>
      <xdr:rowOff>31973</xdr:rowOff>
    </xdr:to>
    <xdr:sp macro="" textlink="">
      <xdr:nvSpPr>
        <xdr:cNvPr id="251" name="楕円 250"/>
        <xdr:cNvSpPr/>
      </xdr:nvSpPr>
      <xdr:spPr>
        <a:xfrm>
          <a:off x="4584700" y="167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80250</xdr:rowOff>
    </xdr:from>
    <xdr:ext cx="599010" cy="259045"/>
    <xdr:sp macro="" textlink="">
      <xdr:nvSpPr>
        <xdr:cNvPr id="252" name="衛生費該当値テキスト"/>
        <xdr:cNvSpPr txBox="1"/>
      </xdr:nvSpPr>
      <xdr:spPr>
        <a:xfrm>
          <a:off x="4686300" y="1671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43256</xdr:rowOff>
    </xdr:from>
    <xdr:to>
      <xdr:col>20</xdr:col>
      <xdr:colOff>38100</xdr:colOff>
      <xdr:row>97</xdr:row>
      <xdr:rowOff>144856</xdr:rowOff>
    </xdr:to>
    <xdr:sp macro="" textlink="">
      <xdr:nvSpPr>
        <xdr:cNvPr id="253" name="楕円 252"/>
        <xdr:cNvSpPr/>
      </xdr:nvSpPr>
      <xdr:spPr>
        <a:xfrm>
          <a:off x="3746500" y="1667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161383</xdr:rowOff>
    </xdr:from>
    <xdr:ext cx="599010" cy="259045"/>
    <xdr:sp macro="" textlink="">
      <xdr:nvSpPr>
        <xdr:cNvPr id="254" name="テキスト ボックス 253"/>
        <xdr:cNvSpPr txBox="1"/>
      </xdr:nvSpPr>
      <xdr:spPr>
        <a:xfrm>
          <a:off x="3497795" y="1644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59448</xdr:rowOff>
    </xdr:from>
    <xdr:to>
      <xdr:col>15</xdr:col>
      <xdr:colOff>101600</xdr:colOff>
      <xdr:row>97</xdr:row>
      <xdr:rowOff>161048</xdr:rowOff>
    </xdr:to>
    <xdr:sp macro="" textlink="">
      <xdr:nvSpPr>
        <xdr:cNvPr id="255" name="楕円 254"/>
        <xdr:cNvSpPr/>
      </xdr:nvSpPr>
      <xdr:spPr>
        <a:xfrm>
          <a:off x="2857500" y="1669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6125</xdr:rowOff>
    </xdr:from>
    <xdr:ext cx="599010" cy="259045"/>
    <xdr:sp macro="" textlink="">
      <xdr:nvSpPr>
        <xdr:cNvPr id="256" name="テキスト ボックス 255"/>
        <xdr:cNvSpPr txBox="1"/>
      </xdr:nvSpPr>
      <xdr:spPr>
        <a:xfrm>
          <a:off x="2608795" y="1646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99490</xdr:rowOff>
    </xdr:from>
    <xdr:to>
      <xdr:col>10</xdr:col>
      <xdr:colOff>165100</xdr:colOff>
      <xdr:row>98</xdr:row>
      <xdr:rowOff>29640</xdr:rowOff>
    </xdr:to>
    <xdr:sp macro="" textlink="">
      <xdr:nvSpPr>
        <xdr:cNvPr id="257" name="楕円 256"/>
        <xdr:cNvSpPr/>
      </xdr:nvSpPr>
      <xdr:spPr>
        <a:xfrm>
          <a:off x="1968500" y="1673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20767</xdr:rowOff>
    </xdr:from>
    <xdr:ext cx="599010" cy="259045"/>
    <xdr:sp macro="" textlink="">
      <xdr:nvSpPr>
        <xdr:cNvPr id="258" name="テキスト ボックス 257"/>
        <xdr:cNvSpPr txBox="1"/>
      </xdr:nvSpPr>
      <xdr:spPr>
        <a:xfrm>
          <a:off x="1719795" y="1682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108927</xdr:rowOff>
    </xdr:from>
    <xdr:to>
      <xdr:col>6</xdr:col>
      <xdr:colOff>38100</xdr:colOff>
      <xdr:row>98</xdr:row>
      <xdr:rowOff>39077</xdr:rowOff>
    </xdr:to>
    <xdr:sp macro="" textlink="">
      <xdr:nvSpPr>
        <xdr:cNvPr id="259" name="楕円 258"/>
        <xdr:cNvSpPr/>
      </xdr:nvSpPr>
      <xdr:spPr>
        <a:xfrm>
          <a:off x="1079500" y="167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30204</xdr:rowOff>
    </xdr:from>
    <xdr:ext cx="599010" cy="259045"/>
    <xdr:sp macro="" textlink="">
      <xdr:nvSpPr>
        <xdr:cNvPr id="260" name="テキスト ボックス 259"/>
        <xdr:cNvSpPr txBox="1"/>
      </xdr:nvSpPr>
      <xdr:spPr>
        <a:xfrm>
          <a:off x="830795" y="1683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109474</xdr:rowOff>
    </xdr:from>
    <xdr:to>
      <xdr:col>55</xdr:col>
      <xdr:colOff>0</xdr:colOff>
      <xdr:row>38</xdr:row>
      <xdr:rowOff>138811</xdr:rowOff>
    </xdr:to>
    <xdr:cxnSp macro="">
      <xdr:nvCxnSpPr>
        <xdr:cNvPr id="289" name="直線コネクタ 288"/>
        <xdr:cNvCxnSpPr/>
      </xdr:nvCxnSpPr>
      <xdr:spPr>
        <a:xfrm>
          <a:off x="9639300" y="6624574"/>
          <a:ext cx="8382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109474</xdr:rowOff>
    </xdr:from>
    <xdr:to>
      <xdr:col>50</xdr:col>
      <xdr:colOff>114300</xdr:colOff>
      <xdr:row>38</xdr:row>
      <xdr:rowOff>125603</xdr:rowOff>
    </xdr:to>
    <xdr:cxnSp macro="">
      <xdr:nvCxnSpPr>
        <xdr:cNvPr id="292" name="直線コネクタ 291"/>
        <xdr:cNvCxnSpPr/>
      </xdr:nvCxnSpPr>
      <xdr:spPr>
        <a:xfrm flipV="1">
          <a:off x="8750300" y="6624574"/>
          <a:ext cx="8890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125603</xdr:rowOff>
    </xdr:from>
    <xdr:to>
      <xdr:col>45</xdr:col>
      <xdr:colOff>177800</xdr:colOff>
      <xdr:row>38</xdr:row>
      <xdr:rowOff>157988</xdr:rowOff>
    </xdr:to>
    <xdr:cxnSp macro="">
      <xdr:nvCxnSpPr>
        <xdr:cNvPr id="295" name="直線コネクタ 294"/>
        <xdr:cNvCxnSpPr/>
      </xdr:nvCxnSpPr>
      <xdr:spPr>
        <a:xfrm flipV="1">
          <a:off x="7861300" y="6640703"/>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113665</xdr:rowOff>
    </xdr:from>
    <xdr:to>
      <xdr:col>41</xdr:col>
      <xdr:colOff>50800</xdr:colOff>
      <xdr:row>38</xdr:row>
      <xdr:rowOff>157988</xdr:rowOff>
    </xdr:to>
    <xdr:cxnSp macro="">
      <xdr:nvCxnSpPr>
        <xdr:cNvPr id="298" name="直線コネクタ 297"/>
        <xdr:cNvCxnSpPr/>
      </xdr:nvCxnSpPr>
      <xdr:spPr>
        <a:xfrm>
          <a:off x="6972300" y="6628765"/>
          <a:ext cx="8890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88011</xdr:rowOff>
    </xdr:from>
    <xdr:to>
      <xdr:col>55</xdr:col>
      <xdr:colOff>50800</xdr:colOff>
      <xdr:row>39</xdr:row>
      <xdr:rowOff>18161</xdr:rowOff>
    </xdr:to>
    <xdr:sp macro="" textlink="">
      <xdr:nvSpPr>
        <xdr:cNvPr id="308" name="楕円 307"/>
        <xdr:cNvSpPr/>
      </xdr:nvSpPr>
      <xdr:spPr>
        <a:xfrm>
          <a:off x="10426700" y="66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46880</xdr:rowOff>
    </xdr:from>
    <xdr:ext cx="378565" cy="259045"/>
    <xdr:sp macro="" textlink="">
      <xdr:nvSpPr>
        <xdr:cNvPr id="309" name="労働費該当値テキスト"/>
        <xdr:cNvSpPr txBox="1"/>
      </xdr:nvSpPr>
      <xdr:spPr>
        <a:xfrm>
          <a:off x="10528300" y="6561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58674</xdr:rowOff>
    </xdr:from>
    <xdr:to>
      <xdr:col>50</xdr:col>
      <xdr:colOff>165100</xdr:colOff>
      <xdr:row>38</xdr:row>
      <xdr:rowOff>160274</xdr:rowOff>
    </xdr:to>
    <xdr:sp macro="" textlink="">
      <xdr:nvSpPr>
        <xdr:cNvPr id="310" name="楕円 309"/>
        <xdr:cNvSpPr/>
      </xdr:nvSpPr>
      <xdr:spPr>
        <a:xfrm>
          <a:off x="9588500" y="657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5351</xdr:rowOff>
    </xdr:from>
    <xdr:ext cx="378565" cy="259045"/>
    <xdr:sp macro="" textlink="">
      <xdr:nvSpPr>
        <xdr:cNvPr id="311" name="テキスト ボックス 310"/>
        <xdr:cNvSpPr txBox="1"/>
      </xdr:nvSpPr>
      <xdr:spPr>
        <a:xfrm>
          <a:off x="9450017" y="634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74803</xdr:rowOff>
    </xdr:from>
    <xdr:to>
      <xdr:col>46</xdr:col>
      <xdr:colOff>38100</xdr:colOff>
      <xdr:row>39</xdr:row>
      <xdr:rowOff>4953</xdr:rowOff>
    </xdr:to>
    <xdr:sp macro="" textlink="">
      <xdr:nvSpPr>
        <xdr:cNvPr id="312" name="楕円 311"/>
        <xdr:cNvSpPr/>
      </xdr:nvSpPr>
      <xdr:spPr>
        <a:xfrm>
          <a:off x="8699500" y="65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21480</xdr:rowOff>
    </xdr:from>
    <xdr:ext cx="378565" cy="259045"/>
    <xdr:sp macro="" textlink="">
      <xdr:nvSpPr>
        <xdr:cNvPr id="313" name="テキスト ボックス 312"/>
        <xdr:cNvSpPr txBox="1"/>
      </xdr:nvSpPr>
      <xdr:spPr>
        <a:xfrm>
          <a:off x="8561017" y="6365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107188</xdr:rowOff>
    </xdr:from>
    <xdr:to>
      <xdr:col>41</xdr:col>
      <xdr:colOff>101600</xdr:colOff>
      <xdr:row>39</xdr:row>
      <xdr:rowOff>37338</xdr:rowOff>
    </xdr:to>
    <xdr:sp macro="" textlink="">
      <xdr:nvSpPr>
        <xdr:cNvPr id="314" name="楕円 313"/>
        <xdr:cNvSpPr/>
      </xdr:nvSpPr>
      <xdr:spPr>
        <a:xfrm>
          <a:off x="78105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28465</xdr:rowOff>
    </xdr:from>
    <xdr:ext cx="378565" cy="259045"/>
    <xdr:sp macro="" textlink="">
      <xdr:nvSpPr>
        <xdr:cNvPr id="315" name="テキスト ボックス 314"/>
        <xdr:cNvSpPr txBox="1"/>
      </xdr:nvSpPr>
      <xdr:spPr>
        <a:xfrm>
          <a:off x="7672017" y="6715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62865</xdr:rowOff>
    </xdr:from>
    <xdr:to>
      <xdr:col>36</xdr:col>
      <xdr:colOff>165100</xdr:colOff>
      <xdr:row>38</xdr:row>
      <xdr:rowOff>164465</xdr:rowOff>
    </xdr:to>
    <xdr:sp macro="" textlink="">
      <xdr:nvSpPr>
        <xdr:cNvPr id="316" name="楕円 315"/>
        <xdr:cNvSpPr/>
      </xdr:nvSpPr>
      <xdr:spPr>
        <a:xfrm>
          <a:off x="6921500" y="657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9542</xdr:rowOff>
    </xdr:from>
    <xdr:ext cx="378565" cy="259045"/>
    <xdr:sp macro="" textlink="">
      <xdr:nvSpPr>
        <xdr:cNvPr id="317" name="テキスト ボックス 316"/>
        <xdr:cNvSpPr txBox="1"/>
      </xdr:nvSpPr>
      <xdr:spPr>
        <a:xfrm>
          <a:off x="6783017" y="635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122055</xdr:rowOff>
    </xdr:from>
    <xdr:to>
      <xdr:col>55</xdr:col>
      <xdr:colOff>0</xdr:colOff>
      <xdr:row>58</xdr:row>
      <xdr:rowOff>128219</xdr:rowOff>
    </xdr:to>
    <xdr:cxnSp macro="">
      <xdr:nvCxnSpPr>
        <xdr:cNvPr id="346" name="直線コネクタ 345"/>
        <xdr:cNvCxnSpPr/>
      </xdr:nvCxnSpPr>
      <xdr:spPr>
        <a:xfrm>
          <a:off x="9639300" y="10066155"/>
          <a:ext cx="8382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93372</xdr:rowOff>
    </xdr:from>
    <xdr:to>
      <xdr:col>50</xdr:col>
      <xdr:colOff>114300</xdr:colOff>
      <xdr:row>58</xdr:row>
      <xdr:rowOff>122055</xdr:rowOff>
    </xdr:to>
    <xdr:cxnSp macro="">
      <xdr:nvCxnSpPr>
        <xdr:cNvPr id="349" name="直線コネクタ 348"/>
        <xdr:cNvCxnSpPr/>
      </xdr:nvCxnSpPr>
      <xdr:spPr>
        <a:xfrm>
          <a:off x="8750300" y="9694572"/>
          <a:ext cx="889000" cy="37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93372</xdr:rowOff>
    </xdr:from>
    <xdr:to>
      <xdr:col>45</xdr:col>
      <xdr:colOff>177800</xdr:colOff>
      <xdr:row>58</xdr:row>
      <xdr:rowOff>121645</xdr:rowOff>
    </xdr:to>
    <xdr:cxnSp macro="">
      <xdr:nvCxnSpPr>
        <xdr:cNvPr id="352" name="直線コネクタ 351"/>
        <xdr:cNvCxnSpPr/>
      </xdr:nvCxnSpPr>
      <xdr:spPr>
        <a:xfrm flipV="1">
          <a:off x="7861300" y="9694572"/>
          <a:ext cx="889000" cy="37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75773</xdr:rowOff>
    </xdr:from>
    <xdr:to>
      <xdr:col>41</xdr:col>
      <xdr:colOff>50800</xdr:colOff>
      <xdr:row>58</xdr:row>
      <xdr:rowOff>121645</xdr:rowOff>
    </xdr:to>
    <xdr:cxnSp macro="">
      <xdr:nvCxnSpPr>
        <xdr:cNvPr id="355" name="直線コネクタ 354"/>
        <xdr:cNvCxnSpPr/>
      </xdr:nvCxnSpPr>
      <xdr:spPr>
        <a:xfrm>
          <a:off x="6972300" y="10019873"/>
          <a:ext cx="889000" cy="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77419</xdr:rowOff>
    </xdr:from>
    <xdr:to>
      <xdr:col>55</xdr:col>
      <xdr:colOff>50800</xdr:colOff>
      <xdr:row>59</xdr:row>
      <xdr:rowOff>7569</xdr:rowOff>
    </xdr:to>
    <xdr:sp macro="" textlink="">
      <xdr:nvSpPr>
        <xdr:cNvPr id="365" name="楕円 364"/>
        <xdr:cNvSpPr/>
      </xdr:nvSpPr>
      <xdr:spPr>
        <a:xfrm>
          <a:off x="10426700" y="100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163796</xdr:rowOff>
    </xdr:from>
    <xdr:ext cx="534377" cy="259045"/>
    <xdr:sp macro="" textlink="">
      <xdr:nvSpPr>
        <xdr:cNvPr id="366" name="農林水産業費該当値テキスト"/>
        <xdr:cNvSpPr txBox="1"/>
      </xdr:nvSpPr>
      <xdr:spPr>
        <a:xfrm>
          <a:off x="10528300" y="99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71255</xdr:rowOff>
    </xdr:from>
    <xdr:to>
      <xdr:col>50</xdr:col>
      <xdr:colOff>165100</xdr:colOff>
      <xdr:row>59</xdr:row>
      <xdr:rowOff>1405</xdr:rowOff>
    </xdr:to>
    <xdr:sp macro="" textlink="">
      <xdr:nvSpPr>
        <xdr:cNvPr id="367" name="楕円 366"/>
        <xdr:cNvSpPr/>
      </xdr:nvSpPr>
      <xdr:spPr>
        <a:xfrm>
          <a:off x="9588500" y="10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163982</xdr:rowOff>
    </xdr:from>
    <xdr:ext cx="534377" cy="259045"/>
    <xdr:sp macro="" textlink="">
      <xdr:nvSpPr>
        <xdr:cNvPr id="368" name="テキスト ボックス 367"/>
        <xdr:cNvSpPr txBox="1"/>
      </xdr:nvSpPr>
      <xdr:spPr>
        <a:xfrm>
          <a:off x="9372111" y="1010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42572</xdr:rowOff>
    </xdr:from>
    <xdr:to>
      <xdr:col>46</xdr:col>
      <xdr:colOff>38100</xdr:colOff>
      <xdr:row>56</xdr:row>
      <xdr:rowOff>144172</xdr:rowOff>
    </xdr:to>
    <xdr:sp macro="" textlink="">
      <xdr:nvSpPr>
        <xdr:cNvPr id="369" name="楕円 368"/>
        <xdr:cNvSpPr/>
      </xdr:nvSpPr>
      <xdr:spPr>
        <a:xfrm>
          <a:off x="8699500" y="96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160699</xdr:rowOff>
    </xdr:from>
    <xdr:ext cx="599010" cy="259045"/>
    <xdr:sp macro="" textlink="">
      <xdr:nvSpPr>
        <xdr:cNvPr id="370" name="テキスト ボックス 369"/>
        <xdr:cNvSpPr txBox="1"/>
      </xdr:nvSpPr>
      <xdr:spPr>
        <a:xfrm>
          <a:off x="8450795" y="941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70845</xdr:rowOff>
    </xdr:from>
    <xdr:to>
      <xdr:col>41</xdr:col>
      <xdr:colOff>101600</xdr:colOff>
      <xdr:row>59</xdr:row>
      <xdr:rowOff>995</xdr:rowOff>
    </xdr:to>
    <xdr:sp macro="" textlink="">
      <xdr:nvSpPr>
        <xdr:cNvPr id="371" name="楕円 370"/>
        <xdr:cNvSpPr/>
      </xdr:nvSpPr>
      <xdr:spPr>
        <a:xfrm>
          <a:off x="7810500" y="1001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163572</xdr:rowOff>
    </xdr:from>
    <xdr:ext cx="534377" cy="259045"/>
    <xdr:sp macro="" textlink="">
      <xdr:nvSpPr>
        <xdr:cNvPr id="372" name="テキスト ボックス 371"/>
        <xdr:cNvSpPr txBox="1"/>
      </xdr:nvSpPr>
      <xdr:spPr>
        <a:xfrm>
          <a:off x="7594111" y="1010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24973</xdr:rowOff>
    </xdr:from>
    <xdr:to>
      <xdr:col>36</xdr:col>
      <xdr:colOff>165100</xdr:colOff>
      <xdr:row>58</xdr:row>
      <xdr:rowOff>126573</xdr:rowOff>
    </xdr:to>
    <xdr:sp macro="" textlink="">
      <xdr:nvSpPr>
        <xdr:cNvPr id="373" name="楕円 372"/>
        <xdr:cNvSpPr/>
      </xdr:nvSpPr>
      <xdr:spPr>
        <a:xfrm>
          <a:off x="6921500" y="996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117700</xdr:rowOff>
    </xdr:from>
    <xdr:ext cx="599010" cy="259045"/>
    <xdr:sp macro="" textlink="">
      <xdr:nvSpPr>
        <xdr:cNvPr id="374" name="テキスト ボックス 373"/>
        <xdr:cNvSpPr txBox="1"/>
      </xdr:nvSpPr>
      <xdr:spPr>
        <a:xfrm>
          <a:off x="6672795" y="1006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62323</xdr:rowOff>
    </xdr:from>
    <xdr:to>
      <xdr:col>55</xdr:col>
      <xdr:colOff>0</xdr:colOff>
      <xdr:row>78</xdr:row>
      <xdr:rowOff>102236</xdr:rowOff>
    </xdr:to>
    <xdr:cxnSp macro="">
      <xdr:nvCxnSpPr>
        <xdr:cNvPr id="403" name="直線コネクタ 402"/>
        <xdr:cNvCxnSpPr/>
      </xdr:nvCxnSpPr>
      <xdr:spPr>
        <a:xfrm>
          <a:off x="9639300" y="13435423"/>
          <a:ext cx="838200" cy="3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22101</xdr:rowOff>
    </xdr:from>
    <xdr:to>
      <xdr:col>50</xdr:col>
      <xdr:colOff>114300</xdr:colOff>
      <xdr:row>78</xdr:row>
      <xdr:rowOff>62323</xdr:rowOff>
    </xdr:to>
    <xdr:cxnSp macro="">
      <xdr:nvCxnSpPr>
        <xdr:cNvPr id="406" name="直線コネクタ 405"/>
        <xdr:cNvCxnSpPr/>
      </xdr:nvCxnSpPr>
      <xdr:spPr>
        <a:xfrm>
          <a:off x="8750300" y="13395201"/>
          <a:ext cx="889000" cy="4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22101</xdr:rowOff>
    </xdr:from>
    <xdr:to>
      <xdr:col>45</xdr:col>
      <xdr:colOff>177800</xdr:colOff>
      <xdr:row>78</xdr:row>
      <xdr:rowOff>71138</xdr:rowOff>
    </xdr:to>
    <xdr:cxnSp macro="">
      <xdr:nvCxnSpPr>
        <xdr:cNvPr id="409" name="直線コネクタ 408"/>
        <xdr:cNvCxnSpPr/>
      </xdr:nvCxnSpPr>
      <xdr:spPr>
        <a:xfrm flipV="1">
          <a:off x="7861300" y="13395201"/>
          <a:ext cx="889000" cy="4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48985</xdr:rowOff>
    </xdr:from>
    <xdr:to>
      <xdr:col>41</xdr:col>
      <xdr:colOff>50800</xdr:colOff>
      <xdr:row>78</xdr:row>
      <xdr:rowOff>71138</xdr:rowOff>
    </xdr:to>
    <xdr:cxnSp macro="">
      <xdr:nvCxnSpPr>
        <xdr:cNvPr id="412" name="直線コネクタ 411"/>
        <xdr:cNvCxnSpPr/>
      </xdr:nvCxnSpPr>
      <xdr:spPr>
        <a:xfrm>
          <a:off x="6972300" y="13250635"/>
          <a:ext cx="889000" cy="19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51436</xdr:rowOff>
    </xdr:from>
    <xdr:to>
      <xdr:col>55</xdr:col>
      <xdr:colOff>50800</xdr:colOff>
      <xdr:row>78</xdr:row>
      <xdr:rowOff>153036</xdr:rowOff>
    </xdr:to>
    <xdr:sp macro="" textlink="">
      <xdr:nvSpPr>
        <xdr:cNvPr id="422" name="楕円 421"/>
        <xdr:cNvSpPr/>
      </xdr:nvSpPr>
      <xdr:spPr>
        <a:xfrm>
          <a:off x="10426700" y="1342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137813</xdr:rowOff>
    </xdr:from>
    <xdr:ext cx="534377" cy="259045"/>
    <xdr:sp macro="" textlink="">
      <xdr:nvSpPr>
        <xdr:cNvPr id="423" name="商工費該当値テキスト"/>
        <xdr:cNvSpPr txBox="1"/>
      </xdr:nvSpPr>
      <xdr:spPr>
        <a:xfrm>
          <a:off x="10528300" y="1333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11523</xdr:rowOff>
    </xdr:from>
    <xdr:to>
      <xdr:col>50</xdr:col>
      <xdr:colOff>165100</xdr:colOff>
      <xdr:row>78</xdr:row>
      <xdr:rowOff>113123</xdr:rowOff>
    </xdr:to>
    <xdr:sp macro="" textlink="">
      <xdr:nvSpPr>
        <xdr:cNvPr id="424" name="楕円 423"/>
        <xdr:cNvSpPr/>
      </xdr:nvSpPr>
      <xdr:spPr>
        <a:xfrm>
          <a:off x="9588500" y="1338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104250</xdr:rowOff>
    </xdr:from>
    <xdr:ext cx="534377" cy="259045"/>
    <xdr:sp macro="" textlink="">
      <xdr:nvSpPr>
        <xdr:cNvPr id="425" name="テキスト ボックス 424"/>
        <xdr:cNvSpPr txBox="1"/>
      </xdr:nvSpPr>
      <xdr:spPr>
        <a:xfrm>
          <a:off x="9372111" y="1347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142751</xdr:rowOff>
    </xdr:from>
    <xdr:to>
      <xdr:col>46</xdr:col>
      <xdr:colOff>38100</xdr:colOff>
      <xdr:row>78</xdr:row>
      <xdr:rowOff>72901</xdr:rowOff>
    </xdr:to>
    <xdr:sp macro="" textlink="">
      <xdr:nvSpPr>
        <xdr:cNvPr id="426" name="楕円 425"/>
        <xdr:cNvSpPr/>
      </xdr:nvSpPr>
      <xdr:spPr>
        <a:xfrm>
          <a:off x="8699500" y="1334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64028</xdr:rowOff>
    </xdr:from>
    <xdr:ext cx="534377" cy="259045"/>
    <xdr:sp macro="" textlink="">
      <xdr:nvSpPr>
        <xdr:cNvPr id="427" name="テキスト ボックス 426"/>
        <xdr:cNvSpPr txBox="1"/>
      </xdr:nvSpPr>
      <xdr:spPr>
        <a:xfrm>
          <a:off x="8483111" y="1343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20338</xdr:rowOff>
    </xdr:from>
    <xdr:to>
      <xdr:col>41</xdr:col>
      <xdr:colOff>101600</xdr:colOff>
      <xdr:row>78</xdr:row>
      <xdr:rowOff>121938</xdr:rowOff>
    </xdr:to>
    <xdr:sp macro="" textlink="">
      <xdr:nvSpPr>
        <xdr:cNvPr id="428" name="楕円 427"/>
        <xdr:cNvSpPr/>
      </xdr:nvSpPr>
      <xdr:spPr>
        <a:xfrm>
          <a:off x="7810500" y="133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113065</xdr:rowOff>
    </xdr:from>
    <xdr:ext cx="534377" cy="259045"/>
    <xdr:sp macro="" textlink="">
      <xdr:nvSpPr>
        <xdr:cNvPr id="429" name="テキスト ボックス 428"/>
        <xdr:cNvSpPr txBox="1"/>
      </xdr:nvSpPr>
      <xdr:spPr>
        <a:xfrm>
          <a:off x="7594111" y="1348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169635</xdr:rowOff>
    </xdr:from>
    <xdr:to>
      <xdr:col>36</xdr:col>
      <xdr:colOff>165100</xdr:colOff>
      <xdr:row>77</xdr:row>
      <xdr:rowOff>99785</xdr:rowOff>
    </xdr:to>
    <xdr:sp macro="" textlink="">
      <xdr:nvSpPr>
        <xdr:cNvPr id="430" name="楕円 429"/>
        <xdr:cNvSpPr/>
      </xdr:nvSpPr>
      <xdr:spPr>
        <a:xfrm>
          <a:off x="6921500" y="131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116312</xdr:rowOff>
    </xdr:from>
    <xdr:ext cx="534377" cy="259045"/>
    <xdr:sp macro="" textlink="">
      <xdr:nvSpPr>
        <xdr:cNvPr id="431" name="テキスト ボックス 430"/>
        <xdr:cNvSpPr txBox="1"/>
      </xdr:nvSpPr>
      <xdr:spPr>
        <a:xfrm>
          <a:off x="6705111" y="129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50580</xdr:rowOff>
    </xdr:from>
    <xdr:to>
      <xdr:col>55</xdr:col>
      <xdr:colOff>0</xdr:colOff>
      <xdr:row>98</xdr:row>
      <xdr:rowOff>69010</xdr:rowOff>
    </xdr:to>
    <xdr:cxnSp macro="">
      <xdr:nvCxnSpPr>
        <xdr:cNvPr id="462" name="直線コネクタ 461"/>
        <xdr:cNvCxnSpPr/>
      </xdr:nvCxnSpPr>
      <xdr:spPr>
        <a:xfrm flipV="1">
          <a:off x="9639300" y="16852680"/>
          <a:ext cx="8382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60123</xdr:rowOff>
    </xdr:from>
    <xdr:to>
      <xdr:col>50</xdr:col>
      <xdr:colOff>114300</xdr:colOff>
      <xdr:row>98</xdr:row>
      <xdr:rowOff>69010</xdr:rowOff>
    </xdr:to>
    <xdr:cxnSp macro="">
      <xdr:nvCxnSpPr>
        <xdr:cNvPr id="465" name="直線コネクタ 464"/>
        <xdr:cNvCxnSpPr/>
      </xdr:nvCxnSpPr>
      <xdr:spPr>
        <a:xfrm>
          <a:off x="8750300" y="16862223"/>
          <a:ext cx="889000" cy="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60123</xdr:rowOff>
    </xdr:from>
    <xdr:to>
      <xdr:col>45</xdr:col>
      <xdr:colOff>177800</xdr:colOff>
      <xdr:row>98</xdr:row>
      <xdr:rowOff>134722</xdr:rowOff>
    </xdr:to>
    <xdr:cxnSp macro="">
      <xdr:nvCxnSpPr>
        <xdr:cNvPr id="468" name="直線コネクタ 467"/>
        <xdr:cNvCxnSpPr/>
      </xdr:nvCxnSpPr>
      <xdr:spPr>
        <a:xfrm flipV="1">
          <a:off x="7861300" y="16862223"/>
          <a:ext cx="889000" cy="7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99341</xdr:rowOff>
    </xdr:from>
    <xdr:to>
      <xdr:col>41</xdr:col>
      <xdr:colOff>50800</xdr:colOff>
      <xdr:row>98</xdr:row>
      <xdr:rowOff>134722</xdr:rowOff>
    </xdr:to>
    <xdr:cxnSp macro="">
      <xdr:nvCxnSpPr>
        <xdr:cNvPr id="471" name="直線コネクタ 470"/>
        <xdr:cNvCxnSpPr/>
      </xdr:nvCxnSpPr>
      <xdr:spPr>
        <a:xfrm>
          <a:off x="6972300" y="16901441"/>
          <a:ext cx="889000" cy="3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171230</xdr:rowOff>
    </xdr:from>
    <xdr:to>
      <xdr:col>55</xdr:col>
      <xdr:colOff>50800</xdr:colOff>
      <xdr:row>98</xdr:row>
      <xdr:rowOff>101380</xdr:rowOff>
    </xdr:to>
    <xdr:sp macro="" textlink="">
      <xdr:nvSpPr>
        <xdr:cNvPr id="481" name="楕円 480"/>
        <xdr:cNvSpPr/>
      </xdr:nvSpPr>
      <xdr:spPr>
        <a:xfrm>
          <a:off x="10426700" y="1680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149657</xdr:rowOff>
    </xdr:from>
    <xdr:ext cx="599010" cy="259045"/>
    <xdr:sp macro="" textlink="">
      <xdr:nvSpPr>
        <xdr:cNvPr id="482" name="土木費該当値テキスト"/>
        <xdr:cNvSpPr txBox="1"/>
      </xdr:nvSpPr>
      <xdr:spPr>
        <a:xfrm>
          <a:off x="10528300" y="16780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18210</xdr:rowOff>
    </xdr:from>
    <xdr:to>
      <xdr:col>50</xdr:col>
      <xdr:colOff>165100</xdr:colOff>
      <xdr:row>98</xdr:row>
      <xdr:rowOff>119810</xdr:rowOff>
    </xdr:to>
    <xdr:sp macro="" textlink="">
      <xdr:nvSpPr>
        <xdr:cNvPr id="483" name="楕円 482"/>
        <xdr:cNvSpPr/>
      </xdr:nvSpPr>
      <xdr:spPr>
        <a:xfrm>
          <a:off x="9588500" y="1682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110937</xdr:rowOff>
    </xdr:from>
    <xdr:ext cx="599010" cy="259045"/>
    <xdr:sp macro="" textlink="">
      <xdr:nvSpPr>
        <xdr:cNvPr id="484" name="テキスト ボックス 483"/>
        <xdr:cNvSpPr txBox="1"/>
      </xdr:nvSpPr>
      <xdr:spPr>
        <a:xfrm>
          <a:off x="9339795" y="169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9323</xdr:rowOff>
    </xdr:from>
    <xdr:to>
      <xdr:col>46</xdr:col>
      <xdr:colOff>38100</xdr:colOff>
      <xdr:row>98</xdr:row>
      <xdr:rowOff>110923</xdr:rowOff>
    </xdr:to>
    <xdr:sp macro="" textlink="">
      <xdr:nvSpPr>
        <xdr:cNvPr id="485" name="楕円 484"/>
        <xdr:cNvSpPr/>
      </xdr:nvSpPr>
      <xdr:spPr>
        <a:xfrm>
          <a:off x="8699500" y="168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102050</xdr:rowOff>
    </xdr:from>
    <xdr:ext cx="599010" cy="259045"/>
    <xdr:sp macro="" textlink="">
      <xdr:nvSpPr>
        <xdr:cNvPr id="486" name="テキスト ボックス 485"/>
        <xdr:cNvSpPr txBox="1"/>
      </xdr:nvSpPr>
      <xdr:spPr>
        <a:xfrm>
          <a:off x="8450795" y="169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83922</xdr:rowOff>
    </xdr:from>
    <xdr:to>
      <xdr:col>41</xdr:col>
      <xdr:colOff>101600</xdr:colOff>
      <xdr:row>99</xdr:row>
      <xdr:rowOff>14072</xdr:rowOff>
    </xdr:to>
    <xdr:sp macro="" textlink="">
      <xdr:nvSpPr>
        <xdr:cNvPr id="487" name="楕円 486"/>
        <xdr:cNvSpPr/>
      </xdr:nvSpPr>
      <xdr:spPr>
        <a:xfrm>
          <a:off x="7810500" y="1688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5199</xdr:rowOff>
    </xdr:from>
    <xdr:ext cx="534377" cy="259045"/>
    <xdr:sp macro="" textlink="">
      <xdr:nvSpPr>
        <xdr:cNvPr id="488" name="テキスト ボックス 487"/>
        <xdr:cNvSpPr txBox="1"/>
      </xdr:nvSpPr>
      <xdr:spPr>
        <a:xfrm>
          <a:off x="7594111" y="1697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48541</xdr:rowOff>
    </xdr:from>
    <xdr:to>
      <xdr:col>36</xdr:col>
      <xdr:colOff>165100</xdr:colOff>
      <xdr:row>98</xdr:row>
      <xdr:rowOff>150141</xdr:rowOff>
    </xdr:to>
    <xdr:sp macro="" textlink="">
      <xdr:nvSpPr>
        <xdr:cNvPr id="489" name="楕円 488"/>
        <xdr:cNvSpPr/>
      </xdr:nvSpPr>
      <xdr:spPr>
        <a:xfrm>
          <a:off x="6921500" y="1685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141268</xdr:rowOff>
    </xdr:from>
    <xdr:ext cx="599010" cy="259045"/>
    <xdr:sp macro="" textlink="">
      <xdr:nvSpPr>
        <xdr:cNvPr id="490" name="テキスト ボックス 489"/>
        <xdr:cNvSpPr txBox="1"/>
      </xdr:nvSpPr>
      <xdr:spPr>
        <a:xfrm>
          <a:off x="6672795" y="1694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108679</xdr:rowOff>
    </xdr:from>
    <xdr:to>
      <xdr:col>85</xdr:col>
      <xdr:colOff>127000</xdr:colOff>
      <xdr:row>37</xdr:row>
      <xdr:rowOff>75212</xdr:rowOff>
    </xdr:to>
    <xdr:cxnSp macro="">
      <xdr:nvCxnSpPr>
        <xdr:cNvPr id="519" name="直線コネクタ 518"/>
        <xdr:cNvCxnSpPr/>
      </xdr:nvCxnSpPr>
      <xdr:spPr>
        <a:xfrm>
          <a:off x="15481300" y="5595079"/>
          <a:ext cx="838200" cy="82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108679</xdr:rowOff>
    </xdr:from>
    <xdr:to>
      <xdr:col>81</xdr:col>
      <xdr:colOff>50800</xdr:colOff>
      <xdr:row>36</xdr:row>
      <xdr:rowOff>169822</xdr:rowOff>
    </xdr:to>
    <xdr:cxnSp macro="">
      <xdr:nvCxnSpPr>
        <xdr:cNvPr id="522" name="直線コネクタ 521"/>
        <xdr:cNvCxnSpPr/>
      </xdr:nvCxnSpPr>
      <xdr:spPr>
        <a:xfrm flipV="1">
          <a:off x="14592300" y="5595079"/>
          <a:ext cx="889000" cy="74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169822</xdr:rowOff>
    </xdr:from>
    <xdr:to>
      <xdr:col>76</xdr:col>
      <xdr:colOff>114300</xdr:colOff>
      <xdr:row>37</xdr:row>
      <xdr:rowOff>90711</xdr:rowOff>
    </xdr:to>
    <xdr:cxnSp macro="">
      <xdr:nvCxnSpPr>
        <xdr:cNvPr id="525" name="直線コネクタ 524"/>
        <xdr:cNvCxnSpPr/>
      </xdr:nvCxnSpPr>
      <xdr:spPr>
        <a:xfrm flipV="1">
          <a:off x="13703300" y="6342022"/>
          <a:ext cx="889000" cy="9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90711</xdr:rowOff>
    </xdr:from>
    <xdr:to>
      <xdr:col>71</xdr:col>
      <xdr:colOff>177800</xdr:colOff>
      <xdr:row>37</xdr:row>
      <xdr:rowOff>91603</xdr:rowOff>
    </xdr:to>
    <xdr:cxnSp macro="">
      <xdr:nvCxnSpPr>
        <xdr:cNvPr id="528" name="直線コネクタ 527"/>
        <xdr:cNvCxnSpPr/>
      </xdr:nvCxnSpPr>
      <xdr:spPr>
        <a:xfrm flipV="1">
          <a:off x="12814300" y="6434361"/>
          <a:ext cx="8890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24412</xdr:rowOff>
    </xdr:from>
    <xdr:to>
      <xdr:col>85</xdr:col>
      <xdr:colOff>177800</xdr:colOff>
      <xdr:row>37</xdr:row>
      <xdr:rowOff>126012</xdr:rowOff>
    </xdr:to>
    <xdr:sp macro="" textlink="">
      <xdr:nvSpPr>
        <xdr:cNvPr id="538" name="楕円 537"/>
        <xdr:cNvSpPr/>
      </xdr:nvSpPr>
      <xdr:spPr>
        <a:xfrm>
          <a:off x="16268700" y="636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47289</xdr:rowOff>
    </xdr:from>
    <xdr:ext cx="534377" cy="259045"/>
    <xdr:sp macro="" textlink="">
      <xdr:nvSpPr>
        <xdr:cNvPr id="539" name="消防費該当値テキスト"/>
        <xdr:cNvSpPr txBox="1"/>
      </xdr:nvSpPr>
      <xdr:spPr>
        <a:xfrm>
          <a:off x="16370300" y="621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57879</xdr:rowOff>
    </xdr:from>
    <xdr:to>
      <xdr:col>81</xdr:col>
      <xdr:colOff>101600</xdr:colOff>
      <xdr:row>32</xdr:row>
      <xdr:rowOff>159479</xdr:rowOff>
    </xdr:to>
    <xdr:sp macro="" textlink="">
      <xdr:nvSpPr>
        <xdr:cNvPr id="540" name="楕円 539"/>
        <xdr:cNvSpPr/>
      </xdr:nvSpPr>
      <xdr:spPr>
        <a:xfrm>
          <a:off x="15430500" y="554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4556</xdr:rowOff>
    </xdr:from>
    <xdr:ext cx="599010" cy="259045"/>
    <xdr:sp macro="" textlink="">
      <xdr:nvSpPr>
        <xdr:cNvPr id="541" name="テキスト ボックス 540"/>
        <xdr:cNvSpPr txBox="1"/>
      </xdr:nvSpPr>
      <xdr:spPr>
        <a:xfrm>
          <a:off x="15181795" y="531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119022</xdr:rowOff>
    </xdr:from>
    <xdr:to>
      <xdr:col>76</xdr:col>
      <xdr:colOff>165100</xdr:colOff>
      <xdr:row>37</xdr:row>
      <xdr:rowOff>49172</xdr:rowOff>
    </xdr:to>
    <xdr:sp macro="" textlink="">
      <xdr:nvSpPr>
        <xdr:cNvPr id="542" name="楕円 541"/>
        <xdr:cNvSpPr/>
      </xdr:nvSpPr>
      <xdr:spPr>
        <a:xfrm>
          <a:off x="14541500" y="629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65699</xdr:rowOff>
    </xdr:from>
    <xdr:ext cx="599010" cy="259045"/>
    <xdr:sp macro="" textlink="">
      <xdr:nvSpPr>
        <xdr:cNvPr id="543" name="テキスト ボックス 542"/>
        <xdr:cNvSpPr txBox="1"/>
      </xdr:nvSpPr>
      <xdr:spPr>
        <a:xfrm>
          <a:off x="14292795" y="606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39911</xdr:rowOff>
    </xdr:from>
    <xdr:to>
      <xdr:col>72</xdr:col>
      <xdr:colOff>38100</xdr:colOff>
      <xdr:row>37</xdr:row>
      <xdr:rowOff>141511</xdr:rowOff>
    </xdr:to>
    <xdr:sp macro="" textlink="">
      <xdr:nvSpPr>
        <xdr:cNvPr id="544" name="楕円 543"/>
        <xdr:cNvSpPr/>
      </xdr:nvSpPr>
      <xdr:spPr>
        <a:xfrm>
          <a:off x="13652500" y="638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158038</xdr:rowOff>
    </xdr:from>
    <xdr:ext cx="534377" cy="259045"/>
    <xdr:sp macro="" textlink="">
      <xdr:nvSpPr>
        <xdr:cNvPr id="545" name="テキスト ボックス 544"/>
        <xdr:cNvSpPr txBox="1"/>
      </xdr:nvSpPr>
      <xdr:spPr>
        <a:xfrm>
          <a:off x="13436111" y="615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40803</xdr:rowOff>
    </xdr:from>
    <xdr:to>
      <xdr:col>67</xdr:col>
      <xdr:colOff>101600</xdr:colOff>
      <xdr:row>37</xdr:row>
      <xdr:rowOff>142403</xdr:rowOff>
    </xdr:to>
    <xdr:sp macro="" textlink="">
      <xdr:nvSpPr>
        <xdr:cNvPr id="546" name="楕円 545"/>
        <xdr:cNvSpPr/>
      </xdr:nvSpPr>
      <xdr:spPr>
        <a:xfrm>
          <a:off x="12763500" y="63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158930</xdr:rowOff>
    </xdr:from>
    <xdr:ext cx="534377" cy="259045"/>
    <xdr:sp macro="" textlink="">
      <xdr:nvSpPr>
        <xdr:cNvPr id="547" name="テキスト ボックス 546"/>
        <xdr:cNvSpPr txBox="1"/>
      </xdr:nvSpPr>
      <xdr:spPr>
        <a:xfrm>
          <a:off x="12547111" y="61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146310</xdr:rowOff>
    </xdr:from>
    <xdr:to>
      <xdr:col>85</xdr:col>
      <xdr:colOff>127000</xdr:colOff>
      <xdr:row>58</xdr:row>
      <xdr:rowOff>167379</xdr:rowOff>
    </xdr:to>
    <xdr:cxnSp macro="">
      <xdr:nvCxnSpPr>
        <xdr:cNvPr id="578" name="直線コネクタ 577"/>
        <xdr:cNvCxnSpPr/>
      </xdr:nvCxnSpPr>
      <xdr:spPr>
        <a:xfrm flipV="1">
          <a:off x="15481300" y="10090410"/>
          <a:ext cx="8382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167379</xdr:rowOff>
    </xdr:from>
    <xdr:to>
      <xdr:col>81</xdr:col>
      <xdr:colOff>50800</xdr:colOff>
      <xdr:row>58</xdr:row>
      <xdr:rowOff>170976</xdr:rowOff>
    </xdr:to>
    <xdr:cxnSp macro="">
      <xdr:nvCxnSpPr>
        <xdr:cNvPr id="581" name="直線コネクタ 580"/>
        <xdr:cNvCxnSpPr/>
      </xdr:nvCxnSpPr>
      <xdr:spPr>
        <a:xfrm flipV="1">
          <a:off x="14592300" y="10111479"/>
          <a:ext cx="889000" cy="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170976</xdr:rowOff>
    </xdr:from>
    <xdr:to>
      <xdr:col>76</xdr:col>
      <xdr:colOff>114300</xdr:colOff>
      <xdr:row>59</xdr:row>
      <xdr:rowOff>9830</xdr:rowOff>
    </xdr:to>
    <xdr:cxnSp macro="">
      <xdr:nvCxnSpPr>
        <xdr:cNvPr id="584" name="直線コネクタ 583"/>
        <xdr:cNvCxnSpPr/>
      </xdr:nvCxnSpPr>
      <xdr:spPr>
        <a:xfrm flipV="1">
          <a:off x="13703300" y="10115076"/>
          <a:ext cx="889000" cy="1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142377</xdr:rowOff>
    </xdr:from>
    <xdr:to>
      <xdr:col>71</xdr:col>
      <xdr:colOff>177800</xdr:colOff>
      <xdr:row>59</xdr:row>
      <xdr:rowOff>9830</xdr:rowOff>
    </xdr:to>
    <xdr:cxnSp macro="">
      <xdr:nvCxnSpPr>
        <xdr:cNvPr id="587" name="直線コネクタ 586"/>
        <xdr:cNvCxnSpPr/>
      </xdr:nvCxnSpPr>
      <xdr:spPr>
        <a:xfrm>
          <a:off x="12814300" y="10086477"/>
          <a:ext cx="889000" cy="3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95510</xdr:rowOff>
    </xdr:from>
    <xdr:to>
      <xdr:col>85</xdr:col>
      <xdr:colOff>177800</xdr:colOff>
      <xdr:row>59</xdr:row>
      <xdr:rowOff>25660</xdr:rowOff>
    </xdr:to>
    <xdr:sp macro="" textlink="">
      <xdr:nvSpPr>
        <xdr:cNvPr id="597" name="楕円 596"/>
        <xdr:cNvSpPr/>
      </xdr:nvSpPr>
      <xdr:spPr>
        <a:xfrm>
          <a:off x="16268700" y="10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10437</xdr:rowOff>
    </xdr:from>
    <xdr:ext cx="534377" cy="259045"/>
    <xdr:sp macro="" textlink="">
      <xdr:nvSpPr>
        <xdr:cNvPr id="598" name="教育費該当値テキスト"/>
        <xdr:cNvSpPr txBox="1"/>
      </xdr:nvSpPr>
      <xdr:spPr>
        <a:xfrm>
          <a:off x="16370300" y="99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116579</xdr:rowOff>
    </xdr:from>
    <xdr:to>
      <xdr:col>81</xdr:col>
      <xdr:colOff>101600</xdr:colOff>
      <xdr:row>59</xdr:row>
      <xdr:rowOff>46729</xdr:rowOff>
    </xdr:to>
    <xdr:sp macro="" textlink="">
      <xdr:nvSpPr>
        <xdr:cNvPr id="599" name="楕円 598"/>
        <xdr:cNvSpPr/>
      </xdr:nvSpPr>
      <xdr:spPr>
        <a:xfrm>
          <a:off x="15430500" y="100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37856</xdr:rowOff>
    </xdr:from>
    <xdr:ext cx="534377" cy="259045"/>
    <xdr:sp macro="" textlink="">
      <xdr:nvSpPr>
        <xdr:cNvPr id="600" name="テキスト ボックス 599"/>
        <xdr:cNvSpPr txBox="1"/>
      </xdr:nvSpPr>
      <xdr:spPr>
        <a:xfrm>
          <a:off x="15214111" y="101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120176</xdr:rowOff>
    </xdr:from>
    <xdr:to>
      <xdr:col>76</xdr:col>
      <xdr:colOff>165100</xdr:colOff>
      <xdr:row>59</xdr:row>
      <xdr:rowOff>50326</xdr:rowOff>
    </xdr:to>
    <xdr:sp macro="" textlink="">
      <xdr:nvSpPr>
        <xdr:cNvPr id="601" name="楕円 600"/>
        <xdr:cNvSpPr/>
      </xdr:nvSpPr>
      <xdr:spPr>
        <a:xfrm>
          <a:off x="14541500" y="100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41453</xdr:rowOff>
    </xdr:from>
    <xdr:ext cx="534377" cy="259045"/>
    <xdr:sp macro="" textlink="">
      <xdr:nvSpPr>
        <xdr:cNvPr id="602" name="テキスト ボックス 601"/>
        <xdr:cNvSpPr txBox="1"/>
      </xdr:nvSpPr>
      <xdr:spPr>
        <a:xfrm>
          <a:off x="14325111" y="1015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130480</xdr:rowOff>
    </xdr:from>
    <xdr:to>
      <xdr:col>72</xdr:col>
      <xdr:colOff>38100</xdr:colOff>
      <xdr:row>59</xdr:row>
      <xdr:rowOff>60630</xdr:rowOff>
    </xdr:to>
    <xdr:sp macro="" textlink="">
      <xdr:nvSpPr>
        <xdr:cNvPr id="603" name="楕円 602"/>
        <xdr:cNvSpPr/>
      </xdr:nvSpPr>
      <xdr:spPr>
        <a:xfrm>
          <a:off x="13652500" y="100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51757</xdr:rowOff>
    </xdr:from>
    <xdr:ext cx="534377" cy="259045"/>
    <xdr:sp macro="" textlink="">
      <xdr:nvSpPr>
        <xdr:cNvPr id="604" name="テキスト ボックス 603"/>
        <xdr:cNvSpPr txBox="1"/>
      </xdr:nvSpPr>
      <xdr:spPr>
        <a:xfrm>
          <a:off x="13436111" y="1016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91577</xdr:rowOff>
    </xdr:from>
    <xdr:to>
      <xdr:col>67</xdr:col>
      <xdr:colOff>101600</xdr:colOff>
      <xdr:row>59</xdr:row>
      <xdr:rowOff>21727</xdr:rowOff>
    </xdr:to>
    <xdr:sp macro="" textlink="">
      <xdr:nvSpPr>
        <xdr:cNvPr id="605" name="楕円 604"/>
        <xdr:cNvSpPr/>
      </xdr:nvSpPr>
      <xdr:spPr>
        <a:xfrm>
          <a:off x="12763500" y="100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12854</xdr:rowOff>
    </xdr:from>
    <xdr:ext cx="534377" cy="259045"/>
    <xdr:sp macro="" textlink="">
      <xdr:nvSpPr>
        <xdr:cNvPr id="606" name="テキスト ボックス 605"/>
        <xdr:cNvSpPr txBox="1"/>
      </xdr:nvSpPr>
      <xdr:spPr>
        <a:xfrm>
          <a:off x="12547111" y="1012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12422</xdr:rowOff>
    </xdr:from>
    <xdr:to>
      <xdr:col>85</xdr:col>
      <xdr:colOff>127000</xdr:colOff>
      <xdr:row>98</xdr:row>
      <xdr:rowOff>20385</xdr:rowOff>
    </xdr:to>
    <xdr:cxnSp macro="">
      <xdr:nvCxnSpPr>
        <xdr:cNvPr id="692" name="直線コネクタ 691"/>
        <xdr:cNvCxnSpPr/>
      </xdr:nvCxnSpPr>
      <xdr:spPr>
        <a:xfrm flipV="1">
          <a:off x="15481300" y="16814522"/>
          <a:ext cx="8382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20385</xdr:rowOff>
    </xdr:from>
    <xdr:to>
      <xdr:col>81</xdr:col>
      <xdr:colOff>50800</xdr:colOff>
      <xdr:row>98</xdr:row>
      <xdr:rowOff>23245</xdr:rowOff>
    </xdr:to>
    <xdr:cxnSp macro="">
      <xdr:nvCxnSpPr>
        <xdr:cNvPr id="695" name="直線コネクタ 694"/>
        <xdr:cNvCxnSpPr/>
      </xdr:nvCxnSpPr>
      <xdr:spPr>
        <a:xfrm flipV="1">
          <a:off x="14592300" y="16822485"/>
          <a:ext cx="889000" cy="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23245</xdr:rowOff>
    </xdr:from>
    <xdr:to>
      <xdr:col>76</xdr:col>
      <xdr:colOff>114300</xdr:colOff>
      <xdr:row>98</xdr:row>
      <xdr:rowOff>34314</xdr:rowOff>
    </xdr:to>
    <xdr:cxnSp macro="">
      <xdr:nvCxnSpPr>
        <xdr:cNvPr id="698" name="直線コネクタ 697"/>
        <xdr:cNvCxnSpPr/>
      </xdr:nvCxnSpPr>
      <xdr:spPr>
        <a:xfrm flipV="1">
          <a:off x="13703300" y="16825345"/>
          <a:ext cx="889000" cy="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34314</xdr:rowOff>
    </xdr:from>
    <xdr:to>
      <xdr:col>71</xdr:col>
      <xdr:colOff>177800</xdr:colOff>
      <xdr:row>98</xdr:row>
      <xdr:rowOff>38329</xdr:rowOff>
    </xdr:to>
    <xdr:cxnSp macro="">
      <xdr:nvCxnSpPr>
        <xdr:cNvPr id="701" name="直線コネクタ 700"/>
        <xdr:cNvCxnSpPr/>
      </xdr:nvCxnSpPr>
      <xdr:spPr>
        <a:xfrm flipV="1">
          <a:off x="12814300" y="16836414"/>
          <a:ext cx="88900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133072</xdr:rowOff>
    </xdr:from>
    <xdr:to>
      <xdr:col>85</xdr:col>
      <xdr:colOff>177800</xdr:colOff>
      <xdr:row>98</xdr:row>
      <xdr:rowOff>63222</xdr:rowOff>
    </xdr:to>
    <xdr:sp macro="" textlink="">
      <xdr:nvSpPr>
        <xdr:cNvPr id="711" name="楕円 710"/>
        <xdr:cNvSpPr/>
      </xdr:nvSpPr>
      <xdr:spPr>
        <a:xfrm>
          <a:off x="16268700" y="1676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111499</xdr:rowOff>
    </xdr:from>
    <xdr:ext cx="599010" cy="259045"/>
    <xdr:sp macro="" textlink="">
      <xdr:nvSpPr>
        <xdr:cNvPr id="712" name="公債費該当値テキスト"/>
        <xdr:cNvSpPr txBox="1"/>
      </xdr:nvSpPr>
      <xdr:spPr>
        <a:xfrm>
          <a:off x="16370300" y="1674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141035</xdr:rowOff>
    </xdr:from>
    <xdr:to>
      <xdr:col>81</xdr:col>
      <xdr:colOff>101600</xdr:colOff>
      <xdr:row>98</xdr:row>
      <xdr:rowOff>71185</xdr:rowOff>
    </xdr:to>
    <xdr:sp macro="" textlink="">
      <xdr:nvSpPr>
        <xdr:cNvPr id="713" name="楕円 712"/>
        <xdr:cNvSpPr/>
      </xdr:nvSpPr>
      <xdr:spPr>
        <a:xfrm>
          <a:off x="15430500" y="167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62312</xdr:rowOff>
    </xdr:from>
    <xdr:ext cx="599010" cy="259045"/>
    <xdr:sp macro="" textlink="">
      <xdr:nvSpPr>
        <xdr:cNvPr id="714" name="テキスト ボックス 713"/>
        <xdr:cNvSpPr txBox="1"/>
      </xdr:nvSpPr>
      <xdr:spPr>
        <a:xfrm>
          <a:off x="15181795" y="168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143895</xdr:rowOff>
    </xdr:from>
    <xdr:to>
      <xdr:col>76</xdr:col>
      <xdr:colOff>165100</xdr:colOff>
      <xdr:row>98</xdr:row>
      <xdr:rowOff>74045</xdr:rowOff>
    </xdr:to>
    <xdr:sp macro="" textlink="">
      <xdr:nvSpPr>
        <xdr:cNvPr id="715" name="楕円 714"/>
        <xdr:cNvSpPr/>
      </xdr:nvSpPr>
      <xdr:spPr>
        <a:xfrm>
          <a:off x="14541500" y="167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65172</xdr:rowOff>
    </xdr:from>
    <xdr:ext cx="599010" cy="259045"/>
    <xdr:sp macro="" textlink="">
      <xdr:nvSpPr>
        <xdr:cNvPr id="716" name="テキスト ボックス 715"/>
        <xdr:cNvSpPr txBox="1"/>
      </xdr:nvSpPr>
      <xdr:spPr>
        <a:xfrm>
          <a:off x="14292795" y="1686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154964</xdr:rowOff>
    </xdr:from>
    <xdr:to>
      <xdr:col>72</xdr:col>
      <xdr:colOff>38100</xdr:colOff>
      <xdr:row>98</xdr:row>
      <xdr:rowOff>85114</xdr:rowOff>
    </xdr:to>
    <xdr:sp macro="" textlink="">
      <xdr:nvSpPr>
        <xdr:cNvPr id="717" name="楕円 716"/>
        <xdr:cNvSpPr/>
      </xdr:nvSpPr>
      <xdr:spPr>
        <a:xfrm>
          <a:off x="13652500" y="1678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76241</xdr:rowOff>
    </xdr:from>
    <xdr:ext cx="534377" cy="259045"/>
    <xdr:sp macro="" textlink="">
      <xdr:nvSpPr>
        <xdr:cNvPr id="718" name="テキスト ボックス 717"/>
        <xdr:cNvSpPr txBox="1"/>
      </xdr:nvSpPr>
      <xdr:spPr>
        <a:xfrm>
          <a:off x="13436111" y="168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158979</xdr:rowOff>
    </xdr:from>
    <xdr:to>
      <xdr:col>67</xdr:col>
      <xdr:colOff>101600</xdr:colOff>
      <xdr:row>98</xdr:row>
      <xdr:rowOff>89129</xdr:rowOff>
    </xdr:to>
    <xdr:sp macro="" textlink="">
      <xdr:nvSpPr>
        <xdr:cNvPr id="719" name="楕円 718"/>
        <xdr:cNvSpPr/>
      </xdr:nvSpPr>
      <xdr:spPr>
        <a:xfrm>
          <a:off x="12763500" y="1678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80256</xdr:rowOff>
    </xdr:from>
    <xdr:ext cx="534377" cy="259045"/>
    <xdr:sp macro="" textlink="">
      <xdr:nvSpPr>
        <xdr:cNvPr id="720" name="テキスト ボックス 719"/>
        <xdr:cNvSpPr txBox="1"/>
      </xdr:nvSpPr>
      <xdr:spPr>
        <a:xfrm>
          <a:off x="12547111" y="168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民生費については、上昇傾向が続いて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複合施設の建設が完了したことから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ることとな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農林水産業費については、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減少傾向に転じ、類似団体平均を下回ることとなった。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消防費については、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81,926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であり、大間消防署建設事業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が完了したことから、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前年比で大幅な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、類似団体平均を上回ることとなった。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106,812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僅かずつではある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上昇傾向が続いている。今後も健全な財政運営を目的とした地方債の適正な発行に努めることにより、財政の健全化を目指す。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青森県大間町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実質単年度収支も前年度比で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歳入面においては、昨今の経済状況により厳しい状態が続くと見込まれることから、引き続き、税収等自主財源の確保に努め、歳出面においても経常経費の節減や事業効果等を見極めた更なる健全性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青森県大間町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下水道事業会計において僅かに赤字額が発生したものの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公営企業法非適用会計から公営企業法適用会計への移行の際に一時的に発生した赤字額であることから、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健全性の観点から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概ね良好と判断できる。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しかしながら、水道事業会計及び下水道事業会計の決算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には、一般会計からの繰入金が大きく影響していることから、今後も引き続き、独立採算制の原則に基づいた安定財源の確保及び計画的な事業の実施に努める必要がある。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5184098</v>
      </c>
      <c r="BO4" s="371"/>
      <c r="BP4" s="371"/>
      <c r="BQ4" s="371"/>
      <c r="BR4" s="371"/>
      <c r="BS4" s="371"/>
      <c r="BT4" s="371"/>
      <c r="BU4" s="372"/>
      <c r="BV4" s="370">
        <v>6829249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6.9</v>
      </c>
      <c r="CU4" s="377"/>
      <c r="CV4" s="377"/>
      <c r="CW4" s="377"/>
      <c r="CX4" s="377"/>
      <c r="CY4" s="377"/>
      <c r="CZ4" s="377"/>
      <c r="DA4" s="378"/>
      <c r="DB4" s="376">
        <v>10.3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5004757</v>
      </c>
      <c r="BO5" s="408"/>
      <c r="BP5" s="408"/>
      <c r="BQ5" s="408"/>
      <c r="BR5" s="408"/>
      <c r="BS5" s="408"/>
      <c r="BT5" s="408"/>
      <c r="BU5" s="409"/>
      <c r="BV5" s="407">
        <v>6568627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80.099999999999994</v>
      </c>
      <c r="CU5" s="405"/>
      <c r="CV5" s="405"/>
      <c r="CW5" s="405"/>
      <c r="CX5" s="405"/>
      <c r="CY5" s="405"/>
      <c r="CZ5" s="405"/>
      <c r="DA5" s="406"/>
      <c r="DB5" s="404">
        <v>76.8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179341</v>
      </c>
      <c r="BO6" s="408"/>
      <c r="BP6" s="408"/>
      <c r="BQ6" s="408"/>
      <c r="BR6" s="408"/>
      <c r="BS6" s="408"/>
      <c r="BT6" s="408"/>
      <c r="BU6" s="409"/>
      <c r="BV6" s="407">
        <v>260622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80.3</v>
      </c>
      <c r="CU6" s="445"/>
      <c r="CV6" s="445"/>
      <c r="CW6" s="445"/>
      <c r="CX6" s="445"/>
      <c r="CY6" s="445"/>
      <c r="CZ6" s="445"/>
      <c r="DA6" s="446"/>
      <c r="DB6" s="444">
        <v>77.099999999999994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0</v>
      </c>
      <c r="BO7" s="408"/>
      <c r="BP7" s="408"/>
      <c r="BQ7" s="408"/>
      <c r="BR7" s="408"/>
      <c r="BS7" s="408"/>
      <c r="BT7" s="408"/>
      <c r="BU7" s="409"/>
      <c r="BV7" s="407">
        <v>1683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2614922</v>
      </c>
      <c r="CU7" s="408"/>
      <c r="CV7" s="408"/>
      <c r="CW7" s="408"/>
      <c r="CX7" s="408"/>
      <c r="CY7" s="408"/>
      <c r="CZ7" s="408"/>
      <c r="DA7" s="409"/>
      <c r="DB7" s="407">
        <v>2512180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179341</v>
      </c>
      <c r="BO8" s="408"/>
      <c r="BP8" s="408"/>
      <c r="BQ8" s="408"/>
      <c r="BR8" s="408"/>
      <c r="BS8" s="408"/>
      <c r="BT8" s="408"/>
      <c r="BU8" s="409"/>
      <c r="BV8" s="407">
        <v>258939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4718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-79598</v>
      </c>
      <c r="BO9" s="408"/>
      <c r="BP9" s="408"/>
      <c r="BQ9" s="408"/>
      <c r="BR9" s="408"/>
      <c r="BS9" s="408"/>
      <c r="BT9" s="408"/>
      <c r="BU9" s="409"/>
      <c r="BV9" s="407">
        <v>77806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14.3</v>
      </c>
      <c r="CU9" s="405"/>
      <c r="CV9" s="405"/>
      <c r="CW9" s="405"/>
      <c r="CX9" s="405"/>
      <c r="CY9" s="405"/>
      <c r="CZ9" s="405"/>
      <c r="DA9" s="406"/>
      <c r="DB9" s="404">
        <v>12.5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5227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250058</v>
      </c>
      <c r="BO10" s="408"/>
      <c r="BP10" s="408"/>
      <c r="BQ10" s="408"/>
      <c r="BR10" s="408"/>
      <c r="BS10" s="408"/>
      <c r="BT10" s="408"/>
      <c r="BU10" s="409"/>
      <c r="BV10" s="407">
        <v>200001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4649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283000</v>
      </c>
      <c r="BO12" s="408"/>
      <c r="BP12" s="408"/>
      <c r="BQ12" s="408"/>
      <c r="BR12" s="408"/>
      <c r="BS12" s="408"/>
      <c r="BT12" s="408"/>
      <c r="BU12" s="409"/>
      <c r="BV12" s="407">
        <v>344000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4633</v>
      </c>
      <c r="S13" s="492"/>
      <c r="T13" s="492"/>
      <c r="U13" s="492"/>
      <c r="V13" s="493"/>
      <c r="W13" s="423" t="s">
        <v>131</v>
      </c>
      <c r="X13" s="424"/>
      <c r="Y13" s="424"/>
      <c r="Z13" s="424"/>
      <c r="AA13" s="424"/>
      <c r="AB13" s="414"/>
      <c r="AC13" s="458">
        <v>530</v>
      </c>
      <c r="AD13" s="459"/>
      <c r="AE13" s="459"/>
      <c r="AF13" s="459"/>
      <c r="AG13" s="501"/>
      <c r="AH13" s="458">
        <v>612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-112540</v>
      </c>
      <c r="BO13" s="408"/>
      <c r="BP13" s="408"/>
      <c r="BQ13" s="408"/>
      <c r="BR13" s="408"/>
      <c r="BS13" s="408"/>
      <c r="BT13" s="408"/>
      <c r="BU13" s="409"/>
      <c r="BV13" s="407">
        <v>-66193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11.7</v>
      </c>
      <c r="CU13" s="405"/>
      <c r="CV13" s="405"/>
      <c r="CW13" s="405"/>
      <c r="CX13" s="405"/>
      <c r="CY13" s="405"/>
      <c r="CZ13" s="405"/>
      <c r="DA13" s="406"/>
      <c r="DB13" s="404">
        <v>12.8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4771</v>
      </c>
      <c r="S14" s="492"/>
      <c r="T14" s="492"/>
      <c r="U14" s="492"/>
      <c r="V14" s="493"/>
      <c r="W14" s="397"/>
      <c r="X14" s="398"/>
      <c r="Y14" s="398"/>
      <c r="Z14" s="398"/>
      <c r="AA14" s="398"/>
      <c r="AB14" s="387"/>
      <c r="AC14" s="494">
        <v>22.2</v>
      </c>
      <c r="AD14" s="495"/>
      <c r="AE14" s="495"/>
      <c r="AF14" s="495"/>
      <c r="AG14" s="496"/>
      <c r="AH14" s="494">
        <v>23.9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42</v>
      </c>
      <c r="CU14" s="506"/>
      <c r="CV14" s="506"/>
      <c r="CW14" s="506"/>
      <c r="CX14" s="506"/>
      <c r="CY14" s="506"/>
      <c r="CZ14" s="506"/>
      <c r="DA14" s="507"/>
      <c r="DB14" s="505">
        <v>59.9</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4758</v>
      </c>
      <c r="S15" s="492"/>
      <c r="T15" s="492"/>
      <c r="U15" s="492"/>
      <c r="V15" s="493"/>
      <c r="W15" s="423" t="s">
        <v>137</v>
      </c>
      <c r="X15" s="424"/>
      <c r="Y15" s="424"/>
      <c r="Z15" s="424"/>
      <c r="AA15" s="424"/>
      <c r="AB15" s="414"/>
      <c r="AC15" s="458">
        <v>606</v>
      </c>
      <c r="AD15" s="459"/>
      <c r="AE15" s="459"/>
      <c r="AF15" s="459"/>
      <c r="AG15" s="501"/>
      <c r="AH15" s="458">
        <v>566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625251</v>
      </c>
      <c r="BO15" s="371"/>
      <c r="BP15" s="371"/>
      <c r="BQ15" s="371"/>
      <c r="BR15" s="371"/>
      <c r="BS15" s="371"/>
      <c r="BT15" s="371"/>
      <c r="BU15" s="372"/>
      <c r="BV15" s="370">
        <v>570738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25.4</v>
      </c>
      <c r="AD16" s="495"/>
      <c r="AE16" s="495"/>
      <c r="AF16" s="495"/>
      <c r="AG16" s="496"/>
      <c r="AH16" s="494">
        <v>22.1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2441977</v>
      </c>
      <c r="BO16" s="408"/>
      <c r="BP16" s="408"/>
      <c r="BQ16" s="408"/>
      <c r="BR16" s="408"/>
      <c r="BS16" s="408"/>
      <c r="BT16" s="408"/>
      <c r="BU16" s="409"/>
      <c r="BV16" s="407">
        <v>2352232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1247</v>
      </c>
      <c r="AD17" s="459"/>
      <c r="AE17" s="459"/>
      <c r="AF17" s="459"/>
      <c r="AG17" s="501"/>
      <c r="AH17" s="458">
        <v>1380</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792736</v>
      </c>
      <c r="BO17" s="408"/>
      <c r="BP17" s="408"/>
      <c r="BQ17" s="408"/>
      <c r="BR17" s="408"/>
      <c r="BS17" s="408"/>
      <c r="BT17" s="408"/>
      <c r="BU17" s="409"/>
      <c r="BV17" s="407">
        <v>719439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52.09</v>
      </c>
      <c r="M18" s="531"/>
      <c r="N18" s="531"/>
      <c r="O18" s="531"/>
      <c r="P18" s="531"/>
      <c r="Q18" s="531"/>
      <c r="R18" s="532"/>
      <c r="S18" s="532"/>
      <c r="T18" s="532"/>
      <c r="U18" s="532"/>
      <c r="V18" s="533"/>
      <c r="W18" s="425"/>
      <c r="X18" s="426"/>
      <c r="Y18" s="426"/>
      <c r="Z18" s="426"/>
      <c r="AA18" s="426"/>
      <c r="AB18" s="417"/>
      <c r="AC18" s="534">
        <v>52.3</v>
      </c>
      <c r="AD18" s="535"/>
      <c r="AE18" s="535"/>
      <c r="AF18" s="535"/>
      <c r="AG18" s="536"/>
      <c r="AH18" s="534">
        <v>53.9</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2065419</v>
      </c>
      <c r="BO18" s="408"/>
      <c r="BP18" s="408"/>
      <c r="BQ18" s="408"/>
      <c r="BR18" s="408"/>
      <c r="BS18" s="408"/>
      <c r="BT18" s="408"/>
      <c r="BU18" s="409"/>
      <c r="BV18" s="407">
        <v>1985088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91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3443780</v>
      </c>
      <c r="BO19" s="408"/>
      <c r="BP19" s="408"/>
      <c r="BQ19" s="408"/>
      <c r="BR19" s="408"/>
      <c r="BS19" s="408"/>
      <c r="BT19" s="408"/>
      <c r="BU19" s="409"/>
      <c r="BV19" s="407">
        <v>3873941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2090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3873964</v>
      </c>
      <c r="BO22" s="371"/>
      <c r="BP22" s="371"/>
      <c r="BQ22" s="371"/>
      <c r="BR22" s="371"/>
      <c r="BS22" s="371"/>
      <c r="BT22" s="371"/>
      <c r="BU22" s="372"/>
      <c r="BV22" s="370">
        <v>4129697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3855664</v>
      </c>
      <c r="BO23" s="408"/>
      <c r="BP23" s="408"/>
      <c r="BQ23" s="408"/>
      <c r="BR23" s="408"/>
      <c r="BS23" s="408"/>
      <c r="BT23" s="408"/>
      <c r="BU23" s="409"/>
      <c r="BV23" s="407">
        <v>4111397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7230</v>
      </c>
      <c r="R24" s="459"/>
      <c r="S24" s="459"/>
      <c r="T24" s="459"/>
      <c r="U24" s="459"/>
      <c r="V24" s="501"/>
      <c r="W24" s="553"/>
      <c r="X24" s="554"/>
      <c r="Y24" s="555"/>
      <c r="Z24" s="457" t="s">
        <v>161</v>
      </c>
      <c r="AA24" s="437"/>
      <c r="AB24" s="437"/>
      <c r="AC24" s="437"/>
      <c r="AD24" s="437"/>
      <c r="AE24" s="437"/>
      <c r="AF24" s="437"/>
      <c r="AG24" s="438"/>
      <c r="AH24" s="458">
        <v>65</v>
      </c>
      <c r="AI24" s="459"/>
      <c r="AJ24" s="459"/>
      <c r="AK24" s="459"/>
      <c r="AL24" s="501"/>
      <c r="AM24" s="458">
        <v>182585</v>
      </c>
      <c r="AN24" s="459"/>
      <c r="AO24" s="459"/>
      <c r="AP24" s="459"/>
      <c r="AQ24" s="459"/>
      <c r="AR24" s="501"/>
      <c r="AS24" s="458">
        <v>2809</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2846488</v>
      </c>
      <c r="BO24" s="408"/>
      <c r="BP24" s="408"/>
      <c r="BQ24" s="408"/>
      <c r="BR24" s="408"/>
      <c r="BS24" s="408"/>
      <c r="BT24" s="408"/>
      <c r="BU24" s="409"/>
      <c r="BV24" s="407">
        <v>2982539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5770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833492</v>
      </c>
      <c r="BO25" s="371"/>
      <c r="BP25" s="371"/>
      <c r="BQ25" s="371"/>
      <c r="BR25" s="371"/>
      <c r="BS25" s="371"/>
      <c r="BT25" s="371"/>
      <c r="BU25" s="372"/>
      <c r="BV25" s="370">
        <v>939639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5230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2760</v>
      </c>
      <c r="R27" s="459"/>
      <c r="S27" s="459"/>
      <c r="T27" s="459"/>
      <c r="U27" s="459"/>
      <c r="V27" s="501"/>
      <c r="W27" s="553"/>
      <c r="X27" s="554"/>
      <c r="Y27" s="555"/>
      <c r="Z27" s="457" t="s">
        <v>170</v>
      </c>
      <c r="AA27" s="437"/>
      <c r="AB27" s="437"/>
      <c r="AC27" s="437"/>
      <c r="AD27" s="437"/>
      <c r="AE27" s="437"/>
      <c r="AF27" s="437"/>
      <c r="AG27" s="438"/>
      <c r="AH27" s="458">
        <v>4</v>
      </c>
      <c r="AI27" s="459"/>
      <c r="AJ27" s="459"/>
      <c r="AK27" s="459"/>
      <c r="AL27" s="501"/>
      <c r="AM27" s="458">
        <v>13248</v>
      </c>
      <c r="AN27" s="459"/>
      <c r="AO27" s="459"/>
      <c r="AP27" s="459"/>
      <c r="AQ27" s="459"/>
      <c r="AR27" s="501"/>
      <c r="AS27" s="458">
        <v>3312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43717</v>
      </c>
      <c r="BO27" s="527"/>
      <c r="BP27" s="527"/>
      <c r="BQ27" s="527"/>
      <c r="BR27" s="527"/>
      <c r="BS27" s="527"/>
      <c r="BT27" s="527"/>
      <c r="BU27" s="528"/>
      <c r="BV27" s="526">
        <v>43717</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2310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542342</v>
      </c>
      <c r="BO28" s="371"/>
      <c r="BP28" s="371"/>
      <c r="BQ28" s="371"/>
      <c r="BR28" s="371"/>
      <c r="BS28" s="371"/>
      <c r="BT28" s="371"/>
      <c r="BU28" s="372"/>
      <c r="BV28" s="370">
        <v>345284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8</v>
      </c>
      <c r="M29" s="459"/>
      <c r="N29" s="459"/>
      <c r="O29" s="459"/>
      <c r="P29" s="501"/>
      <c r="Q29" s="458">
        <v>2200</v>
      </c>
      <c r="R29" s="459"/>
      <c r="S29" s="459"/>
      <c r="T29" s="459"/>
      <c r="U29" s="459"/>
      <c r="V29" s="501"/>
      <c r="W29" s="556"/>
      <c r="X29" s="557"/>
      <c r="Y29" s="558"/>
      <c r="Z29" s="457" t="s">
        <v>176</v>
      </c>
      <c r="AA29" s="437"/>
      <c r="AB29" s="437"/>
      <c r="AC29" s="437"/>
      <c r="AD29" s="437"/>
      <c r="AE29" s="437"/>
      <c r="AF29" s="437"/>
      <c r="AG29" s="438"/>
      <c r="AH29" s="458">
        <v>69</v>
      </c>
      <c r="AI29" s="459"/>
      <c r="AJ29" s="459"/>
      <c r="AK29" s="459"/>
      <c r="AL29" s="501"/>
      <c r="AM29" s="458">
        <v>195833</v>
      </c>
      <c r="AN29" s="459"/>
      <c r="AO29" s="459"/>
      <c r="AP29" s="459"/>
      <c r="AQ29" s="459"/>
      <c r="AR29" s="501"/>
      <c r="AS29" s="458">
        <v>2838</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70021</v>
      </c>
      <c r="BO29" s="408"/>
      <c r="BP29" s="408"/>
      <c r="BQ29" s="408"/>
      <c r="BR29" s="408"/>
      <c r="BS29" s="408"/>
      <c r="BT29" s="408"/>
      <c r="BU29" s="409"/>
      <c r="BV29" s="407">
        <v>62632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98.8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1462463</v>
      </c>
      <c r="BO30" s="527"/>
      <c r="BP30" s="527"/>
      <c r="BQ30" s="527"/>
      <c r="BR30" s="527"/>
      <c r="BS30" s="527"/>
      <c r="BT30" s="527"/>
      <c r="BU30" s="528"/>
      <c r="BV30" s="526">
        <v>1432517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一部事務組合下北医療センター</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下北地域広域行政事務組合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青森県後期高齢者医療広域連合（一般会計）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　　    　   〃        　 　（特別会計）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青森県市町村総合事務組合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青森県市町村退職手当組合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青森県交通災害共済組合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AbO5b+lQqHC6UthtxLTT5b95ZYH/CKMUHej4K0Zr/soo+447dT2k/Nj9H+ejjUOERvnVGzolt2FRI6yBqTm/EA==" saltValue="I4MEMmIGUsuJShwHVHg/5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532</v>
      </c>
      <c r="D34" s="1151"/>
      <c r="E34" s="1152"/>
      <c r="F34" s="32" t="s">
        <v>485</v>
      </c>
      <c r="G34" s="33" t="s">
        <v>485</v>
      </c>
      <c r="H34" s="33" t="s">
        <v>485</v>
      </c>
      <c r="I34" s="33" t="s">
        <v>485</v>
      </c>
      <c r="J34" s="34" t="s">
        <v>533</v>
      </c>
      <c r="K34" s="22"/>
      <c r="L34" s="22"/>
      <c r="M34" s="22"/>
      <c r="N34" s="22"/>
      <c r="O34" s="22"/>
      <c r="P34" s="22"/>
    </row>
    <row r="35" spans="1:16" ht="39" customHeight="1" x14ac:dyDescent="0.15">
      <c r="A35" s="22"/>
      <c r="B35" s="35"/>
      <c r="C35" s="1145" t="s">
        <v>534</v>
      </c>
      <c r="D35" s="1146"/>
      <c r="E35" s="1147"/>
      <c r="F35" s="36">
        <v>8.2799999999999994</v>
      </c>
      <c r="G35" s="37">
        <v>7.75</v>
      </c>
      <c r="H35" s="37">
        <v>7.07</v>
      </c>
      <c r="I35" s="37">
        <v>10.3</v>
      </c>
      <c r="J35" s="38">
        <v>6.85</v>
      </c>
      <c r="K35" s="22"/>
      <c r="L35" s="22"/>
      <c r="M35" s="22"/>
      <c r="N35" s="22"/>
      <c r="O35" s="22"/>
      <c r="P35" s="22"/>
    </row>
    <row r="36" spans="1:16" ht="39" customHeight="1" x14ac:dyDescent="0.15">
      <c r="A36" s="22"/>
      <c r="B36" s="35"/>
      <c r="C36" s="1145" t="s">
        <v>535</v>
      </c>
      <c r="D36" s="1146"/>
      <c r="E36" s="1147"/>
      <c r="F36" s="36">
        <v>4.7300000000000004</v>
      </c>
      <c r="G36" s="37">
        <v>4.43</v>
      </c>
      <c r="H36" s="37">
        <v>4.8499999999999996</v>
      </c>
      <c r="I36" s="37">
        <v>4.7</v>
      </c>
      <c r="J36" s="38">
        <v>3.95</v>
      </c>
      <c r="K36" s="22"/>
      <c r="L36" s="22"/>
      <c r="M36" s="22"/>
      <c r="N36" s="22"/>
      <c r="O36" s="22"/>
      <c r="P36" s="22"/>
    </row>
    <row r="37" spans="1:16" ht="39" customHeight="1" x14ac:dyDescent="0.15">
      <c r="A37" s="22"/>
      <c r="B37" s="35"/>
      <c r="C37" s="1145" t="s">
        <v>536</v>
      </c>
      <c r="D37" s="1146"/>
      <c r="E37" s="1147"/>
      <c r="F37" s="36">
        <v>1.4</v>
      </c>
      <c r="G37" s="37">
        <v>3.7</v>
      </c>
      <c r="H37" s="37">
        <v>1.48</v>
      </c>
      <c r="I37" s="37">
        <v>1.46</v>
      </c>
      <c r="J37" s="38">
        <v>1.45</v>
      </c>
      <c r="K37" s="22"/>
      <c r="L37" s="22"/>
      <c r="M37" s="22"/>
      <c r="N37" s="22"/>
      <c r="O37" s="22"/>
      <c r="P37" s="22"/>
    </row>
    <row r="38" spans="1:16" ht="39" customHeight="1" x14ac:dyDescent="0.15">
      <c r="A38" s="22"/>
      <c r="B38" s="35"/>
      <c r="C38" s="1145" t="s">
        <v>537</v>
      </c>
      <c r="D38" s="1146"/>
      <c r="E38" s="1147"/>
      <c r="F38" s="36">
        <v>7.0000000000000007E-2</v>
      </c>
      <c r="G38" s="37">
        <v>7.0000000000000007E-2</v>
      </c>
      <c r="H38" s="37">
        <v>0.13</v>
      </c>
      <c r="I38" s="37">
        <v>0.05</v>
      </c>
      <c r="J38" s="38">
        <v>0.27</v>
      </c>
      <c r="K38" s="22"/>
      <c r="L38" s="22"/>
      <c r="M38" s="22"/>
      <c r="N38" s="22"/>
      <c r="O38" s="22"/>
      <c r="P38" s="22"/>
    </row>
    <row r="39" spans="1:16" ht="39" customHeight="1" x14ac:dyDescent="0.15">
      <c r="A39" s="22"/>
      <c r="B39" s="35"/>
      <c r="C39" s="1145" t="s">
        <v>538</v>
      </c>
      <c r="D39" s="1146"/>
      <c r="E39" s="1147"/>
      <c r="F39" s="36">
        <v>0.77</v>
      </c>
      <c r="G39" s="37">
        <v>0.98</v>
      </c>
      <c r="H39" s="37">
        <v>0.5</v>
      </c>
      <c r="I39" s="37">
        <v>1.1000000000000001</v>
      </c>
      <c r="J39" s="38">
        <v>0.24</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540</v>
      </c>
      <c r="D43" s="1149"/>
      <c r="E43" s="1150"/>
      <c r="F43" s="41">
        <v>0</v>
      </c>
      <c r="G43" s="42">
        <v>0</v>
      </c>
      <c r="H43" s="42">
        <v>0</v>
      </c>
      <c r="I43" s="42">
        <v>0</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X0bqm+Ba5iyEIRzMequISXLIyPuGB+Xwk+SrdZk2O7ac2cl08S2E2+OCgjO7eq6sxfc8Ae8MO02sB/uCRwvmg==" saltValue="NAozbfocTuvAHyI1ikb7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477</v>
      </c>
      <c r="L45" s="60">
        <v>474</v>
      </c>
      <c r="M45" s="60">
        <v>489</v>
      </c>
      <c r="N45" s="60">
        <v>482</v>
      </c>
      <c r="O45" s="61">
        <v>494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90</v>
      </c>
      <c r="L48" s="64">
        <v>89</v>
      </c>
      <c r="M48" s="64">
        <v>86</v>
      </c>
      <c r="N48" s="64">
        <v>80</v>
      </c>
      <c r="O48" s="65">
        <v>87</v>
      </c>
      <c r="P48" s="48"/>
      <c r="Q48" s="48"/>
      <c r="R48" s="48"/>
      <c r="S48" s="48"/>
      <c r="T48" s="48"/>
      <c r="U48" s="48"/>
    </row>
    <row r="49" spans="1:21" ht="30.75" customHeight="1" x14ac:dyDescent="0.15">
      <c r="A49" s="48"/>
      <c r="B49" s="1155"/>
      <c r="C49" s="1156"/>
      <c r="D49" s="62"/>
      <c r="E49" s="1161" t="s">
        <v>14</v>
      </c>
      <c r="F49" s="1161"/>
      <c r="G49" s="1161"/>
      <c r="H49" s="1161"/>
      <c r="I49" s="1161"/>
      <c r="J49" s="1162"/>
      <c r="K49" s="63">
        <v>58</v>
      </c>
      <c r="L49" s="64">
        <v>48</v>
      </c>
      <c r="M49" s="64">
        <v>38</v>
      </c>
      <c r="N49" s="64">
        <v>39</v>
      </c>
      <c r="O49" s="65">
        <v>33</v>
      </c>
      <c r="P49" s="48"/>
      <c r="Q49" s="48"/>
      <c r="R49" s="48"/>
      <c r="S49" s="48"/>
      <c r="T49" s="48"/>
      <c r="U49" s="48"/>
    </row>
    <row r="50" spans="1:21" ht="30.75" customHeight="1" x14ac:dyDescent="0.15">
      <c r="A50" s="48"/>
      <c r="B50" s="1155"/>
      <c r="C50" s="1156"/>
      <c r="D50" s="62"/>
      <c r="E50" s="1161" t="s">
        <v>15</v>
      </c>
      <c r="F50" s="1161"/>
      <c r="G50" s="1161"/>
      <c r="H50" s="1161"/>
      <c r="I50" s="1161"/>
      <c r="J50" s="1162"/>
      <c r="K50" s="63">
        <v>46</v>
      </c>
      <c r="L50" s="64">
        <v>45</v>
      </c>
      <c r="M50" s="64">
        <v>45</v>
      </c>
      <c r="N50" s="64">
        <v>94</v>
      </c>
      <c r="O50" s="65">
        <v>1</v>
      </c>
      <c r="P50" s="48"/>
      <c r="Q50" s="48"/>
      <c r="R50" s="48"/>
      <c r="S50" s="48"/>
      <c r="T50" s="48"/>
      <c r="U50" s="48"/>
    </row>
    <row r="51" spans="1:21" ht="30.75" customHeight="1" x14ac:dyDescent="0.15">
      <c r="A51" s="48"/>
      <c r="B51" s="1157"/>
      <c r="C51" s="1158"/>
      <c r="D51" s="66"/>
      <c r="E51" s="1161" t="s">
        <v>16</v>
      </c>
      <c r="F51" s="1161"/>
      <c r="G51" s="1161"/>
      <c r="H51" s="1161"/>
      <c r="I51" s="1161"/>
      <c r="J51" s="1162"/>
      <c r="K51" s="63">
        <v>1</v>
      </c>
      <c r="L51" s="64">
        <v>0</v>
      </c>
      <c r="M51" s="64">
        <v>4</v>
      </c>
      <c r="N51" s="64">
        <v>7</v>
      </c>
      <c r="O51" s="65">
        <v>3</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412</v>
      </c>
      <c r="L52" s="64">
        <v>402</v>
      </c>
      <c r="M52" s="64">
        <v>389</v>
      </c>
      <c r="N52" s="64">
        <v>392</v>
      </c>
      <c r="O52" s="65">
        <v>441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260</v>
      </c>
      <c r="L53" s="69">
        <v>254</v>
      </c>
      <c r="M53" s="69">
        <v>273</v>
      </c>
      <c r="N53" s="69">
        <v>310</v>
      </c>
      <c r="O53" s="70">
        <v>177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jXqjk9pqvdLJ54kOXxybQeV6c9Pr1r4KESldvLTLy4JjqFxX660OJu/h7grjYcKHgHO5dOhYWTJblQRmkgfeQ==" saltValue="+HRWPQs8WW4zdWxNaWmO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84" t="s">
        <v>30</v>
      </c>
      <c r="C41" s="1185"/>
      <c r="D41" s="105"/>
      <c r="E41" s="1190" t="s">
        <v>31</v>
      </c>
      <c r="F41" s="1190"/>
      <c r="G41" s="1190"/>
      <c r="H41" s="1191"/>
      <c r="I41" s="343">
        <v>3598</v>
      </c>
      <c r="J41" s="344">
        <v>3373</v>
      </c>
      <c r="K41" s="344">
        <v>3342</v>
      </c>
      <c r="L41" s="344">
        <v>4130</v>
      </c>
      <c r="M41" s="345">
        <v>3874</v>
      </c>
    </row>
    <row r="42" spans="2:13" ht="27.75" customHeight="1" x14ac:dyDescent="0.15">
      <c r="B42" s="1186"/>
      <c r="C42" s="1187"/>
      <c r="D42" s="106"/>
      <c r="E42" s="1192" t="s">
        <v>32</v>
      </c>
      <c r="F42" s="1192"/>
      <c r="G42" s="1192"/>
      <c r="H42" s="1193"/>
      <c r="I42" s="346">
        <v>1419</v>
      </c>
      <c r="J42" s="347">
        <v>1276</v>
      </c>
      <c r="K42" s="347">
        <v>1132</v>
      </c>
      <c r="L42" s="347">
        <v>940</v>
      </c>
      <c r="M42" s="348">
        <v>833</v>
      </c>
    </row>
    <row r="43" spans="2:13" ht="27.75" customHeight="1" x14ac:dyDescent="0.15">
      <c r="B43" s="1186"/>
      <c r="C43" s="1187"/>
      <c r="D43" s="106"/>
      <c r="E43" s="1192" t="s">
        <v>33</v>
      </c>
      <c r="F43" s="1192"/>
      <c r="G43" s="1192"/>
      <c r="H43" s="1193"/>
      <c r="I43" s="346">
        <v>1293</v>
      </c>
      <c r="J43" s="347">
        <v>1204</v>
      </c>
      <c r="K43" s="347">
        <v>1168</v>
      </c>
      <c r="L43" s="347">
        <v>1130</v>
      </c>
      <c r="M43" s="348">
        <v>1083</v>
      </c>
    </row>
    <row r="44" spans="2:13" ht="27.75" customHeight="1" x14ac:dyDescent="0.15">
      <c r="B44" s="1186"/>
      <c r="C44" s="1187"/>
      <c r="D44" s="106"/>
      <c r="E44" s="1192" t="s">
        <v>34</v>
      </c>
      <c r="F44" s="1192"/>
      <c r="G44" s="1192"/>
      <c r="H44" s="1193"/>
      <c r="I44" s="346">
        <v>217</v>
      </c>
      <c r="J44" s="347">
        <v>159</v>
      </c>
      <c r="K44" s="347">
        <v>314</v>
      </c>
      <c r="L44" s="347">
        <v>562</v>
      </c>
      <c r="M44" s="348">
        <v>670</v>
      </c>
    </row>
    <row r="45" spans="2:13" ht="27.75" customHeight="1" x14ac:dyDescent="0.15">
      <c r="B45" s="1186"/>
      <c r="C45" s="1187"/>
      <c r="D45" s="106"/>
      <c r="E45" s="1192" t="s">
        <v>35</v>
      </c>
      <c r="F45" s="1192"/>
      <c r="G45" s="1192"/>
      <c r="H45" s="1193"/>
      <c r="I45" s="346">
        <v>454</v>
      </c>
      <c r="J45" s="347">
        <v>438</v>
      </c>
      <c r="K45" s="347">
        <v>410</v>
      </c>
      <c r="L45" s="347">
        <v>412</v>
      </c>
      <c r="M45" s="348">
        <v>423</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2803</v>
      </c>
      <c r="J50" s="347">
        <v>3014</v>
      </c>
      <c r="K50" s="347">
        <v>2203</v>
      </c>
      <c r="L50" s="347">
        <v>2079</v>
      </c>
      <c r="M50" s="348">
        <v>2311</v>
      </c>
    </row>
    <row r="51" spans="2:13" ht="27.75" customHeight="1" x14ac:dyDescent="0.15">
      <c r="B51" s="1186"/>
      <c r="C51" s="1187"/>
      <c r="D51" s="106"/>
      <c r="E51" s="1192" t="s">
        <v>42</v>
      </c>
      <c r="F51" s="1192"/>
      <c r="G51" s="1192"/>
      <c r="H51" s="1193"/>
      <c r="I51" s="346">
        <v>4</v>
      </c>
      <c r="J51" s="347">
        <v>8</v>
      </c>
      <c r="K51" s="347">
        <v>12</v>
      </c>
      <c r="L51" s="347">
        <v>80</v>
      </c>
      <c r="M51" s="348">
        <v>164</v>
      </c>
    </row>
    <row r="52" spans="2:13" ht="27.75" customHeight="1" x14ac:dyDescent="0.15">
      <c r="B52" s="1188"/>
      <c r="C52" s="1189"/>
      <c r="D52" s="106"/>
      <c r="E52" s="1192" t="s">
        <v>43</v>
      </c>
      <c r="F52" s="1192"/>
      <c r="G52" s="1192"/>
      <c r="H52" s="1193"/>
      <c r="I52" s="346">
        <v>3346</v>
      </c>
      <c r="J52" s="347">
        <v>3149</v>
      </c>
      <c r="K52" s="347">
        <v>3114</v>
      </c>
      <c r="L52" s="347">
        <v>3741</v>
      </c>
      <c r="M52" s="348">
        <v>3493</v>
      </c>
    </row>
    <row r="53" spans="2:13" ht="27.75" customHeight="1" thickBot="1" x14ac:dyDescent="0.2">
      <c r="B53" s="1199" t="s">
        <v>19</v>
      </c>
      <c r="C53" s="1200"/>
      <c r="D53" s="110"/>
      <c r="E53" s="1201" t="s">
        <v>44</v>
      </c>
      <c r="F53" s="1201"/>
      <c r="G53" s="1201"/>
      <c r="H53" s="1202"/>
      <c r="I53" s="349">
        <v>827</v>
      </c>
      <c r="J53" s="350">
        <v>278</v>
      </c>
      <c r="K53" s="350">
        <v>1038</v>
      </c>
      <c r="L53" s="350">
        <v>1274</v>
      </c>
      <c r="M53" s="351">
        <v>916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xUlC17/RdMnyP+NA42MNMO42TedsEBWnDHEVBNVqTAKNiM3Dbzfqd/oRL8nPtJ6VS0S1WOF4wBRjAS5Ahwzrw==" saltValue="J1XN2sjZGlpdSQNg757S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339</v>
      </c>
      <c r="G55" s="352">
        <v>345</v>
      </c>
      <c r="H55" s="353">
        <v>542</v>
      </c>
    </row>
    <row r="56" spans="2:8" ht="52.5" customHeight="1" x14ac:dyDescent="0.15">
      <c r="B56" s="122"/>
      <c r="C56" s="1213" t="s">
        <v>47</v>
      </c>
      <c r="D56" s="1213"/>
      <c r="E56" s="1214"/>
      <c r="F56" s="354">
        <v>53</v>
      </c>
      <c r="G56" s="354">
        <v>63</v>
      </c>
      <c r="H56" s="355">
        <v>70</v>
      </c>
    </row>
    <row r="57" spans="2:8" ht="53.25" customHeight="1" x14ac:dyDescent="0.15">
      <c r="B57" s="122"/>
      <c r="C57" s="1215" t="s">
        <v>48</v>
      </c>
      <c r="D57" s="1215"/>
      <c r="E57" s="1216"/>
      <c r="F57" s="356">
        <v>1586</v>
      </c>
      <c r="G57" s="356">
        <v>1433</v>
      </c>
      <c r="H57" s="357">
        <v>1462</v>
      </c>
    </row>
    <row r="58" spans="2:8" ht="45.75" customHeight="1" x14ac:dyDescent="0.15">
      <c r="B58" s="123"/>
      <c r="C58" s="1203" t="s">
        <v>553</v>
      </c>
      <c r="D58" s="1204"/>
      <c r="E58" s="1205"/>
      <c r="F58" s="358">
        <v>1140</v>
      </c>
      <c r="G58" s="358">
        <v>1124</v>
      </c>
      <c r="H58" s="359">
        <v>1121</v>
      </c>
    </row>
    <row r="59" spans="2:8" ht="45.75" customHeight="1" x14ac:dyDescent="0.15">
      <c r="B59" s="123"/>
      <c r="C59" s="1203" t="s">
        <v>554</v>
      </c>
      <c r="D59" s="1204"/>
      <c r="E59" s="1205"/>
      <c r="F59" s="358">
        <v>150</v>
      </c>
      <c r="G59" s="358">
        <v>150</v>
      </c>
      <c r="H59" s="359">
        <v>150</v>
      </c>
    </row>
    <row r="60" spans="2:8" ht="45.75" customHeight="1" x14ac:dyDescent="0.15">
      <c r="B60" s="123"/>
      <c r="C60" s="1203" t="s">
        <v>555</v>
      </c>
      <c r="D60" s="1204"/>
      <c r="E60" s="1205"/>
      <c r="F60" s="358">
        <v>125</v>
      </c>
      <c r="G60" s="358">
        <v>84</v>
      </c>
      <c r="H60" s="359">
        <v>70</v>
      </c>
    </row>
    <row r="61" spans="2:8" ht="45.75" customHeight="1" x14ac:dyDescent="0.15">
      <c r="B61" s="123"/>
      <c r="C61" s="1203" t="s">
        <v>556</v>
      </c>
      <c r="D61" s="1204"/>
      <c r="E61" s="1205"/>
      <c r="F61" s="358">
        <v>47</v>
      </c>
      <c r="G61" s="358">
        <v>47</v>
      </c>
      <c r="H61" s="359">
        <v>47</v>
      </c>
    </row>
    <row r="62" spans="2:8" ht="45.75" customHeight="1" thickBot="1" x14ac:dyDescent="0.2">
      <c r="B62" s="124"/>
      <c r="C62" s="1206" t="s">
        <v>557</v>
      </c>
      <c r="D62" s="1207"/>
      <c r="E62" s="1208"/>
      <c r="F62" s="360">
        <v>0</v>
      </c>
      <c r="G62" s="360">
        <v>0</v>
      </c>
      <c r="H62" s="361">
        <v>40</v>
      </c>
    </row>
    <row r="63" spans="2:8" ht="52.5" customHeight="1" thickBot="1" x14ac:dyDescent="0.2">
      <c r="B63" s="125"/>
      <c r="C63" s="1209" t="s">
        <v>49</v>
      </c>
      <c r="D63" s="1209"/>
      <c r="E63" s="1210"/>
      <c r="F63" s="362">
        <v>1978</v>
      </c>
      <c r="G63" s="362">
        <v>1840</v>
      </c>
      <c r="H63" s="363">
        <v>2075</v>
      </c>
    </row>
    <row r="64" spans="2:8" x14ac:dyDescent="0.15"/>
  </sheetData>
  <sheetProtection algorithmName="SHA-512" hashValue="f1oBDV9dOAbLQ0cF0ihjC7bCVDb4BJtfMnoM/GzwaBA+rs6GBRoDDi0blw8EgDbTh4gTKfEBtqcALohMCHst3Q==" saltValue="GF0kmGHg9ey94dE+gWmW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200014</v>
      </c>
      <c r="E3" s="144"/>
      <c r="F3" s="145">
        <v>301035</v>
      </c>
      <c r="G3" s="146"/>
      <c r="H3" s="147"/>
    </row>
    <row r="4" spans="1:8" x14ac:dyDescent="0.15">
      <c r="A4" s="148"/>
      <c r="B4" s="149"/>
      <c r="C4" s="150"/>
      <c r="D4" s="151">
        <v>83180</v>
      </c>
      <c r="E4" s="152"/>
      <c r="F4" s="153">
        <v>154376</v>
      </c>
      <c r="G4" s="154"/>
      <c r="H4" s="155"/>
    </row>
    <row r="5" spans="1:8" x14ac:dyDescent="0.15">
      <c r="A5" s="136" t="s">
        <v>517</v>
      </c>
      <c r="B5" s="141"/>
      <c r="C5" s="142"/>
      <c r="D5" s="143">
        <v>107712</v>
      </c>
      <c r="E5" s="144"/>
      <c r="F5" s="145">
        <v>277467</v>
      </c>
      <c r="G5" s="146"/>
      <c r="H5" s="147"/>
    </row>
    <row r="6" spans="1:8" x14ac:dyDescent="0.15">
      <c r="A6" s="148"/>
      <c r="B6" s="149"/>
      <c r="C6" s="150"/>
      <c r="D6" s="151">
        <v>51140</v>
      </c>
      <c r="E6" s="152"/>
      <c r="F6" s="153">
        <v>128378</v>
      </c>
      <c r="G6" s="154"/>
      <c r="H6" s="155"/>
    </row>
    <row r="7" spans="1:8" x14ac:dyDescent="0.15">
      <c r="A7" s="136" t="s">
        <v>518</v>
      </c>
      <c r="B7" s="141"/>
      <c r="C7" s="142"/>
      <c r="D7" s="143">
        <v>220824</v>
      </c>
      <c r="E7" s="144"/>
      <c r="F7" s="145">
        <v>282256</v>
      </c>
      <c r="G7" s="146"/>
      <c r="H7" s="147"/>
    </row>
    <row r="8" spans="1:8" x14ac:dyDescent="0.15">
      <c r="A8" s="148"/>
      <c r="B8" s="149"/>
      <c r="C8" s="150"/>
      <c r="D8" s="151">
        <v>81370</v>
      </c>
      <c r="E8" s="152"/>
      <c r="F8" s="153">
        <v>145453</v>
      </c>
      <c r="G8" s="154"/>
      <c r="H8" s="155"/>
    </row>
    <row r="9" spans="1:8" x14ac:dyDescent="0.15">
      <c r="A9" s="136" t="s">
        <v>519</v>
      </c>
      <c r="B9" s="141"/>
      <c r="C9" s="142"/>
      <c r="D9" s="143">
        <v>246089</v>
      </c>
      <c r="E9" s="144"/>
      <c r="F9" s="145">
        <v>295341</v>
      </c>
      <c r="G9" s="146"/>
      <c r="H9" s="147"/>
    </row>
    <row r="10" spans="1:8" x14ac:dyDescent="0.15">
      <c r="A10" s="148"/>
      <c r="B10" s="149"/>
      <c r="C10" s="150"/>
      <c r="D10" s="151">
        <v>77402</v>
      </c>
      <c r="E10" s="152"/>
      <c r="F10" s="153">
        <v>137402</v>
      </c>
      <c r="G10" s="154"/>
      <c r="H10" s="155"/>
    </row>
    <row r="11" spans="1:8" x14ac:dyDescent="0.15">
      <c r="A11" s="136" t="s">
        <v>520</v>
      </c>
      <c r="B11" s="141"/>
      <c r="C11" s="142"/>
      <c r="D11" s="143">
        <v>100177</v>
      </c>
      <c r="E11" s="144"/>
      <c r="F11" s="145">
        <v>292845</v>
      </c>
      <c r="G11" s="146"/>
      <c r="H11" s="147"/>
    </row>
    <row r="12" spans="1:8" x14ac:dyDescent="0.15">
      <c r="A12" s="148"/>
      <c r="B12" s="149"/>
      <c r="C12" s="156"/>
      <c r="D12" s="151">
        <v>48590</v>
      </c>
      <c r="E12" s="152"/>
      <c r="F12" s="153">
        <v>143187</v>
      </c>
      <c r="G12" s="154"/>
      <c r="H12" s="155"/>
    </row>
    <row r="13" spans="1:8" x14ac:dyDescent="0.15">
      <c r="A13" s="136"/>
      <c r="B13" s="141"/>
      <c r="C13" s="157"/>
      <c r="D13" s="158">
        <v>174963</v>
      </c>
      <c r="E13" s="159"/>
      <c r="F13" s="160">
        <v>289789</v>
      </c>
      <c r="G13" s="161"/>
      <c r="H13" s="147"/>
    </row>
    <row r="14" spans="1:8" x14ac:dyDescent="0.15">
      <c r="A14" s="148"/>
      <c r="B14" s="149"/>
      <c r="C14" s="150"/>
      <c r="D14" s="151">
        <v>68336</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8.2799999999999994</v>
      </c>
      <c r="C19" s="162">
        <f>ROUND(VALUE(SUBSTITUTE(実質収支比率等に係る経年分析!G$48,"▲","-")),2)</f>
        <v>7.76</v>
      </c>
      <c r="D19" s="162">
        <f>ROUND(VALUE(SUBSTITUTE(実質収支比率等に係る経年分析!H$48,"▲","-")),2)</f>
        <v>7.07</v>
      </c>
      <c r="E19" s="162">
        <f>ROUND(VALUE(SUBSTITUTE(実質収支比率等に係る経年分析!I$48,"▲","-")),2)</f>
        <v>10.31</v>
      </c>
      <c r="F19" s="162">
        <f>ROUND(VALUE(SUBSTITUTE(実質収支比率等に係る経年分析!J$48,"▲","-")),2)</f>
        <v>6.86</v>
      </c>
    </row>
    <row r="20" spans="1:11" x14ac:dyDescent="0.15">
      <c r="A20" s="162" t="s">
        <v>53</v>
      </c>
      <c r="B20" s="162">
        <f>ROUND(VALUE(SUBSTITUTE(実質収支比率等に係る経年分析!F$47,"▲","-")),2)</f>
        <v>20.57</v>
      </c>
      <c r="C20" s="162">
        <f>ROUND(VALUE(SUBSTITUTE(実質収支比率等に係る経年分析!G$47,"▲","-")),2)</f>
        <v>31.56</v>
      </c>
      <c r="D20" s="162">
        <f>ROUND(VALUE(SUBSTITUTE(実質収支比率等に係る経年分析!H$47,"▲","-")),2)</f>
        <v>13.25</v>
      </c>
      <c r="E20" s="162">
        <f>ROUND(VALUE(SUBSTITUTE(実質収支比率等に係る経年分析!I$47,"▲","-")),2)</f>
        <v>13.74</v>
      </c>
      <c r="F20" s="162">
        <f>ROUND(VALUE(SUBSTITUTE(実質収支比率等に係る経年分析!J$47,"▲","-")),2)</f>
        <v>20.74</v>
      </c>
    </row>
    <row r="21" spans="1:11" x14ac:dyDescent="0.15">
      <c r="A21" s="162" t="s">
        <v>54</v>
      </c>
      <c r="B21" s="162">
        <f>IF(ISNUMBER(VALUE(SUBSTITUTE(実質収支比率等に係る経年分析!F$49,"▲","-"))),ROUND(VALUE(SUBSTITUTE(実質収支比率等に係る経年分析!F$49,"▲","-")),2),NA())</f>
        <v>-7.24</v>
      </c>
      <c r="C21" s="162">
        <f>IF(ISNUMBER(VALUE(SUBSTITUTE(実質収支比率等に係る経年分析!G$49,"▲","-"))),ROUND(VALUE(SUBSTITUTE(実質収支比率等に係る経年分析!G$49,"▲","-")),2),NA())</f>
        <v>6.76</v>
      </c>
      <c r="D21" s="162">
        <f>IF(ISNUMBER(VALUE(SUBSTITUTE(実質収支比率等に係る経年分析!H$49,"▲","-"))),ROUND(VALUE(SUBSTITUTE(実質収支比率等に係る経年分析!H$49,"▲","-")),2),NA())</f>
        <v>-24.27</v>
      </c>
      <c r="E21" s="162">
        <f>IF(ISNUMBER(VALUE(SUBSTITUTE(実質収支比率等に係る経年分析!I$49,"▲","-"))),ROUND(VALUE(SUBSTITUTE(実質収支比率等に係る経年分析!I$49,"▲","-")),2),NA())</f>
        <v>-2.63</v>
      </c>
      <c r="F21" s="162">
        <f>IF(ISNUMBER(VALUE(SUBSTITUTE(実質収支比率等に係る経年分析!J$49,"▲","-"))),ROUND(VALUE(SUBSTITUTE(実質収支比率等に係る経年分析!J$49,"▲","-")),2),NA())</f>
        <v>-4.3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1.1000000000000001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0.24</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7.0000000000000007E-2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0.27</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1.45</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4.7300000000000004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4.43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4.8499999999999996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3.95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8.2799999999999994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7.75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7.07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6.85</v>
      </c>
    </row>
    <row r="36" spans="1:16" x14ac:dyDescent="0.15">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f>IF(ROUND(VALUE(SUBSTITUTE(連結実質赤字比率に係る赤字・黒字の構成分析!J$34,"▲", "-")), 2) &lt; 0, ABS(ROUND(VALUE(SUBSTITUTE(連結実質赤字比率に係る赤字・黒字の構成分析!J$34,"▲", "-")), 2)), NA())</f>
        <v>0.23</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412</v>
      </c>
      <c r="E42" s="164"/>
      <c r="F42" s="164"/>
      <c r="G42" s="164">
        <f>'実質公債費比率（分子）の構造'!L$52</f>
        <v>402</v>
      </c>
      <c r="H42" s="164"/>
      <c r="I42" s="164"/>
      <c r="J42" s="164">
        <f>'実質公債費比率（分子）の構造'!M$52</f>
        <v>389</v>
      </c>
      <c r="K42" s="164"/>
      <c r="L42" s="164"/>
      <c r="M42" s="164">
        <f>'実質公債費比率（分子）の構造'!N$52</f>
        <v>392</v>
      </c>
      <c r="N42" s="164"/>
      <c r="O42" s="164"/>
      <c r="P42" s="164">
        <f>'実質公債費比率（分子）の構造'!O$52</f>
        <v>441</v>
      </c>
    </row>
    <row r="43" spans="1:16" x14ac:dyDescent="0.15">
      <c r="A43" s="164" t="s">
        <v>16</v>
      </c>
      <c r="B43" s="164">
        <f>'実質公債費比率（分子）の構造'!K$51</f>
        <v>1</v>
      </c>
      <c r="C43" s="164"/>
      <c r="D43" s="164"/>
      <c r="E43" s="164">
        <f>'実質公債費比率（分子）の構造'!L$51</f>
        <v>0</v>
      </c>
      <c r="F43" s="164"/>
      <c r="G43" s="164"/>
      <c r="H43" s="164">
        <f>'実質公債費比率（分子）の構造'!M$51</f>
        <v>4</v>
      </c>
      <c r="I43" s="164"/>
      <c r="J43" s="164"/>
      <c r="K43" s="164">
        <f>'実質公債費比率（分子）の構造'!N$51</f>
        <v>7</v>
      </c>
      <c r="L43" s="164"/>
      <c r="M43" s="164"/>
      <c r="N43" s="164">
        <f>'実質公債費比率（分子）の構造'!O$51</f>
        <v>3</v>
      </c>
      <c r="O43" s="164"/>
      <c r="P43" s="164"/>
    </row>
    <row r="44" spans="1:16" x14ac:dyDescent="0.15">
      <c r="A44" s="164" t="s">
        <v>62</v>
      </c>
      <c r="B44" s="164">
        <f>'実質公債費比率（分子）の構造'!K$50</f>
        <v>46</v>
      </c>
      <c r="C44" s="164"/>
      <c r="D44" s="164"/>
      <c r="E44" s="164">
        <f>'実質公債費比率（分子）の構造'!L$50</f>
        <v>45</v>
      </c>
      <c r="F44" s="164"/>
      <c r="G44" s="164"/>
      <c r="H44" s="164">
        <f>'実質公債費比率（分子）の構造'!M$50</f>
        <v>45</v>
      </c>
      <c r="I44" s="164"/>
      <c r="J44" s="164"/>
      <c r="K44" s="164">
        <f>'実質公債費比率（分子）の構造'!N$50</f>
        <v>94</v>
      </c>
      <c r="L44" s="164"/>
      <c r="M44" s="164"/>
      <c r="N44" s="164">
        <f>'実質公債費比率（分子）の構造'!O$50</f>
        <v>1</v>
      </c>
      <c r="O44" s="164"/>
      <c r="P44" s="164"/>
    </row>
    <row r="45" spans="1:16" x14ac:dyDescent="0.15">
      <c r="A45" s="164" t="s">
        <v>63</v>
      </c>
      <c r="B45" s="164">
        <f>'実質公債費比率（分子）の構造'!K$49</f>
        <v>58</v>
      </c>
      <c r="C45" s="164"/>
      <c r="D45" s="164"/>
      <c r="E45" s="164">
        <f>'実質公債費比率（分子）の構造'!L$49</f>
        <v>48</v>
      </c>
      <c r="F45" s="164"/>
      <c r="G45" s="164"/>
      <c r="H45" s="164">
        <f>'実質公債費比率（分子）の構造'!M$49</f>
        <v>38</v>
      </c>
      <c r="I45" s="164"/>
      <c r="J45" s="164"/>
      <c r="K45" s="164">
        <f>'実質公債費比率（分子）の構造'!N$49</f>
        <v>39</v>
      </c>
      <c r="L45" s="164"/>
      <c r="M45" s="164"/>
      <c r="N45" s="164">
        <f>'実質公債費比率（分子）の構造'!O$49</f>
        <v>33</v>
      </c>
      <c r="O45" s="164"/>
      <c r="P45" s="164"/>
    </row>
    <row r="46" spans="1:16" x14ac:dyDescent="0.15">
      <c r="A46" s="164" t="s">
        <v>64</v>
      </c>
      <c r="B46" s="164">
        <f>'実質公債費比率（分子）の構造'!K$48</f>
        <v>90</v>
      </c>
      <c r="C46" s="164"/>
      <c r="D46" s="164"/>
      <c r="E46" s="164">
        <f>'実質公債費比率（分子）の構造'!L$48</f>
        <v>89</v>
      </c>
      <c r="F46" s="164"/>
      <c r="G46" s="164"/>
      <c r="H46" s="164">
        <f>'実質公債費比率（分子）の構造'!M$48</f>
        <v>86</v>
      </c>
      <c r="I46" s="164"/>
      <c r="J46" s="164"/>
      <c r="K46" s="164">
        <f>'実質公債費比率（分子）の構造'!N$48</f>
        <v>80</v>
      </c>
      <c r="L46" s="164"/>
      <c r="M46" s="164"/>
      <c r="N46" s="164">
        <f>'実質公債費比率（分子）の構造'!O$48</f>
        <v>87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477</v>
      </c>
      <c r="C49" s="164"/>
      <c r="D49" s="164"/>
      <c r="E49" s="164">
        <f>'実質公債費比率（分子）の構造'!L$45</f>
        <v>474</v>
      </c>
      <c r="F49" s="164"/>
      <c r="G49" s="164"/>
      <c r="H49" s="164">
        <f>'実質公債費比率（分子）の構造'!M$45</f>
        <v>489</v>
      </c>
      <c r="I49" s="164"/>
      <c r="J49" s="164"/>
      <c r="K49" s="164">
        <f>'実質公債費比率（分子）の構造'!N$45</f>
        <v>482</v>
      </c>
      <c r="L49" s="164"/>
      <c r="M49" s="164"/>
      <c r="N49" s="164">
        <f>'実質公債費比率（分子）の構造'!O$45</f>
        <v>494</v>
      </c>
      <c r="O49" s="164"/>
      <c r="P49" s="164"/>
    </row>
    <row r="50" spans="1:16" x14ac:dyDescent="0.15">
      <c r="A50" s="164" t="s">
        <v>67</v>
      </c>
      <c r="B50" s="164" t="e">
        <f>NA()</f>
        <v>#N/A</v>
      </c>
      <c r="C50" s="164">
        <f>IF(ISNUMBER('実質公債費比率（分子）の構造'!K$53),'実質公債費比率（分子）の構造'!K$53,NA())</f>
        <v>260</v>
      </c>
      <c r="D50" s="164" t="e">
        <f>NA()</f>
        <v>#N/A</v>
      </c>
      <c r="E50" s="164" t="e">
        <f>NA()</f>
        <v>#N/A</v>
      </c>
      <c r="F50" s="164">
        <f>IF(ISNUMBER('実質公債費比率（分子）の構造'!L$53),'実質公債費比率（分子）の構造'!L$53,NA())</f>
        <v>254</v>
      </c>
      <c r="G50" s="164" t="e">
        <f>NA()</f>
        <v>#N/A</v>
      </c>
      <c r="H50" s="164" t="e">
        <f>NA()</f>
        <v>#N/A</v>
      </c>
      <c r="I50" s="164">
        <f>IF(ISNUMBER('実質公債費比率（分子）の構造'!M$53),'実質公債費比率（分子）の構造'!M$53,NA())</f>
        <v>273</v>
      </c>
      <c r="J50" s="164" t="e">
        <f>NA()</f>
        <v>#N/A</v>
      </c>
      <c r="K50" s="164" t="e">
        <f>NA()</f>
        <v>#N/A</v>
      </c>
      <c r="L50" s="164">
        <f>IF(ISNUMBER('実質公債費比率（分子）の構造'!N$53),'実質公債費比率（分子）の構造'!N$53,NA())</f>
        <v>310</v>
      </c>
      <c r="M50" s="164" t="e">
        <f>NA()</f>
        <v>#N/A</v>
      </c>
      <c r="N50" s="164" t="e">
        <f>NA()</f>
        <v>#N/A</v>
      </c>
      <c r="O50" s="164">
        <f>IF(ISNUMBER('実質公債費比率（分子）の構造'!O$53),'実質公債費比率（分子）の構造'!O$53,NA())</f>
        <v>177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3346</v>
      </c>
      <c r="E56" s="163"/>
      <c r="F56" s="163"/>
      <c r="G56" s="163">
        <f>'将来負担比率（分子）の構造'!J$52</f>
        <v>3149</v>
      </c>
      <c r="H56" s="163"/>
      <c r="I56" s="163"/>
      <c r="J56" s="163">
        <f>'将来負担比率（分子）の構造'!K$52</f>
        <v>3114</v>
      </c>
      <c r="K56" s="163"/>
      <c r="L56" s="163"/>
      <c r="M56" s="163">
        <f>'将来負担比率（分子）の構造'!L$52</f>
        <v>3741</v>
      </c>
      <c r="N56" s="163"/>
      <c r="O56" s="163"/>
      <c r="P56" s="163">
        <f>'将来負担比率（分子）の構造'!M$52</f>
        <v>3493</v>
      </c>
    </row>
    <row r="57" spans="1:16" x14ac:dyDescent="0.15">
      <c r="A57" s="163" t="s">
        <v>42</v>
      </c>
      <c r="B57" s="163"/>
      <c r="C57" s="163"/>
      <c r="D57" s="163">
        <f>'将来負担比率（分子）の構造'!I$51</f>
        <v>4</v>
      </c>
      <c r="E57" s="163"/>
      <c r="F57" s="163"/>
      <c r="G57" s="163">
        <f>'将来負担比率（分子）の構造'!J$51</f>
        <v>8</v>
      </c>
      <c r="H57" s="163"/>
      <c r="I57" s="163"/>
      <c r="J57" s="163">
        <f>'将来負担比率（分子）の構造'!K$51</f>
        <v>12</v>
      </c>
      <c r="K57" s="163"/>
      <c r="L57" s="163"/>
      <c r="M57" s="163">
        <f>'将来負担比率（分子）の構造'!L$51</f>
        <v>80</v>
      </c>
      <c r="N57" s="163"/>
      <c r="O57" s="163"/>
      <c r="P57" s="163">
        <f>'将来負担比率（分子）の構造'!M$51</f>
        <v>164</v>
      </c>
    </row>
    <row r="58" spans="1:16" x14ac:dyDescent="0.15">
      <c r="A58" s="163" t="s">
        <v>41</v>
      </c>
      <c r="B58" s="163"/>
      <c r="C58" s="163"/>
      <c r="D58" s="163">
        <f>'将来負担比率（分子）の構造'!I$50</f>
        <v>2803</v>
      </c>
      <c r="E58" s="163"/>
      <c r="F58" s="163"/>
      <c r="G58" s="163">
        <f>'将来負担比率（分子）の構造'!J$50</f>
        <v>3014</v>
      </c>
      <c r="H58" s="163"/>
      <c r="I58" s="163"/>
      <c r="J58" s="163">
        <f>'将来負担比率（分子）の構造'!K$50</f>
        <v>2203</v>
      </c>
      <c r="K58" s="163"/>
      <c r="L58" s="163"/>
      <c r="M58" s="163">
        <f>'将来負担比率（分子）の構造'!L$50</f>
        <v>2079</v>
      </c>
      <c r="N58" s="163"/>
      <c r="O58" s="163"/>
      <c r="P58" s="163">
        <f>'将来負担比率（分子）の構造'!M$50</f>
        <v>2311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454</v>
      </c>
      <c r="C62" s="163"/>
      <c r="D62" s="163"/>
      <c r="E62" s="163">
        <f>'将来負担比率（分子）の構造'!J$45</f>
        <v>438</v>
      </c>
      <c r="F62" s="163"/>
      <c r="G62" s="163"/>
      <c r="H62" s="163">
        <f>'将来負担比率（分子）の構造'!K$45</f>
        <v>410</v>
      </c>
      <c r="I62" s="163"/>
      <c r="J62" s="163"/>
      <c r="K62" s="163">
        <f>'将来負担比率（分子）の構造'!L$45</f>
        <v>412</v>
      </c>
      <c r="L62" s="163"/>
      <c r="M62" s="163"/>
      <c r="N62" s="163">
        <f>'将来負担比率（分子）の構造'!M$45</f>
        <v>423</v>
      </c>
      <c r="O62" s="163"/>
      <c r="P62" s="163"/>
    </row>
    <row r="63" spans="1:16" x14ac:dyDescent="0.15">
      <c r="A63" s="163" t="s">
        <v>34</v>
      </c>
      <c r="B63" s="163">
        <f>'将来負担比率（分子）の構造'!I$44</f>
        <v>217</v>
      </c>
      <c r="C63" s="163"/>
      <c r="D63" s="163"/>
      <c r="E63" s="163">
        <f>'将来負担比率（分子）の構造'!J$44</f>
        <v>159</v>
      </c>
      <c r="F63" s="163"/>
      <c r="G63" s="163"/>
      <c r="H63" s="163">
        <f>'将来負担比率（分子）の構造'!K$44</f>
        <v>314</v>
      </c>
      <c r="I63" s="163"/>
      <c r="J63" s="163"/>
      <c r="K63" s="163">
        <f>'将来負担比率（分子）の構造'!L$44</f>
        <v>562</v>
      </c>
      <c r="L63" s="163"/>
      <c r="M63" s="163"/>
      <c r="N63" s="163">
        <f>'将来負担比率（分子）の構造'!M$44</f>
        <v>670</v>
      </c>
      <c r="O63" s="163"/>
      <c r="P63" s="163"/>
    </row>
    <row r="64" spans="1:16" x14ac:dyDescent="0.15">
      <c r="A64" s="163" t="s">
        <v>33</v>
      </c>
      <c r="B64" s="163">
        <f>'将来負担比率（分子）の構造'!I$43</f>
        <v>1293</v>
      </c>
      <c r="C64" s="163"/>
      <c r="D64" s="163"/>
      <c r="E64" s="163">
        <f>'将来負担比率（分子）の構造'!J$43</f>
        <v>1204</v>
      </c>
      <c r="F64" s="163"/>
      <c r="G64" s="163"/>
      <c r="H64" s="163">
        <f>'将来負担比率（分子）の構造'!K$43</f>
        <v>1168</v>
      </c>
      <c r="I64" s="163"/>
      <c r="J64" s="163"/>
      <c r="K64" s="163">
        <f>'将来負担比率（分子）の構造'!L$43</f>
        <v>1130</v>
      </c>
      <c r="L64" s="163"/>
      <c r="M64" s="163"/>
      <c r="N64" s="163">
        <f>'将来負担比率（分子）の構造'!M$43</f>
        <v>1083</v>
      </c>
      <c r="O64" s="163"/>
      <c r="P64" s="163"/>
    </row>
    <row r="65" spans="1:16" x14ac:dyDescent="0.15">
      <c r="A65" s="163" t="s">
        <v>32</v>
      </c>
      <c r="B65" s="163">
        <f>'将来負担比率（分子）の構造'!I$42</f>
        <v>1419</v>
      </c>
      <c r="C65" s="163"/>
      <c r="D65" s="163"/>
      <c r="E65" s="163">
        <f>'将来負担比率（分子）の構造'!J$42</f>
        <v>1276</v>
      </c>
      <c r="F65" s="163"/>
      <c r="G65" s="163"/>
      <c r="H65" s="163">
        <f>'将来負担比率（分子）の構造'!K$42</f>
        <v>1132</v>
      </c>
      <c r="I65" s="163"/>
      <c r="J65" s="163"/>
      <c r="K65" s="163">
        <f>'将来負担比率（分子）の構造'!L$42</f>
        <v>940</v>
      </c>
      <c r="L65" s="163"/>
      <c r="M65" s="163"/>
      <c r="N65" s="163">
        <f>'将来負担比率（分子）の構造'!M$42</f>
        <v>833</v>
      </c>
      <c r="O65" s="163"/>
      <c r="P65" s="163"/>
    </row>
    <row r="66" spans="1:16" x14ac:dyDescent="0.15">
      <c r="A66" s="163" t="s">
        <v>31</v>
      </c>
      <c r="B66" s="163">
        <f>'将来負担比率（分子）の構造'!I$41</f>
        <v>3598</v>
      </c>
      <c r="C66" s="163"/>
      <c r="D66" s="163"/>
      <c r="E66" s="163">
        <f>'将来負担比率（分子）の構造'!J$41</f>
        <v>3373</v>
      </c>
      <c r="F66" s="163"/>
      <c r="G66" s="163"/>
      <c r="H66" s="163">
        <f>'将来負担比率（分子）の構造'!K$41</f>
        <v>3342</v>
      </c>
      <c r="I66" s="163"/>
      <c r="J66" s="163"/>
      <c r="K66" s="163">
        <f>'将来負担比率（分子）の構造'!L$41</f>
        <v>4130</v>
      </c>
      <c r="L66" s="163"/>
      <c r="M66" s="163"/>
      <c r="N66" s="163">
        <f>'将来負担比率（分子）の構造'!M$41</f>
        <v>3874</v>
      </c>
      <c r="O66" s="163"/>
      <c r="P66" s="163"/>
    </row>
    <row r="67" spans="1:16" x14ac:dyDescent="0.15">
      <c r="A67" s="163" t="s">
        <v>71</v>
      </c>
      <c r="B67" s="163" t="e">
        <f>NA()</f>
        <v>#N/A</v>
      </c>
      <c r="C67" s="163">
        <f>IF(ISNUMBER('将来負担比率（分子）の構造'!I$53), IF('将来負担比率（分子）の構造'!I$53 &lt; 0, 0, '将来負担比率（分子）の構造'!I$53), NA())</f>
        <v>827</v>
      </c>
      <c r="D67" s="163" t="e">
        <f>NA()</f>
        <v>#N/A</v>
      </c>
      <c r="E67" s="163" t="e">
        <f>NA()</f>
        <v>#N/A</v>
      </c>
      <c r="F67" s="163">
        <f>IF(ISNUMBER('将来負担比率（分子）の構造'!J$53), IF('将来負担比率（分子）の構造'!J$53 &lt; 0, 0, '将来負担比率（分子）の構造'!J$53), NA())</f>
        <v>278</v>
      </c>
      <c r="G67" s="163" t="e">
        <f>NA()</f>
        <v>#N/A</v>
      </c>
      <c r="H67" s="163" t="e">
        <f>NA()</f>
        <v>#N/A</v>
      </c>
      <c r="I67" s="163">
        <f>IF(ISNUMBER('将来負担比率（分子）の構造'!K$53), IF('将来負担比率（分子）の構造'!K$53 &lt; 0, 0, '将来負担比率（分子）の構造'!K$53), NA())</f>
        <v>1038</v>
      </c>
      <c r="J67" s="163" t="e">
        <f>NA()</f>
        <v>#N/A</v>
      </c>
      <c r="K67" s="163" t="e">
        <f>NA()</f>
        <v>#N/A</v>
      </c>
      <c r="L67" s="163">
        <f>IF(ISNUMBER('将来負担比率（分子）の構造'!L$53), IF('将来負担比率（分子）の構造'!L$53 &lt; 0, 0, '将来負担比率（分子）の構造'!L$53), NA())</f>
        <v>1274</v>
      </c>
      <c r="M67" s="163" t="e">
        <f>NA()</f>
        <v>#N/A</v>
      </c>
      <c r="N67" s="163" t="e">
        <f>NA()</f>
        <v>#N/A</v>
      </c>
      <c r="O67" s="163">
        <f>IF(ISNUMBER('将来負担比率（分子）の構造'!M$53), IF('将来負担比率（分子）の構造'!M$53 &lt; 0, 0, '将来負担比率（分子）の構造'!M$53), NA())</f>
        <v>916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339</v>
      </c>
      <c r="C72" s="167">
        <f>基金残高に係る経年分析!G55</f>
        <v>345</v>
      </c>
      <c r="D72" s="167">
        <f>基金残高に係る経年分析!H55</f>
        <v>542</v>
      </c>
    </row>
    <row r="73" spans="1:16" x14ac:dyDescent="0.15">
      <c r="A73" s="166" t="s">
        <v>74</v>
      </c>
      <c r="B73" s="167">
        <f>基金残高に係る経年分析!F56</f>
        <v>53</v>
      </c>
      <c r="C73" s="167">
        <f>基金残高に係る経年分析!G56</f>
        <v>63</v>
      </c>
      <c r="D73" s="167">
        <f>基金残高に係る経年分析!H56</f>
        <v>70</v>
      </c>
    </row>
    <row r="74" spans="1:16" x14ac:dyDescent="0.15">
      <c r="A74" s="166" t="s">
        <v>75</v>
      </c>
      <c r="B74" s="167">
        <f>基金残高に係る経年分析!F57</f>
        <v>1586</v>
      </c>
      <c r="C74" s="167">
        <f>基金残高に係る経年分析!G57</f>
        <v>1433</v>
      </c>
      <c r="D74" s="167">
        <f>基金残高に係る経年分析!H57</f>
        <v>1462</v>
      </c>
    </row>
  </sheetData>
  <sheetProtection algorithmName="SHA-512" hashValue="nYJ22IIYbjot4B7rRwoe+OVUR+tqS15knLBvd+djiBykz/b8EoHRL7lYyI3RQunDWl/sFYwleC/5AXh5708jhQ==" saltValue="FCo6btkl78oLMLJaW1kr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563427</v>
      </c>
      <c r="S5" s="613"/>
      <c r="T5" s="613"/>
      <c r="U5" s="613"/>
      <c r="V5" s="613"/>
      <c r="W5" s="613"/>
      <c r="X5" s="613"/>
      <c r="Y5" s="614"/>
      <c r="Z5" s="615">
        <v>10.9</v>
      </c>
      <c r="AA5" s="615"/>
      <c r="AB5" s="615"/>
      <c r="AC5" s="615"/>
      <c r="AD5" s="616">
        <v>563427</v>
      </c>
      <c r="AE5" s="616"/>
      <c r="AF5" s="616"/>
      <c r="AG5" s="616"/>
      <c r="AH5" s="616"/>
      <c r="AI5" s="616"/>
      <c r="AJ5" s="616"/>
      <c r="AK5" s="616"/>
      <c r="AL5" s="617">
        <v>21.9</v>
      </c>
      <c r="AM5" s="618"/>
      <c r="AN5" s="618"/>
      <c r="AO5" s="619"/>
      <c r="AP5" s="609" t="s">
        <v>215</v>
      </c>
      <c r="AQ5" s="610"/>
      <c r="AR5" s="610"/>
      <c r="AS5" s="610"/>
      <c r="AT5" s="610"/>
      <c r="AU5" s="610"/>
      <c r="AV5" s="610"/>
      <c r="AW5" s="610"/>
      <c r="AX5" s="610"/>
      <c r="AY5" s="610"/>
      <c r="AZ5" s="610"/>
      <c r="BA5" s="610"/>
      <c r="BB5" s="610"/>
      <c r="BC5" s="610"/>
      <c r="BD5" s="610"/>
      <c r="BE5" s="610"/>
      <c r="BF5" s="611"/>
      <c r="BG5" s="623">
        <v>562647</v>
      </c>
      <c r="BH5" s="624"/>
      <c r="BI5" s="624"/>
      <c r="BJ5" s="624"/>
      <c r="BK5" s="624"/>
      <c r="BL5" s="624"/>
      <c r="BM5" s="624"/>
      <c r="BN5" s="625"/>
      <c r="BO5" s="626">
        <v>99.9</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23140</v>
      </c>
      <c r="S6" s="624"/>
      <c r="T6" s="624"/>
      <c r="U6" s="624"/>
      <c r="V6" s="624"/>
      <c r="W6" s="624"/>
      <c r="X6" s="624"/>
      <c r="Y6" s="625"/>
      <c r="Z6" s="626">
        <v>0.4</v>
      </c>
      <c r="AA6" s="626"/>
      <c r="AB6" s="626"/>
      <c r="AC6" s="626"/>
      <c r="AD6" s="627">
        <v>23140</v>
      </c>
      <c r="AE6" s="627"/>
      <c r="AF6" s="627"/>
      <c r="AG6" s="627"/>
      <c r="AH6" s="627"/>
      <c r="AI6" s="627"/>
      <c r="AJ6" s="627"/>
      <c r="AK6" s="627"/>
      <c r="AL6" s="628">
        <v>0.9</v>
      </c>
      <c r="AM6" s="629"/>
      <c r="AN6" s="629"/>
      <c r="AO6" s="630"/>
      <c r="AP6" s="620" t="s">
        <v>220</v>
      </c>
      <c r="AQ6" s="621"/>
      <c r="AR6" s="621"/>
      <c r="AS6" s="621"/>
      <c r="AT6" s="621"/>
      <c r="AU6" s="621"/>
      <c r="AV6" s="621"/>
      <c r="AW6" s="621"/>
      <c r="AX6" s="621"/>
      <c r="AY6" s="621"/>
      <c r="AZ6" s="621"/>
      <c r="BA6" s="621"/>
      <c r="BB6" s="621"/>
      <c r="BC6" s="621"/>
      <c r="BD6" s="621"/>
      <c r="BE6" s="621"/>
      <c r="BF6" s="622"/>
      <c r="BG6" s="623">
        <v>562647</v>
      </c>
      <c r="BH6" s="624"/>
      <c r="BI6" s="624"/>
      <c r="BJ6" s="624"/>
      <c r="BK6" s="624"/>
      <c r="BL6" s="624"/>
      <c r="BM6" s="624"/>
      <c r="BN6" s="625"/>
      <c r="BO6" s="626">
        <v>99.9</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65339</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62767</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268</v>
      </c>
      <c r="S7" s="624"/>
      <c r="T7" s="624"/>
      <c r="U7" s="624"/>
      <c r="V7" s="624"/>
      <c r="W7" s="624"/>
      <c r="X7" s="624"/>
      <c r="Y7" s="625"/>
      <c r="Z7" s="626">
        <v>0</v>
      </c>
      <c r="AA7" s="626"/>
      <c r="AB7" s="626"/>
      <c r="AC7" s="626"/>
      <c r="AD7" s="627">
        <v>268</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230888</v>
      </c>
      <c r="BH7" s="624"/>
      <c r="BI7" s="624"/>
      <c r="BJ7" s="624"/>
      <c r="BK7" s="624"/>
      <c r="BL7" s="624"/>
      <c r="BM7" s="624"/>
      <c r="BN7" s="625"/>
      <c r="BO7" s="626">
        <v>41</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896348</v>
      </c>
      <c r="CS7" s="624"/>
      <c r="CT7" s="624"/>
      <c r="CU7" s="624"/>
      <c r="CV7" s="624"/>
      <c r="CW7" s="624"/>
      <c r="CX7" s="624"/>
      <c r="CY7" s="625"/>
      <c r="CZ7" s="626">
        <v>17.899999999999999</v>
      </c>
      <c r="DA7" s="626"/>
      <c r="DB7" s="626"/>
      <c r="DC7" s="626"/>
      <c r="DD7" s="632">
        <v>102884</v>
      </c>
      <c r="DE7" s="624"/>
      <c r="DF7" s="624"/>
      <c r="DG7" s="624"/>
      <c r="DH7" s="624"/>
      <c r="DI7" s="624"/>
      <c r="DJ7" s="624"/>
      <c r="DK7" s="624"/>
      <c r="DL7" s="624"/>
      <c r="DM7" s="624"/>
      <c r="DN7" s="624"/>
      <c r="DO7" s="624"/>
      <c r="DP7" s="625"/>
      <c r="DQ7" s="632">
        <v>695095</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2369</v>
      </c>
      <c r="S8" s="624"/>
      <c r="T8" s="624"/>
      <c r="U8" s="624"/>
      <c r="V8" s="624"/>
      <c r="W8" s="624"/>
      <c r="X8" s="624"/>
      <c r="Y8" s="625"/>
      <c r="Z8" s="626">
        <v>0</v>
      </c>
      <c r="AA8" s="626"/>
      <c r="AB8" s="626"/>
      <c r="AC8" s="626"/>
      <c r="AD8" s="627">
        <v>2369</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6455</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1151565</v>
      </c>
      <c r="CS8" s="624"/>
      <c r="CT8" s="624"/>
      <c r="CU8" s="624"/>
      <c r="CV8" s="624"/>
      <c r="CW8" s="624"/>
      <c r="CX8" s="624"/>
      <c r="CY8" s="625"/>
      <c r="CZ8" s="626">
        <v>23</v>
      </c>
      <c r="DA8" s="626"/>
      <c r="DB8" s="626"/>
      <c r="DC8" s="626"/>
      <c r="DD8" s="632">
        <v>636</v>
      </c>
      <c r="DE8" s="624"/>
      <c r="DF8" s="624"/>
      <c r="DG8" s="624"/>
      <c r="DH8" s="624"/>
      <c r="DI8" s="624"/>
      <c r="DJ8" s="624"/>
      <c r="DK8" s="624"/>
      <c r="DL8" s="624"/>
      <c r="DM8" s="624"/>
      <c r="DN8" s="624"/>
      <c r="DO8" s="624"/>
      <c r="DP8" s="625"/>
      <c r="DQ8" s="632">
        <v>596362</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2890</v>
      </c>
      <c r="S9" s="624"/>
      <c r="T9" s="624"/>
      <c r="U9" s="624"/>
      <c r="V9" s="624"/>
      <c r="W9" s="624"/>
      <c r="X9" s="624"/>
      <c r="Y9" s="625"/>
      <c r="Z9" s="626">
        <v>0.1</v>
      </c>
      <c r="AA9" s="626"/>
      <c r="AB9" s="626"/>
      <c r="AC9" s="626"/>
      <c r="AD9" s="627">
        <v>2890</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185054</v>
      </c>
      <c r="BH9" s="624"/>
      <c r="BI9" s="624"/>
      <c r="BJ9" s="624"/>
      <c r="BK9" s="624"/>
      <c r="BL9" s="624"/>
      <c r="BM9" s="624"/>
      <c r="BN9" s="625"/>
      <c r="BO9" s="626">
        <v>32.799999999999997</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572829</v>
      </c>
      <c r="CS9" s="624"/>
      <c r="CT9" s="624"/>
      <c r="CU9" s="624"/>
      <c r="CV9" s="624"/>
      <c r="CW9" s="624"/>
      <c r="CX9" s="624"/>
      <c r="CY9" s="625"/>
      <c r="CZ9" s="626">
        <v>11.4</v>
      </c>
      <c r="DA9" s="626"/>
      <c r="DB9" s="626"/>
      <c r="DC9" s="626"/>
      <c r="DD9" s="632">
        <v>6364</v>
      </c>
      <c r="DE9" s="624"/>
      <c r="DF9" s="624"/>
      <c r="DG9" s="624"/>
      <c r="DH9" s="624"/>
      <c r="DI9" s="624"/>
      <c r="DJ9" s="624"/>
      <c r="DK9" s="624"/>
      <c r="DL9" s="624"/>
      <c r="DM9" s="624"/>
      <c r="DN9" s="624"/>
      <c r="DO9" s="624"/>
      <c r="DP9" s="625"/>
      <c r="DQ9" s="632">
        <v>328534</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22176</v>
      </c>
      <c r="BH10" s="624"/>
      <c r="BI10" s="624"/>
      <c r="BJ10" s="624"/>
      <c r="BK10" s="624"/>
      <c r="BL10" s="624"/>
      <c r="BM10" s="624"/>
      <c r="BN10" s="625"/>
      <c r="BO10" s="626">
        <v>3.9</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2823</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2801</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131717</v>
      </c>
      <c r="S11" s="624"/>
      <c r="T11" s="624"/>
      <c r="U11" s="624"/>
      <c r="V11" s="624"/>
      <c r="W11" s="624"/>
      <c r="X11" s="624"/>
      <c r="Y11" s="625"/>
      <c r="Z11" s="628">
        <v>2.5</v>
      </c>
      <c r="AA11" s="629"/>
      <c r="AB11" s="629"/>
      <c r="AC11" s="635"/>
      <c r="AD11" s="632">
        <v>131717</v>
      </c>
      <c r="AE11" s="624"/>
      <c r="AF11" s="624"/>
      <c r="AG11" s="624"/>
      <c r="AH11" s="624"/>
      <c r="AI11" s="624"/>
      <c r="AJ11" s="624"/>
      <c r="AK11" s="625"/>
      <c r="AL11" s="628">
        <v>5.0999999999999996</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17203</v>
      </c>
      <c r="BH11" s="624"/>
      <c r="BI11" s="624"/>
      <c r="BJ11" s="624"/>
      <c r="BK11" s="624"/>
      <c r="BL11" s="624"/>
      <c r="BM11" s="624"/>
      <c r="BN11" s="625"/>
      <c r="BO11" s="626">
        <v>3.1</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320966</v>
      </c>
      <c r="CS11" s="624"/>
      <c r="CT11" s="624"/>
      <c r="CU11" s="624"/>
      <c r="CV11" s="624"/>
      <c r="CW11" s="624"/>
      <c r="CX11" s="624"/>
      <c r="CY11" s="625"/>
      <c r="CZ11" s="626">
        <v>6.4</v>
      </c>
      <c r="DA11" s="626"/>
      <c r="DB11" s="626"/>
      <c r="DC11" s="626"/>
      <c r="DD11" s="632">
        <v>34994</v>
      </c>
      <c r="DE11" s="624"/>
      <c r="DF11" s="624"/>
      <c r="DG11" s="624"/>
      <c r="DH11" s="624"/>
      <c r="DI11" s="624"/>
      <c r="DJ11" s="624"/>
      <c r="DK11" s="624"/>
      <c r="DL11" s="624"/>
      <c r="DM11" s="624"/>
      <c r="DN11" s="624"/>
      <c r="DO11" s="624"/>
      <c r="DP11" s="625"/>
      <c r="DQ11" s="632">
        <v>165718</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248190</v>
      </c>
      <c r="BH12" s="624"/>
      <c r="BI12" s="624"/>
      <c r="BJ12" s="624"/>
      <c r="BK12" s="624"/>
      <c r="BL12" s="624"/>
      <c r="BM12" s="624"/>
      <c r="BN12" s="625"/>
      <c r="BO12" s="626">
        <v>44.1</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138693</v>
      </c>
      <c r="CS12" s="624"/>
      <c r="CT12" s="624"/>
      <c r="CU12" s="624"/>
      <c r="CV12" s="624"/>
      <c r="CW12" s="624"/>
      <c r="CX12" s="624"/>
      <c r="CY12" s="625"/>
      <c r="CZ12" s="626">
        <v>2.8</v>
      </c>
      <c r="DA12" s="626"/>
      <c r="DB12" s="626"/>
      <c r="DC12" s="626"/>
      <c r="DD12" s="632">
        <v>27050</v>
      </c>
      <c r="DE12" s="624"/>
      <c r="DF12" s="624"/>
      <c r="DG12" s="624"/>
      <c r="DH12" s="624"/>
      <c r="DI12" s="624"/>
      <c r="DJ12" s="624"/>
      <c r="DK12" s="624"/>
      <c r="DL12" s="624"/>
      <c r="DM12" s="624"/>
      <c r="DN12" s="624"/>
      <c r="DO12" s="624"/>
      <c r="DP12" s="625"/>
      <c r="DQ12" s="632">
        <v>107118</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242930</v>
      </c>
      <c r="BH13" s="624"/>
      <c r="BI13" s="624"/>
      <c r="BJ13" s="624"/>
      <c r="BK13" s="624"/>
      <c r="BL13" s="624"/>
      <c r="BM13" s="624"/>
      <c r="BN13" s="625"/>
      <c r="BO13" s="626">
        <v>43.1</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625656</v>
      </c>
      <c r="CS13" s="624"/>
      <c r="CT13" s="624"/>
      <c r="CU13" s="624"/>
      <c r="CV13" s="624"/>
      <c r="CW13" s="624"/>
      <c r="CX13" s="624"/>
      <c r="CY13" s="625"/>
      <c r="CZ13" s="626">
        <v>12.5</v>
      </c>
      <c r="DA13" s="626"/>
      <c r="DB13" s="626"/>
      <c r="DC13" s="626"/>
      <c r="DD13" s="632">
        <v>221623</v>
      </c>
      <c r="DE13" s="624"/>
      <c r="DF13" s="624"/>
      <c r="DG13" s="624"/>
      <c r="DH13" s="624"/>
      <c r="DI13" s="624"/>
      <c r="DJ13" s="624"/>
      <c r="DK13" s="624"/>
      <c r="DL13" s="624"/>
      <c r="DM13" s="624"/>
      <c r="DN13" s="624"/>
      <c r="DO13" s="624"/>
      <c r="DP13" s="625"/>
      <c r="DQ13" s="632">
        <v>326986</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15461</v>
      </c>
      <c r="BH14" s="624"/>
      <c r="BI14" s="624"/>
      <c r="BJ14" s="624"/>
      <c r="BK14" s="624"/>
      <c r="BL14" s="624"/>
      <c r="BM14" s="624"/>
      <c r="BN14" s="625"/>
      <c r="BO14" s="626">
        <v>2.7</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380872</v>
      </c>
      <c r="CS14" s="624"/>
      <c r="CT14" s="624"/>
      <c r="CU14" s="624"/>
      <c r="CV14" s="624"/>
      <c r="CW14" s="624"/>
      <c r="CX14" s="624"/>
      <c r="CY14" s="625"/>
      <c r="CZ14" s="626">
        <v>7.6</v>
      </c>
      <c r="DA14" s="626"/>
      <c r="DB14" s="626"/>
      <c r="DC14" s="626"/>
      <c r="DD14" s="632">
        <v>2750</v>
      </c>
      <c r="DE14" s="624"/>
      <c r="DF14" s="624"/>
      <c r="DG14" s="624"/>
      <c r="DH14" s="624"/>
      <c r="DI14" s="624"/>
      <c r="DJ14" s="624"/>
      <c r="DK14" s="624"/>
      <c r="DL14" s="624"/>
      <c r="DM14" s="624"/>
      <c r="DN14" s="624"/>
      <c r="DO14" s="624"/>
      <c r="DP14" s="625"/>
      <c r="DQ14" s="632">
        <v>220749</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2385</v>
      </c>
      <c r="S15" s="624"/>
      <c r="T15" s="624"/>
      <c r="U15" s="624"/>
      <c r="V15" s="624"/>
      <c r="W15" s="624"/>
      <c r="X15" s="624"/>
      <c r="Y15" s="625"/>
      <c r="Z15" s="626">
        <v>0</v>
      </c>
      <c r="AA15" s="626"/>
      <c r="AB15" s="626"/>
      <c r="AC15" s="626"/>
      <c r="AD15" s="627">
        <v>2385</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68108</v>
      </c>
      <c r="BH15" s="624"/>
      <c r="BI15" s="624"/>
      <c r="BJ15" s="624"/>
      <c r="BK15" s="624"/>
      <c r="BL15" s="624"/>
      <c r="BM15" s="624"/>
      <c r="BN15" s="625"/>
      <c r="BO15" s="626">
        <v>12.1</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353099</v>
      </c>
      <c r="CS15" s="624"/>
      <c r="CT15" s="624"/>
      <c r="CU15" s="624"/>
      <c r="CV15" s="624"/>
      <c r="CW15" s="624"/>
      <c r="CX15" s="624"/>
      <c r="CY15" s="625"/>
      <c r="CZ15" s="626">
        <v>7.1</v>
      </c>
      <c r="DA15" s="626"/>
      <c r="DB15" s="626"/>
      <c r="DC15" s="626"/>
      <c r="DD15" s="632">
        <v>69422</v>
      </c>
      <c r="DE15" s="624"/>
      <c r="DF15" s="624"/>
      <c r="DG15" s="624"/>
      <c r="DH15" s="624"/>
      <c r="DI15" s="624"/>
      <c r="DJ15" s="624"/>
      <c r="DK15" s="624"/>
      <c r="DL15" s="624"/>
      <c r="DM15" s="624"/>
      <c r="DN15" s="624"/>
      <c r="DO15" s="624"/>
      <c r="DP15" s="625"/>
      <c r="DQ15" s="632">
        <v>265719</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9258</v>
      </c>
      <c r="S16" s="624"/>
      <c r="T16" s="624"/>
      <c r="U16" s="624"/>
      <c r="V16" s="624"/>
      <c r="W16" s="624"/>
      <c r="X16" s="624"/>
      <c r="Y16" s="625"/>
      <c r="Z16" s="626">
        <v>0.2</v>
      </c>
      <c r="AA16" s="626"/>
      <c r="AB16" s="626"/>
      <c r="AC16" s="626"/>
      <c r="AD16" s="627">
        <v>9258</v>
      </c>
      <c r="AE16" s="627"/>
      <c r="AF16" s="627"/>
      <c r="AG16" s="627"/>
      <c r="AH16" s="627"/>
      <c r="AI16" s="627"/>
      <c r="AJ16" s="627"/>
      <c r="AK16" s="627"/>
      <c r="AL16" s="628">
        <v>0.4</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19338</v>
      </c>
      <c r="S17" s="624"/>
      <c r="T17" s="624"/>
      <c r="U17" s="624"/>
      <c r="V17" s="624"/>
      <c r="W17" s="624"/>
      <c r="X17" s="624"/>
      <c r="Y17" s="625"/>
      <c r="Z17" s="626">
        <v>0.4</v>
      </c>
      <c r="AA17" s="626"/>
      <c r="AB17" s="626"/>
      <c r="AC17" s="626"/>
      <c r="AD17" s="627">
        <v>19338</v>
      </c>
      <c r="AE17" s="627"/>
      <c r="AF17" s="627"/>
      <c r="AG17" s="627"/>
      <c r="AH17" s="627"/>
      <c r="AI17" s="627"/>
      <c r="AJ17" s="627"/>
      <c r="AK17" s="627"/>
      <c r="AL17" s="628">
        <v>0.8</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496567</v>
      </c>
      <c r="CS17" s="624"/>
      <c r="CT17" s="624"/>
      <c r="CU17" s="624"/>
      <c r="CV17" s="624"/>
      <c r="CW17" s="624"/>
      <c r="CX17" s="624"/>
      <c r="CY17" s="625"/>
      <c r="CZ17" s="626">
        <v>9.9</v>
      </c>
      <c r="DA17" s="626"/>
      <c r="DB17" s="626"/>
      <c r="DC17" s="626"/>
      <c r="DD17" s="632" t="s">
        <v>122</v>
      </c>
      <c r="DE17" s="624"/>
      <c r="DF17" s="624"/>
      <c r="DG17" s="624"/>
      <c r="DH17" s="624"/>
      <c r="DI17" s="624"/>
      <c r="DJ17" s="624"/>
      <c r="DK17" s="624"/>
      <c r="DL17" s="624"/>
      <c r="DM17" s="624"/>
      <c r="DN17" s="624"/>
      <c r="DO17" s="624"/>
      <c r="DP17" s="625"/>
      <c r="DQ17" s="632">
        <v>492590</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2551</v>
      </c>
      <c r="S18" s="624"/>
      <c r="T18" s="624"/>
      <c r="U18" s="624"/>
      <c r="V18" s="624"/>
      <c r="W18" s="624"/>
      <c r="X18" s="624"/>
      <c r="Y18" s="625"/>
      <c r="Z18" s="626">
        <v>0</v>
      </c>
      <c r="AA18" s="626"/>
      <c r="AB18" s="626"/>
      <c r="AC18" s="626"/>
      <c r="AD18" s="627">
        <v>2551</v>
      </c>
      <c r="AE18" s="627"/>
      <c r="AF18" s="627"/>
      <c r="AG18" s="627"/>
      <c r="AH18" s="627"/>
      <c r="AI18" s="627"/>
      <c r="AJ18" s="627"/>
      <c r="AK18" s="627"/>
      <c r="AL18" s="628">
        <v>0.1</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16787</v>
      </c>
      <c r="S19" s="624"/>
      <c r="T19" s="624"/>
      <c r="U19" s="624"/>
      <c r="V19" s="624"/>
      <c r="W19" s="624"/>
      <c r="X19" s="624"/>
      <c r="Y19" s="625"/>
      <c r="Z19" s="626">
        <v>0.3</v>
      </c>
      <c r="AA19" s="626"/>
      <c r="AB19" s="626"/>
      <c r="AC19" s="626"/>
      <c r="AD19" s="627">
        <v>16787</v>
      </c>
      <c r="AE19" s="627"/>
      <c r="AF19" s="627"/>
      <c r="AG19" s="627"/>
      <c r="AH19" s="627"/>
      <c r="AI19" s="627"/>
      <c r="AJ19" s="627"/>
      <c r="AK19" s="627"/>
      <c r="AL19" s="628">
        <v>0.7</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780</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780</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5004757</v>
      </c>
      <c r="CS20" s="624"/>
      <c r="CT20" s="624"/>
      <c r="CU20" s="624"/>
      <c r="CV20" s="624"/>
      <c r="CW20" s="624"/>
      <c r="CX20" s="624"/>
      <c r="CY20" s="625"/>
      <c r="CZ20" s="626">
        <v>100</v>
      </c>
      <c r="DA20" s="626"/>
      <c r="DB20" s="626"/>
      <c r="DC20" s="626"/>
      <c r="DD20" s="632">
        <v>465723</v>
      </c>
      <c r="DE20" s="624"/>
      <c r="DF20" s="624"/>
      <c r="DG20" s="624"/>
      <c r="DH20" s="624"/>
      <c r="DI20" s="624"/>
      <c r="DJ20" s="624"/>
      <c r="DK20" s="624"/>
      <c r="DL20" s="624"/>
      <c r="DM20" s="624"/>
      <c r="DN20" s="624"/>
      <c r="DO20" s="624"/>
      <c r="DP20" s="625"/>
      <c r="DQ20" s="632">
        <v>3264439</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2090240</v>
      </c>
      <c r="S21" s="624"/>
      <c r="T21" s="624"/>
      <c r="U21" s="624"/>
      <c r="V21" s="624"/>
      <c r="W21" s="624"/>
      <c r="X21" s="624"/>
      <c r="Y21" s="625"/>
      <c r="Z21" s="626">
        <v>40.299999999999997</v>
      </c>
      <c r="AA21" s="626"/>
      <c r="AB21" s="626"/>
      <c r="AC21" s="626"/>
      <c r="AD21" s="627">
        <v>1816726</v>
      </c>
      <c r="AE21" s="627"/>
      <c r="AF21" s="627"/>
      <c r="AG21" s="627"/>
      <c r="AH21" s="627"/>
      <c r="AI21" s="627"/>
      <c r="AJ21" s="627"/>
      <c r="AK21" s="627"/>
      <c r="AL21" s="628">
        <v>70.599999999999994</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780</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1816726</v>
      </c>
      <c r="S22" s="624"/>
      <c r="T22" s="624"/>
      <c r="U22" s="624"/>
      <c r="V22" s="624"/>
      <c r="W22" s="624"/>
      <c r="X22" s="624"/>
      <c r="Y22" s="625"/>
      <c r="Z22" s="626">
        <v>35</v>
      </c>
      <c r="AA22" s="626"/>
      <c r="AB22" s="626"/>
      <c r="AC22" s="626"/>
      <c r="AD22" s="627">
        <v>1816726</v>
      </c>
      <c r="AE22" s="627"/>
      <c r="AF22" s="627"/>
      <c r="AG22" s="627"/>
      <c r="AH22" s="627"/>
      <c r="AI22" s="627"/>
      <c r="AJ22" s="627"/>
      <c r="AK22" s="627"/>
      <c r="AL22" s="628">
        <v>70.599999999999994</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273511</v>
      </c>
      <c r="S23" s="624"/>
      <c r="T23" s="624"/>
      <c r="U23" s="624"/>
      <c r="V23" s="624"/>
      <c r="W23" s="624"/>
      <c r="X23" s="624"/>
      <c r="Y23" s="625"/>
      <c r="Z23" s="626">
        <v>5.3</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v>3</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1514632</v>
      </c>
      <c r="CS24" s="613"/>
      <c r="CT24" s="613"/>
      <c r="CU24" s="613"/>
      <c r="CV24" s="613"/>
      <c r="CW24" s="613"/>
      <c r="CX24" s="613"/>
      <c r="CY24" s="614"/>
      <c r="CZ24" s="617">
        <v>30.3</v>
      </c>
      <c r="DA24" s="618"/>
      <c r="DB24" s="618"/>
      <c r="DC24" s="634"/>
      <c r="DD24" s="658">
        <v>1170491</v>
      </c>
      <c r="DE24" s="613"/>
      <c r="DF24" s="613"/>
      <c r="DG24" s="613"/>
      <c r="DH24" s="613"/>
      <c r="DI24" s="613"/>
      <c r="DJ24" s="613"/>
      <c r="DK24" s="614"/>
      <c r="DL24" s="658">
        <v>1095584</v>
      </c>
      <c r="DM24" s="613"/>
      <c r="DN24" s="613"/>
      <c r="DO24" s="613"/>
      <c r="DP24" s="613"/>
      <c r="DQ24" s="613"/>
      <c r="DR24" s="613"/>
      <c r="DS24" s="613"/>
      <c r="DT24" s="613"/>
      <c r="DU24" s="613"/>
      <c r="DV24" s="614"/>
      <c r="DW24" s="617">
        <v>42.5</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2845032</v>
      </c>
      <c r="S25" s="624"/>
      <c r="T25" s="624"/>
      <c r="U25" s="624"/>
      <c r="V25" s="624"/>
      <c r="W25" s="624"/>
      <c r="X25" s="624"/>
      <c r="Y25" s="625"/>
      <c r="Z25" s="626">
        <v>54.9</v>
      </c>
      <c r="AA25" s="626"/>
      <c r="AB25" s="626"/>
      <c r="AC25" s="626"/>
      <c r="AD25" s="627">
        <v>2571518</v>
      </c>
      <c r="AE25" s="627"/>
      <c r="AF25" s="627"/>
      <c r="AG25" s="627"/>
      <c r="AH25" s="627"/>
      <c r="AI25" s="627"/>
      <c r="AJ25" s="627"/>
      <c r="AK25" s="627"/>
      <c r="AL25" s="628">
        <v>100</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590682</v>
      </c>
      <c r="CS25" s="655"/>
      <c r="CT25" s="655"/>
      <c r="CU25" s="655"/>
      <c r="CV25" s="655"/>
      <c r="CW25" s="655"/>
      <c r="CX25" s="655"/>
      <c r="CY25" s="656"/>
      <c r="CZ25" s="628">
        <v>11.8</v>
      </c>
      <c r="DA25" s="653"/>
      <c r="DB25" s="653"/>
      <c r="DC25" s="657"/>
      <c r="DD25" s="632">
        <v>548033</v>
      </c>
      <c r="DE25" s="655"/>
      <c r="DF25" s="655"/>
      <c r="DG25" s="655"/>
      <c r="DH25" s="655"/>
      <c r="DI25" s="655"/>
      <c r="DJ25" s="655"/>
      <c r="DK25" s="656"/>
      <c r="DL25" s="632">
        <v>487394</v>
      </c>
      <c r="DM25" s="655"/>
      <c r="DN25" s="655"/>
      <c r="DO25" s="655"/>
      <c r="DP25" s="655"/>
      <c r="DQ25" s="655"/>
      <c r="DR25" s="655"/>
      <c r="DS25" s="655"/>
      <c r="DT25" s="655"/>
      <c r="DU25" s="655"/>
      <c r="DV25" s="656"/>
      <c r="DW25" s="628">
        <v>18.899999999999999</v>
      </c>
      <c r="DX25" s="653"/>
      <c r="DY25" s="653"/>
      <c r="DZ25" s="653"/>
      <c r="EA25" s="653"/>
      <c r="EB25" s="653"/>
      <c r="EC25" s="654"/>
    </row>
    <row r="26" spans="2:133" ht="11.25" customHeight="1" x14ac:dyDescent="0.15">
      <c r="B26" s="620" t="s">
        <v>282</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395892</v>
      </c>
      <c r="CS26" s="624"/>
      <c r="CT26" s="624"/>
      <c r="CU26" s="624"/>
      <c r="CV26" s="624"/>
      <c r="CW26" s="624"/>
      <c r="CX26" s="624"/>
      <c r="CY26" s="625"/>
      <c r="CZ26" s="628">
        <v>7.9</v>
      </c>
      <c r="DA26" s="653"/>
      <c r="DB26" s="653"/>
      <c r="DC26" s="657"/>
      <c r="DD26" s="632">
        <v>360107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285</v>
      </c>
      <c r="C27" s="621"/>
      <c r="D27" s="621"/>
      <c r="E27" s="621"/>
      <c r="F27" s="621"/>
      <c r="G27" s="621"/>
      <c r="H27" s="621"/>
      <c r="I27" s="621"/>
      <c r="J27" s="621"/>
      <c r="K27" s="621"/>
      <c r="L27" s="621"/>
      <c r="M27" s="621"/>
      <c r="N27" s="621"/>
      <c r="O27" s="621"/>
      <c r="P27" s="621"/>
      <c r="Q27" s="622"/>
      <c r="R27" s="623">
        <v>8181</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563427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427383</v>
      </c>
      <c r="CS27" s="655"/>
      <c r="CT27" s="655"/>
      <c r="CU27" s="655"/>
      <c r="CV27" s="655"/>
      <c r="CW27" s="655"/>
      <c r="CX27" s="655"/>
      <c r="CY27" s="656"/>
      <c r="CZ27" s="628">
        <v>8.5</v>
      </c>
      <c r="DA27" s="653"/>
      <c r="DB27" s="653"/>
      <c r="DC27" s="657"/>
      <c r="DD27" s="632">
        <v>129868</v>
      </c>
      <c r="DE27" s="655"/>
      <c r="DF27" s="655"/>
      <c r="DG27" s="655"/>
      <c r="DH27" s="655"/>
      <c r="DI27" s="655"/>
      <c r="DJ27" s="655"/>
      <c r="DK27" s="656"/>
      <c r="DL27" s="632">
        <v>115600</v>
      </c>
      <c r="DM27" s="655"/>
      <c r="DN27" s="655"/>
      <c r="DO27" s="655"/>
      <c r="DP27" s="655"/>
      <c r="DQ27" s="655"/>
      <c r="DR27" s="655"/>
      <c r="DS27" s="655"/>
      <c r="DT27" s="655"/>
      <c r="DU27" s="655"/>
      <c r="DV27" s="656"/>
      <c r="DW27" s="628">
        <v>4.5</v>
      </c>
      <c r="DX27" s="653"/>
      <c r="DY27" s="653"/>
      <c r="DZ27" s="653"/>
      <c r="EA27" s="653"/>
      <c r="EB27" s="653"/>
      <c r="EC27" s="654"/>
    </row>
    <row r="28" spans="2:133" ht="11.25" customHeight="1" x14ac:dyDescent="0.15">
      <c r="B28" s="620" t="s">
        <v>288</v>
      </c>
      <c r="C28" s="621"/>
      <c r="D28" s="621"/>
      <c r="E28" s="621"/>
      <c r="F28" s="621"/>
      <c r="G28" s="621"/>
      <c r="H28" s="621"/>
      <c r="I28" s="621"/>
      <c r="J28" s="621"/>
      <c r="K28" s="621"/>
      <c r="L28" s="621"/>
      <c r="M28" s="621"/>
      <c r="N28" s="621"/>
      <c r="O28" s="621"/>
      <c r="P28" s="621"/>
      <c r="Q28" s="622"/>
      <c r="R28" s="623">
        <v>21791</v>
      </c>
      <c r="S28" s="624"/>
      <c r="T28" s="624"/>
      <c r="U28" s="624"/>
      <c r="V28" s="624"/>
      <c r="W28" s="624"/>
      <c r="X28" s="624"/>
      <c r="Y28" s="625"/>
      <c r="Z28" s="626">
        <v>0.4</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496567</v>
      </c>
      <c r="CS28" s="624"/>
      <c r="CT28" s="624"/>
      <c r="CU28" s="624"/>
      <c r="CV28" s="624"/>
      <c r="CW28" s="624"/>
      <c r="CX28" s="624"/>
      <c r="CY28" s="625"/>
      <c r="CZ28" s="628">
        <v>9.9</v>
      </c>
      <c r="DA28" s="653"/>
      <c r="DB28" s="653"/>
      <c r="DC28" s="657"/>
      <c r="DD28" s="632">
        <v>492590</v>
      </c>
      <c r="DE28" s="624"/>
      <c r="DF28" s="624"/>
      <c r="DG28" s="624"/>
      <c r="DH28" s="624"/>
      <c r="DI28" s="624"/>
      <c r="DJ28" s="624"/>
      <c r="DK28" s="625"/>
      <c r="DL28" s="632">
        <v>492590</v>
      </c>
      <c r="DM28" s="624"/>
      <c r="DN28" s="624"/>
      <c r="DO28" s="624"/>
      <c r="DP28" s="624"/>
      <c r="DQ28" s="624"/>
      <c r="DR28" s="624"/>
      <c r="DS28" s="624"/>
      <c r="DT28" s="624"/>
      <c r="DU28" s="624"/>
      <c r="DV28" s="625"/>
      <c r="DW28" s="628">
        <v>19.100000000000001</v>
      </c>
      <c r="DX28" s="653"/>
      <c r="DY28" s="653"/>
      <c r="DZ28" s="653"/>
      <c r="EA28" s="653"/>
      <c r="EB28" s="653"/>
      <c r="EC28" s="654"/>
    </row>
    <row r="29" spans="2:133" ht="11.25" customHeight="1" x14ac:dyDescent="0.15">
      <c r="B29" s="620" t="s">
        <v>290</v>
      </c>
      <c r="C29" s="621"/>
      <c r="D29" s="621"/>
      <c r="E29" s="621"/>
      <c r="F29" s="621"/>
      <c r="G29" s="621"/>
      <c r="H29" s="621"/>
      <c r="I29" s="621"/>
      <c r="J29" s="621"/>
      <c r="K29" s="621"/>
      <c r="L29" s="621"/>
      <c r="M29" s="621"/>
      <c r="N29" s="621"/>
      <c r="O29" s="621"/>
      <c r="P29" s="621"/>
      <c r="Q29" s="622"/>
      <c r="R29" s="623">
        <v>13734</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494000</v>
      </c>
      <c r="CS29" s="655"/>
      <c r="CT29" s="655"/>
      <c r="CU29" s="655"/>
      <c r="CV29" s="655"/>
      <c r="CW29" s="655"/>
      <c r="CX29" s="655"/>
      <c r="CY29" s="656"/>
      <c r="CZ29" s="628">
        <v>9.9</v>
      </c>
      <c r="DA29" s="653"/>
      <c r="DB29" s="653"/>
      <c r="DC29" s="657"/>
      <c r="DD29" s="632">
        <v>490023</v>
      </c>
      <c r="DE29" s="655"/>
      <c r="DF29" s="655"/>
      <c r="DG29" s="655"/>
      <c r="DH29" s="655"/>
      <c r="DI29" s="655"/>
      <c r="DJ29" s="655"/>
      <c r="DK29" s="656"/>
      <c r="DL29" s="632">
        <v>490023</v>
      </c>
      <c r="DM29" s="655"/>
      <c r="DN29" s="655"/>
      <c r="DO29" s="655"/>
      <c r="DP29" s="655"/>
      <c r="DQ29" s="655"/>
      <c r="DR29" s="655"/>
      <c r="DS29" s="655"/>
      <c r="DT29" s="655"/>
      <c r="DU29" s="655"/>
      <c r="DV29" s="656"/>
      <c r="DW29" s="628">
        <v>19</v>
      </c>
      <c r="DX29" s="653"/>
      <c r="DY29" s="653"/>
      <c r="DZ29" s="653"/>
      <c r="EA29" s="653"/>
      <c r="EB29" s="653"/>
      <c r="EC29" s="654"/>
    </row>
    <row r="30" spans="2:133" ht="11.25" customHeight="1" x14ac:dyDescent="0.15">
      <c r="B30" s="620" t="s">
        <v>292</v>
      </c>
      <c r="C30" s="621"/>
      <c r="D30" s="621"/>
      <c r="E30" s="621"/>
      <c r="F30" s="621"/>
      <c r="G30" s="621"/>
      <c r="H30" s="621"/>
      <c r="I30" s="621"/>
      <c r="J30" s="621"/>
      <c r="K30" s="621"/>
      <c r="L30" s="621"/>
      <c r="M30" s="621"/>
      <c r="N30" s="621"/>
      <c r="O30" s="621"/>
      <c r="P30" s="621"/>
      <c r="Q30" s="622"/>
      <c r="R30" s="623">
        <v>444976</v>
      </c>
      <c r="S30" s="624"/>
      <c r="T30" s="624"/>
      <c r="U30" s="624"/>
      <c r="V30" s="624"/>
      <c r="W30" s="624"/>
      <c r="X30" s="624"/>
      <c r="Y30" s="625"/>
      <c r="Z30" s="626">
        <v>8.6</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467993</v>
      </c>
      <c r="CS30" s="624"/>
      <c r="CT30" s="624"/>
      <c r="CU30" s="624"/>
      <c r="CV30" s="624"/>
      <c r="CW30" s="624"/>
      <c r="CX30" s="624"/>
      <c r="CY30" s="625"/>
      <c r="CZ30" s="628">
        <v>9.4</v>
      </c>
      <c r="DA30" s="653"/>
      <c r="DB30" s="653"/>
      <c r="DC30" s="657"/>
      <c r="DD30" s="632">
        <v>464016</v>
      </c>
      <c r="DE30" s="624"/>
      <c r="DF30" s="624"/>
      <c r="DG30" s="624"/>
      <c r="DH30" s="624"/>
      <c r="DI30" s="624"/>
      <c r="DJ30" s="624"/>
      <c r="DK30" s="625"/>
      <c r="DL30" s="632">
        <v>464016</v>
      </c>
      <c r="DM30" s="624"/>
      <c r="DN30" s="624"/>
      <c r="DO30" s="624"/>
      <c r="DP30" s="624"/>
      <c r="DQ30" s="624"/>
      <c r="DR30" s="624"/>
      <c r="DS30" s="624"/>
      <c r="DT30" s="624"/>
      <c r="DU30" s="624"/>
      <c r="DV30" s="625"/>
      <c r="DW30" s="628">
        <v>18</v>
      </c>
      <c r="DX30" s="653"/>
      <c r="DY30" s="653"/>
      <c r="DZ30" s="653"/>
      <c r="EA30" s="653"/>
      <c r="EB30" s="653"/>
      <c r="EC30" s="654"/>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98.2</v>
      </c>
      <c r="BH31" s="667"/>
      <c r="BI31" s="667"/>
      <c r="BJ31" s="667"/>
      <c r="BK31" s="667"/>
      <c r="BL31" s="667"/>
      <c r="BM31" s="618">
        <v>90.1</v>
      </c>
      <c r="BN31" s="667"/>
      <c r="BO31" s="667"/>
      <c r="BP31" s="667"/>
      <c r="BQ31" s="668"/>
      <c r="BR31" s="679">
        <v>98.2</v>
      </c>
      <c r="BS31" s="667"/>
      <c r="BT31" s="667"/>
      <c r="BU31" s="667"/>
      <c r="BV31" s="667"/>
      <c r="BW31" s="667"/>
      <c r="BX31" s="618">
        <v>90.7</v>
      </c>
      <c r="BY31" s="667"/>
      <c r="BZ31" s="667"/>
      <c r="CA31" s="667"/>
      <c r="CB31" s="668"/>
      <c r="CD31" s="661"/>
      <c r="CE31" s="662"/>
      <c r="CF31" s="620" t="s">
        <v>299</v>
      </c>
      <c r="CG31" s="621"/>
      <c r="CH31" s="621"/>
      <c r="CI31" s="621"/>
      <c r="CJ31" s="621"/>
      <c r="CK31" s="621"/>
      <c r="CL31" s="621"/>
      <c r="CM31" s="621"/>
      <c r="CN31" s="621"/>
      <c r="CO31" s="621"/>
      <c r="CP31" s="621"/>
      <c r="CQ31" s="622"/>
      <c r="CR31" s="623">
        <v>26007</v>
      </c>
      <c r="CS31" s="655"/>
      <c r="CT31" s="655"/>
      <c r="CU31" s="655"/>
      <c r="CV31" s="655"/>
      <c r="CW31" s="655"/>
      <c r="CX31" s="655"/>
      <c r="CY31" s="656"/>
      <c r="CZ31" s="628">
        <v>0.5</v>
      </c>
      <c r="DA31" s="653"/>
      <c r="DB31" s="653"/>
      <c r="DC31" s="657"/>
      <c r="DD31" s="632">
        <v>26007</v>
      </c>
      <c r="DE31" s="655"/>
      <c r="DF31" s="655"/>
      <c r="DG31" s="655"/>
      <c r="DH31" s="655"/>
      <c r="DI31" s="655"/>
      <c r="DJ31" s="655"/>
      <c r="DK31" s="656"/>
      <c r="DL31" s="632">
        <v>26007</v>
      </c>
      <c r="DM31" s="655"/>
      <c r="DN31" s="655"/>
      <c r="DO31" s="655"/>
      <c r="DP31" s="655"/>
      <c r="DQ31" s="655"/>
      <c r="DR31" s="655"/>
      <c r="DS31" s="655"/>
      <c r="DT31" s="655"/>
      <c r="DU31" s="655"/>
      <c r="DV31" s="656"/>
      <c r="DW31" s="628">
        <v>1</v>
      </c>
      <c r="DX31" s="653"/>
      <c r="DY31" s="653"/>
      <c r="DZ31" s="653"/>
      <c r="EA31" s="653"/>
      <c r="EB31" s="653"/>
      <c r="EC31" s="654"/>
    </row>
    <row r="32" spans="2:133" ht="11.25" customHeight="1" x14ac:dyDescent="0.15">
      <c r="B32" s="620" t="s">
        <v>300</v>
      </c>
      <c r="C32" s="621"/>
      <c r="D32" s="621"/>
      <c r="E32" s="621"/>
      <c r="F32" s="621"/>
      <c r="G32" s="621"/>
      <c r="H32" s="621"/>
      <c r="I32" s="621"/>
      <c r="J32" s="621"/>
      <c r="K32" s="621"/>
      <c r="L32" s="621"/>
      <c r="M32" s="621"/>
      <c r="N32" s="621"/>
      <c r="O32" s="621"/>
      <c r="P32" s="621"/>
      <c r="Q32" s="622"/>
      <c r="R32" s="623">
        <v>702245</v>
      </c>
      <c r="S32" s="624"/>
      <c r="T32" s="624"/>
      <c r="U32" s="624"/>
      <c r="V32" s="624"/>
      <c r="W32" s="624"/>
      <c r="X32" s="624"/>
      <c r="Y32" s="625"/>
      <c r="Z32" s="626">
        <v>13.5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301</v>
      </c>
      <c r="AX32" s="620" t="s">
        <v>302</v>
      </c>
      <c r="AY32" s="621"/>
      <c r="AZ32" s="621"/>
      <c r="BA32" s="621"/>
      <c r="BB32" s="621"/>
      <c r="BC32" s="621"/>
      <c r="BD32" s="621"/>
      <c r="BE32" s="621"/>
      <c r="BF32" s="622"/>
      <c r="BG32" s="680">
        <v>98.7</v>
      </c>
      <c r="BH32" s="655"/>
      <c r="BI32" s="655"/>
      <c r="BJ32" s="655"/>
      <c r="BK32" s="655"/>
      <c r="BL32" s="655"/>
      <c r="BM32" s="629">
        <v>92.5</v>
      </c>
      <c r="BN32" s="655"/>
      <c r="BO32" s="655"/>
      <c r="BP32" s="655"/>
      <c r="BQ32" s="678"/>
      <c r="BR32" s="680">
        <v>98.2</v>
      </c>
      <c r="BS32" s="655"/>
      <c r="BT32" s="655"/>
      <c r="BU32" s="655"/>
      <c r="BV32" s="655"/>
      <c r="BW32" s="655"/>
      <c r="BX32" s="629">
        <v>93.3</v>
      </c>
      <c r="BY32" s="655"/>
      <c r="BZ32" s="655"/>
      <c r="CA32" s="655"/>
      <c r="CB32" s="678"/>
      <c r="CD32" s="663"/>
      <c r="CE32" s="664"/>
      <c r="CF32" s="620" t="s">
        <v>303</v>
      </c>
      <c r="CG32" s="621"/>
      <c r="CH32" s="621"/>
      <c r="CI32" s="621"/>
      <c r="CJ32" s="621"/>
      <c r="CK32" s="621"/>
      <c r="CL32" s="621"/>
      <c r="CM32" s="621"/>
      <c r="CN32" s="621"/>
      <c r="CO32" s="621"/>
      <c r="CP32" s="621"/>
      <c r="CQ32" s="622"/>
      <c r="CR32" s="623">
        <v>2567</v>
      </c>
      <c r="CS32" s="624"/>
      <c r="CT32" s="624"/>
      <c r="CU32" s="624"/>
      <c r="CV32" s="624"/>
      <c r="CW32" s="624"/>
      <c r="CX32" s="624"/>
      <c r="CY32" s="625"/>
      <c r="CZ32" s="628">
        <v>0.1</v>
      </c>
      <c r="DA32" s="653"/>
      <c r="DB32" s="653"/>
      <c r="DC32" s="657"/>
      <c r="DD32" s="632">
        <v>2567</v>
      </c>
      <c r="DE32" s="624"/>
      <c r="DF32" s="624"/>
      <c r="DG32" s="624"/>
      <c r="DH32" s="624"/>
      <c r="DI32" s="624"/>
      <c r="DJ32" s="624"/>
      <c r="DK32" s="625"/>
      <c r="DL32" s="632">
        <v>2567</v>
      </c>
      <c r="DM32" s="624"/>
      <c r="DN32" s="624"/>
      <c r="DO32" s="624"/>
      <c r="DP32" s="624"/>
      <c r="DQ32" s="624"/>
      <c r="DR32" s="624"/>
      <c r="DS32" s="624"/>
      <c r="DT32" s="624"/>
      <c r="DU32" s="624"/>
      <c r="DV32" s="625"/>
      <c r="DW32" s="628">
        <v>0.1</v>
      </c>
      <c r="DX32" s="653"/>
      <c r="DY32" s="653"/>
      <c r="DZ32" s="653"/>
      <c r="EA32" s="653"/>
      <c r="EB32" s="653"/>
      <c r="EC32" s="654"/>
    </row>
    <row r="33" spans="2:133" ht="11.25" customHeight="1" x14ac:dyDescent="0.15">
      <c r="B33" s="620" t="s">
        <v>304</v>
      </c>
      <c r="C33" s="621"/>
      <c r="D33" s="621"/>
      <c r="E33" s="621"/>
      <c r="F33" s="621"/>
      <c r="G33" s="621"/>
      <c r="H33" s="621"/>
      <c r="I33" s="621"/>
      <c r="J33" s="621"/>
      <c r="K33" s="621"/>
      <c r="L33" s="621"/>
      <c r="M33" s="621"/>
      <c r="N33" s="621"/>
      <c r="O33" s="621"/>
      <c r="P33" s="621"/>
      <c r="Q33" s="622"/>
      <c r="R33" s="623">
        <v>26655</v>
      </c>
      <c r="S33" s="624"/>
      <c r="T33" s="624"/>
      <c r="U33" s="624"/>
      <c r="V33" s="624"/>
      <c r="W33" s="624"/>
      <c r="X33" s="624"/>
      <c r="Y33" s="625"/>
      <c r="Z33" s="626">
        <v>0.5</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97.4</v>
      </c>
      <c r="BH33" s="682"/>
      <c r="BI33" s="682"/>
      <c r="BJ33" s="682"/>
      <c r="BK33" s="682"/>
      <c r="BL33" s="682"/>
      <c r="BM33" s="683">
        <v>86.2</v>
      </c>
      <c r="BN33" s="682"/>
      <c r="BO33" s="682"/>
      <c r="BP33" s="682"/>
      <c r="BQ33" s="684"/>
      <c r="BR33" s="681">
        <v>97.9</v>
      </c>
      <c r="BS33" s="682"/>
      <c r="BT33" s="682"/>
      <c r="BU33" s="682"/>
      <c r="BV33" s="682"/>
      <c r="BW33" s="682"/>
      <c r="BX33" s="683">
        <v>86.5</v>
      </c>
      <c r="BY33" s="682"/>
      <c r="BZ33" s="682"/>
      <c r="CA33" s="682"/>
      <c r="CB33" s="684"/>
      <c r="CD33" s="620" t="s">
        <v>306</v>
      </c>
      <c r="CE33" s="621"/>
      <c r="CF33" s="621"/>
      <c r="CG33" s="621"/>
      <c r="CH33" s="621"/>
      <c r="CI33" s="621"/>
      <c r="CJ33" s="621"/>
      <c r="CK33" s="621"/>
      <c r="CL33" s="621"/>
      <c r="CM33" s="621"/>
      <c r="CN33" s="621"/>
      <c r="CO33" s="621"/>
      <c r="CP33" s="621"/>
      <c r="CQ33" s="622"/>
      <c r="CR33" s="623">
        <v>3024402</v>
      </c>
      <c r="CS33" s="655"/>
      <c r="CT33" s="655"/>
      <c r="CU33" s="655"/>
      <c r="CV33" s="655"/>
      <c r="CW33" s="655"/>
      <c r="CX33" s="655"/>
      <c r="CY33" s="656"/>
      <c r="CZ33" s="628">
        <v>60.4</v>
      </c>
      <c r="DA33" s="653"/>
      <c r="DB33" s="653"/>
      <c r="DC33" s="657"/>
      <c r="DD33" s="632">
        <v>1990595</v>
      </c>
      <c r="DE33" s="655"/>
      <c r="DF33" s="655"/>
      <c r="DG33" s="655"/>
      <c r="DH33" s="655"/>
      <c r="DI33" s="655"/>
      <c r="DJ33" s="655"/>
      <c r="DK33" s="656"/>
      <c r="DL33" s="632">
        <v>969835</v>
      </c>
      <c r="DM33" s="655"/>
      <c r="DN33" s="655"/>
      <c r="DO33" s="655"/>
      <c r="DP33" s="655"/>
      <c r="DQ33" s="655"/>
      <c r="DR33" s="655"/>
      <c r="DS33" s="655"/>
      <c r="DT33" s="655"/>
      <c r="DU33" s="655"/>
      <c r="DV33" s="656"/>
      <c r="DW33" s="628">
        <v>37.6</v>
      </c>
      <c r="DX33" s="653"/>
      <c r="DY33" s="653"/>
      <c r="DZ33" s="653"/>
      <c r="EA33" s="653"/>
      <c r="EB33" s="653"/>
      <c r="EC33" s="654"/>
    </row>
    <row r="34" spans="2:133" ht="11.25" customHeight="1" x14ac:dyDescent="0.15">
      <c r="B34" s="620" t="s">
        <v>307</v>
      </c>
      <c r="C34" s="621"/>
      <c r="D34" s="621"/>
      <c r="E34" s="621"/>
      <c r="F34" s="621"/>
      <c r="G34" s="621"/>
      <c r="H34" s="621"/>
      <c r="I34" s="621"/>
      <c r="J34" s="621"/>
      <c r="K34" s="621"/>
      <c r="L34" s="621"/>
      <c r="M34" s="621"/>
      <c r="N34" s="621"/>
      <c r="O34" s="621"/>
      <c r="P34" s="621"/>
      <c r="Q34" s="622"/>
      <c r="R34" s="623">
        <v>21728</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940550</v>
      </c>
      <c r="CS34" s="624"/>
      <c r="CT34" s="624"/>
      <c r="CU34" s="624"/>
      <c r="CV34" s="624"/>
      <c r="CW34" s="624"/>
      <c r="CX34" s="624"/>
      <c r="CY34" s="625"/>
      <c r="CZ34" s="628">
        <v>18.8</v>
      </c>
      <c r="DA34" s="653"/>
      <c r="DB34" s="653"/>
      <c r="DC34" s="657"/>
      <c r="DD34" s="632">
        <v>563417</v>
      </c>
      <c r="DE34" s="624"/>
      <c r="DF34" s="624"/>
      <c r="DG34" s="624"/>
      <c r="DH34" s="624"/>
      <c r="DI34" s="624"/>
      <c r="DJ34" s="624"/>
      <c r="DK34" s="625"/>
      <c r="DL34" s="632">
        <v>323748</v>
      </c>
      <c r="DM34" s="624"/>
      <c r="DN34" s="624"/>
      <c r="DO34" s="624"/>
      <c r="DP34" s="624"/>
      <c r="DQ34" s="624"/>
      <c r="DR34" s="624"/>
      <c r="DS34" s="624"/>
      <c r="DT34" s="624"/>
      <c r="DU34" s="624"/>
      <c r="DV34" s="625"/>
      <c r="DW34" s="628">
        <v>12.6</v>
      </c>
      <c r="DX34" s="653"/>
      <c r="DY34" s="653"/>
      <c r="DZ34" s="653"/>
      <c r="EA34" s="653"/>
      <c r="EB34" s="653"/>
      <c r="EC34" s="654"/>
    </row>
    <row r="35" spans="2:133" ht="11.25" customHeight="1" x14ac:dyDescent="0.15">
      <c r="B35" s="620" t="s">
        <v>309</v>
      </c>
      <c r="C35" s="621"/>
      <c r="D35" s="621"/>
      <c r="E35" s="621"/>
      <c r="F35" s="621"/>
      <c r="G35" s="621"/>
      <c r="H35" s="621"/>
      <c r="I35" s="621"/>
      <c r="J35" s="621"/>
      <c r="K35" s="621"/>
      <c r="L35" s="621"/>
      <c r="M35" s="621"/>
      <c r="N35" s="621"/>
      <c r="O35" s="621"/>
      <c r="P35" s="621"/>
      <c r="Q35" s="622"/>
      <c r="R35" s="623">
        <v>557159</v>
      </c>
      <c r="S35" s="624"/>
      <c r="T35" s="624"/>
      <c r="U35" s="624"/>
      <c r="V35" s="624"/>
      <c r="W35" s="624"/>
      <c r="X35" s="624"/>
      <c r="Y35" s="625"/>
      <c r="Z35" s="626">
        <v>10.7</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45914</v>
      </c>
      <c r="CS35" s="655"/>
      <c r="CT35" s="655"/>
      <c r="CU35" s="655"/>
      <c r="CV35" s="655"/>
      <c r="CW35" s="655"/>
      <c r="CX35" s="655"/>
      <c r="CY35" s="656"/>
      <c r="CZ35" s="628">
        <v>0.9</v>
      </c>
      <c r="DA35" s="653"/>
      <c r="DB35" s="653"/>
      <c r="DC35" s="657"/>
      <c r="DD35" s="632">
        <v>39717</v>
      </c>
      <c r="DE35" s="655"/>
      <c r="DF35" s="655"/>
      <c r="DG35" s="655"/>
      <c r="DH35" s="655"/>
      <c r="DI35" s="655"/>
      <c r="DJ35" s="655"/>
      <c r="DK35" s="656"/>
      <c r="DL35" s="632">
        <v>38844</v>
      </c>
      <c r="DM35" s="655"/>
      <c r="DN35" s="655"/>
      <c r="DO35" s="655"/>
      <c r="DP35" s="655"/>
      <c r="DQ35" s="655"/>
      <c r="DR35" s="655"/>
      <c r="DS35" s="655"/>
      <c r="DT35" s="655"/>
      <c r="DU35" s="655"/>
      <c r="DV35" s="656"/>
      <c r="DW35" s="628">
        <v>1.5</v>
      </c>
      <c r="DX35" s="653"/>
      <c r="DY35" s="653"/>
      <c r="DZ35" s="653"/>
      <c r="EA35" s="653"/>
      <c r="EB35" s="653"/>
      <c r="EC35" s="654"/>
    </row>
    <row r="36" spans="2:133" ht="11.25" customHeight="1" x14ac:dyDescent="0.15">
      <c r="B36" s="620" t="s">
        <v>313</v>
      </c>
      <c r="C36" s="621"/>
      <c r="D36" s="621"/>
      <c r="E36" s="621"/>
      <c r="F36" s="621"/>
      <c r="G36" s="621"/>
      <c r="H36" s="621"/>
      <c r="I36" s="621"/>
      <c r="J36" s="621"/>
      <c r="K36" s="621"/>
      <c r="L36" s="621"/>
      <c r="M36" s="621"/>
      <c r="N36" s="621"/>
      <c r="O36" s="621"/>
      <c r="P36" s="621"/>
      <c r="Q36" s="622"/>
      <c r="R36" s="623">
        <v>30622</v>
      </c>
      <c r="S36" s="624"/>
      <c r="T36" s="624"/>
      <c r="U36" s="624"/>
      <c r="V36" s="624"/>
      <c r="W36" s="624"/>
      <c r="X36" s="624"/>
      <c r="Y36" s="625"/>
      <c r="Z36" s="626">
        <v>0.6</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702110</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6393</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1241296</v>
      </c>
      <c r="CS36" s="624"/>
      <c r="CT36" s="624"/>
      <c r="CU36" s="624"/>
      <c r="CV36" s="624"/>
      <c r="CW36" s="624"/>
      <c r="CX36" s="624"/>
      <c r="CY36" s="625"/>
      <c r="CZ36" s="628">
        <v>24.8</v>
      </c>
      <c r="DA36" s="653"/>
      <c r="DB36" s="653"/>
      <c r="DC36" s="657"/>
      <c r="DD36" s="632">
        <v>870892</v>
      </c>
      <c r="DE36" s="624"/>
      <c r="DF36" s="624"/>
      <c r="DG36" s="624"/>
      <c r="DH36" s="624"/>
      <c r="DI36" s="624"/>
      <c r="DJ36" s="624"/>
      <c r="DK36" s="625"/>
      <c r="DL36" s="632">
        <v>568512</v>
      </c>
      <c r="DM36" s="624"/>
      <c r="DN36" s="624"/>
      <c r="DO36" s="624"/>
      <c r="DP36" s="624"/>
      <c r="DQ36" s="624"/>
      <c r="DR36" s="624"/>
      <c r="DS36" s="624"/>
      <c r="DT36" s="624"/>
      <c r="DU36" s="624"/>
      <c r="DV36" s="625"/>
      <c r="DW36" s="628">
        <v>22.1</v>
      </c>
      <c r="DX36" s="653"/>
      <c r="DY36" s="653"/>
      <c r="DZ36" s="653"/>
      <c r="EA36" s="653"/>
      <c r="EB36" s="653"/>
      <c r="EC36" s="654"/>
    </row>
    <row r="37" spans="2:133" ht="11.25" customHeight="1" x14ac:dyDescent="0.15">
      <c r="B37" s="620" t="s">
        <v>317</v>
      </c>
      <c r="C37" s="621"/>
      <c r="D37" s="621"/>
      <c r="E37" s="621"/>
      <c r="F37" s="621"/>
      <c r="G37" s="621"/>
      <c r="H37" s="621"/>
      <c r="I37" s="621"/>
      <c r="J37" s="621"/>
      <c r="K37" s="621"/>
      <c r="L37" s="621"/>
      <c r="M37" s="621"/>
      <c r="N37" s="621"/>
      <c r="O37" s="621"/>
      <c r="P37" s="621"/>
      <c r="Q37" s="622"/>
      <c r="R37" s="623">
        <v>299715</v>
      </c>
      <c r="S37" s="624"/>
      <c r="T37" s="624"/>
      <c r="U37" s="624"/>
      <c r="V37" s="624"/>
      <c r="W37" s="624"/>
      <c r="X37" s="624"/>
      <c r="Y37" s="625"/>
      <c r="Z37" s="626">
        <v>5.8</v>
      </c>
      <c r="AA37" s="626"/>
      <c r="AB37" s="626"/>
      <c r="AC37" s="626"/>
      <c r="AD37" s="627" t="s">
        <v>122</v>
      </c>
      <c r="AE37" s="627"/>
      <c r="AF37" s="627"/>
      <c r="AG37" s="627"/>
      <c r="AH37" s="627"/>
      <c r="AI37" s="627"/>
      <c r="AJ37" s="627"/>
      <c r="AK37" s="627"/>
      <c r="AL37" s="628" t="s">
        <v>122</v>
      </c>
      <c r="AM37" s="629"/>
      <c r="AN37" s="629"/>
      <c r="AO37" s="630"/>
      <c r="AQ37" s="686" t="s">
        <v>318</v>
      </c>
      <c r="AR37" s="687"/>
      <c r="AS37" s="687"/>
      <c r="AT37" s="687"/>
      <c r="AU37" s="687"/>
      <c r="AV37" s="687"/>
      <c r="AW37" s="687"/>
      <c r="AX37" s="687"/>
      <c r="AY37" s="688"/>
      <c r="AZ37" s="623">
        <v>262649</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-7712</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523087</v>
      </c>
      <c r="CS37" s="655"/>
      <c r="CT37" s="655"/>
      <c r="CU37" s="655"/>
      <c r="CV37" s="655"/>
      <c r="CW37" s="655"/>
      <c r="CX37" s="655"/>
      <c r="CY37" s="656"/>
      <c r="CZ37" s="628">
        <v>10.5</v>
      </c>
      <c r="DA37" s="653"/>
      <c r="DB37" s="653"/>
      <c r="DC37" s="657"/>
      <c r="DD37" s="632">
        <v>298087</v>
      </c>
      <c r="DE37" s="655"/>
      <c r="DF37" s="655"/>
      <c r="DG37" s="655"/>
      <c r="DH37" s="655"/>
      <c r="DI37" s="655"/>
      <c r="DJ37" s="655"/>
      <c r="DK37" s="656"/>
      <c r="DL37" s="632">
        <v>251778</v>
      </c>
      <c r="DM37" s="655"/>
      <c r="DN37" s="655"/>
      <c r="DO37" s="655"/>
      <c r="DP37" s="655"/>
      <c r="DQ37" s="655"/>
      <c r="DR37" s="655"/>
      <c r="DS37" s="655"/>
      <c r="DT37" s="655"/>
      <c r="DU37" s="655"/>
      <c r="DV37" s="656"/>
      <c r="DW37" s="628">
        <v>9.8000000000000007</v>
      </c>
      <c r="DX37" s="653"/>
      <c r="DY37" s="653"/>
      <c r="DZ37" s="653"/>
      <c r="EA37" s="653"/>
      <c r="EB37" s="653"/>
      <c r="EC37" s="654"/>
    </row>
    <row r="38" spans="2:133" ht="11.25" customHeight="1" x14ac:dyDescent="0.15">
      <c r="B38" s="620" t="s">
        <v>321</v>
      </c>
      <c r="C38" s="621"/>
      <c r="D38" s="621"/>
      <c r="E38" s="621"/>
      <c r="F38" s="621"/>
      <c r="G38" s="621"/>
      <c r="H38" s="621"/>
      <c r="I38" s="621"/>
      <c r="J38" s="621"/>
      <c r="K38" s="621"/>
      <c r="L38" s="621"/>
      <c r="M38" s="621"/>
      <c r="N38" s="621"/>
      <c r="O38" s="621"/>
      <c r="P38" s="621"/>
      <c r="Q38" s="622"/>
      <c r="R38" s="623">
        <v>212260</v>
      </c>
      <c r="S38" s="624"/>
      <c r="T38" s="624"/>
      <c r="U38" s="624"/>
      <c r="V38" s="624"/>
      <c r="W38" s="624"/>
      <c r="X38" s="624"/>
      <c r="Y38" s="625"/>
      <c r="Z38" s="626">
        <v>4.0999999999999996</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158772</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818</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271722</v>
      </c>
      <c r="CS38" s="624"/>
      <c r="CT38" s="624"/>
      <c r="CU38" s="624"/>
      <c r="CV38" s="624"/>
      <c r="CW38" s="624"/>
      <c r="CX38" s="624"/>
      <c r="CY38" s="625"/>
      <c r="CZ38" s="628">
        <v>5.4</v>
      </c>
      <c r="DA38" s="653"/>
      <c r="DB38" s="653"/>
      <c r="DC38" s="657"/>
      <c r="DD38" s="632">
        <v>64348</v>
      </c>
      <c r="DE38" s="624"/>
      <c r="DF38" s="624"/>
      <c r="DG38" s="624"/>
      <c r="DH38" s="624"/>
      <c r="DI38" s="624"/>
      <c r="DJ38" s="624"/>
      <c r="DK38" s="625"/>
      <c r="DL38" s="632">
        <v>38731</v>
      </c>
      <c r="DM38" s="624"/>
      <c r="DN38" s="624"/>
      <c r="DO38" s="624"/>
      <c r="DP38" s="624"/>
      <c r="DQ38" s="624"/>
      <c r="DR38" s="624"/>
      <c r="DS38" s="624"/>
      <c r="DT38" s="624"/>
      <c r="DU38" s="624"/>
      <c r="DV38" s="625"/>
      <c r="DW38" s="628">
        <v>1.5</v>
      </c>
      <c r="DX38" s="653"/>
      <c r="DY38" s="653"/>
      <c r="DZ38" s="653"/>
      <c r="EA38" s="653"/>
      <c r="EB38" s="653"/>
      <c r="EC38" s="654"/>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8967</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1332</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509420</v>
      </c>
      <c r="CS39" s="655"/>
      <c r="CT39" s="655"/>
      <c r="CU39" s="655"/>
      <c r="CV39" s="655"/>
      <c r="CW39" s="655"/>
      <c r="CX39" s="655"/>
      <c r="CY39" s="656"/>
      <c r="CZ39" s="628">
        <v>10.199999999999999</v>
      </c>
      <c r="DA39" s="653"/>
      <c r="DB39" s="653"/>
      <c r="DC39" s="657"/>
      <c r="DD39" s="632">
        <v>452221</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329</v>
      </c>
      <c r="C40" s="621"/>
      <c r="D40" s="621"/>
      <c r="E40" s="621"/>
      <c r="F40" s="621"/>
      <c r="G40" s="621"/>
      <c r="H40" s="621"/>
      <c r="I40" s="621"/>
      <c r="J40" s="621"/>
      <c r="K40" s="621"/>
      <c r="L40" s="621"/>
      <c r="M40" s="621"/>
      <c r="N40" s="621"/>
      <c r="O40" s="621"/>
      <c r="P40" s="621"/>
      <c r="Q40" s="622"/>
      <c r="R40" s="623">
        <v>5460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5"/>
      <c r="BE40" s="655"/>
      <c r="BF40" s="678"/>
      <c r="BG40" s="671" t="s">
        <v>331</v>
      </c>
      <c r="BH40" s="672"/>
      <c r="BI40" s="672"/>
      <c r="BJ40" s="672"/>
      <c r="BK40" s="672"/>
      <c r="BL40" s="211"/>
      <c r="BM40" s="621" t="s">
        <v>332</v>
      </c>
      <c r="BN40" s="621"/>
      <c r="BO40" s="621"/>
      <c r="BP40" s="621"/>
      <c r="BQ40" s="621"/>
      <c r="BR40" s="621"/>
      <c r="BS40" s="621"/>
      <c r="BT40" s="621"/>
      <c r="BU40" s="622"/>
      <c r="BV40" s="623">
        <v>104</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15500</v>
      </c>
      <c r="CS40" s="624"/>
      <c r="CT40" s="624"/>
      <c r="CU40" s="624"/>
      <c r="CV40" s="624"/>
      <c r="CW40" s="624"/>
      <c r="CX40" s="624"/>
      <c r="CY40" s="625"/>
      <c r="CZ40" s="628">
        <v>0.3</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334</v>
      </c>
      <c r="C41" s="645"/>
      <c r="D41" s="645"/>
      <c r="E41" s="645"/>
      <c r="F41" s="645"/>
      <c r="G41" s="645"/>
      <c r="H41" s="645"/>
      <c r="I41" s="645"/>
      <c r="J41" s="645"/>
      <c r="K41" s="645"/>
      <c r="L41" s="645"/>
      <c r="M41" s="645"/>
      <c r="N41" s="645"/>
      <c r="O41" s="645"/>
      <c r="P41" s="645"/>
      <c r="Q41" s="646"/>
      <c r="R41" s="695">
        <v>5184098</v>
      </c>
      <c r="S41" s="696"/>
      <c r="T41" s="696"/>
      <c r="U41" s="696"/>
      <c r="V41" s="696"/>
      <c r="W41" s="696"/>
      <c r="X41" s="696"/>
      <c r="Y41" s="700"/>
      <c r="Z41" s="701">
        <v>100</v>
      </c>
      <c r="AA41" s="701"/>
      <c r="AB41" s="701"/>
      <c r="AC41" s="701"/>
      <c r="AD41" s="702">
        <v>2571518</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84024</v>
      </c>
      <c r="BA41" s="624"/>
      <c r="BB41" s="624"/>
      <c r="BC41" s="624"/>
      <c r="BD41" s="655"/>
      <c r="BE41" s="655"/>
      <c r="BF41" s="678"/>
      <c r="BG41" s="671"/>
      <c r="BH41" s="672"/>
      <c r="BI41" s="672"/>
      <c r="BJ41" s="672"/>
      <c r="BK41" s="672"/>
      <c r="BL41" s="211"/>
      <c r="BM41" s="621" t="s">
        <v>336</v>
      </c>
      <c r="BN41" s="621"/>
      <c r="BO41" s="621"/>
      <c r="BP41" s="621"/>
      <c r="BQ41" s="621"/>
      <c r="BR41" s="621"/>
      <c r="BS41" s="621"/>
      <c r="BT41" s="621"/>
      <c r="BU41" s="622"/>
      <c r="BV41" s="623">
        <v>3</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187698</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355</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465723</v>
      </c>
      <c r="CS42" s="655"/>
      <c r="CT42" s="655"/>
      <c r="CU42" s="655"/>
      <c r="CV42" s="655"/>
      <c r="CW42" s="655"/>
      <c r="CX42" s="655"/>
      <c r="CY42" s="656"/>
      <c r="CZ42" s="628">
        <v>9.3000000000000007</v>
      </c>
      <c r="DA42" s="653"/>
      <c r="DB42" s="653"/>
      <c r="DC42" s="657"/>
      <c r="DD42" s="632">
        <v>103353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11300</v>
      </c>
      <c r="CS43" s="655"/>
      <c r="CT43" s="655"/>
      <c r="CU43" s="655"/>
      <c r="CV43" s="655"/>
      <c r="CW43" s="655"/>
      <c r="CX43" s="655"/>
      <c r="CY43" s="656"/>
      <c r="CZ43" s="628">
        <v>0.2</v>
      </c>
      <c r="DA43" s="653"/>
      <c r="DB43" s="653"/>
      <c r="DC43" s="657"/>
      <c r="DD43" s="632">
        <v>7900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465723</v>
      </c>
      <c r="CS44" s="624"/>
      <c r="CT44" s="624"/>
      <c r="CU44" s="624"/>
      <c r="CV44" s="624"/>
      <c r="CW44" s="624"/>
      <c r="CX44" s="624"/>
      <c r="CY44" s="625"/>
      <c r="CZ44" s="628">
        <v>9.3000000000000007</v>
      </c>
      <c r="DA44" s="629"/>
      <c r="DB44" s="629"/>
      <c r="DC44" s="635"/>
      <c r="DD44" s="632">
        <v>103353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218522</v>
      </c>
      <c r="CS45" s="655"/>
      <c r="CT45" s="655"/>
      <c r="CU45" s="655"/>
      <c r="CV45" s="655"/>
      <c r="CW45" s="655"/>
      <c r="CX45" s="655"/>
      <c r="CY45" s="656"/>
      <c r="CZ45" s="628">
        <v>4.4000000000000004</v>
      </c>
      <c r="DA45" s="653"/>
      <c r="DB45" s="653"/>
      <c r="DC45" s="657"/>
      <c r="DD45" s="632">
        <v>25529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347</v>
      </c>
      <c r="CG46" s="621"/>
      <c r="CH46" s="621"/>
      <c r="CI46" s="621"/>
      <c r="CJ46" s="621"/>
      <c r="CK46" s="621"/>
      <c r="CL46" s="621"/>
      <c r="CM46" s="621"/>
      <c r="CN46" s="621"/>
      <c r="CO46" s="621"/>
      <c r="CP46" s="621"/>
      <c r="CQ46" s="622"/>
      <c r="CR46" s="623">
        <v>225895</v>
      </c>
      <c r="CS46" s="624"/>
      <c r="CT46" s="624"/>
      <c r="CU46" s="624"/>
      <c r="CV46" s="624"/>
      <c r="CW46" s="624"/>
      <c r="CX46" s="624"/>
      <c r="CY46" s="625"/>
      <c r="CZ46" s="628">
        <v>4.5</v>
      </c>
      <c r="DA46" s="629"/>
      <c r="DB46" s="629"/>
      <c r="DC46" s="635"/>
      <c r="DD46" s="632">
        <v>63818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348</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5004757</v>
      </c>
      <c r="CS49" s="682"/>
      <c r="CT49" s="682"/>
      <c r="CU49" s="682"/>
      <c r="CV49" s="682"/>
      <c r="CW49" s="682"/>
      <c r="CX49" s="682"/>
      <c r="CY49" s="711"/>
      <c r="CZ49" s="703">
        <v>100</v>
      </c>
      <c r="DA49" s="712"/>
      <c r="DB49" s="712"/>
      <c r="DC49" s="713"/>
      <c r="DD49" s="714">
        <v>3264439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30a7H1N7dh7I0nI8YfFgKS+WzFw6d9o+EbxjjgQqgeazptFjjJKn0W2opOTwyet7huYDAue8+bpW53SPuda/Q==" saltValue="dwj/iIGBmeRklL/5sz+r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5184</v>
      </c>
      <c r="R7" s="753"/>
      <c r="S7" s="753"/>
      <c r="T7" s="753"/>
      <c r="U7" s="753"/>
      <c r="V7" s="753">
        <v>5005</v>
      </c>
      <c r="W7" s="753"/>
      <c r="X7" s="753"/>
      <c r="Y7" s="753"/>
      <c r="Z7" s="753"/>
      <c r="AA7" s="753">
        <v>179</v>
      </c>
      <c r="AB7" s="753"/>
      <c r="AC7" s="753"/>
      <c r="AD7" s="753"/>
      <c r="AE7" s="754"/>
      <c r="AF7" s="755">
        <v>179</v>
      </c>
      <c r="AG7" s="756"/>
      <c r="AH7" s="756"/>
      <c r="AI7" s="756"/>
      <c r="AJ7" s="757"/>
      <c r="AK7" s="758">
        <v>557</v>
      </c>
      <c r="AL7" s="759"/>
      <c r="AM7" s="759"/>
      <c r="AN7" s="759"/>
      <c r="AO7" s="759"/>
      <c r="AP7" s="759">
        <v>3874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375</v>
      </c>
      <c r="B23" s="789" t="s">
        <v>376</v>
      </c>
      <c r="C23" s="790"/>
      <c r="D23" s="790"/>
      <c r="E23" s="790"/>
      <c r="F23" s="790"/>
      <c r="G23" s="790"/>
      <c r="H23" s="790"/>
      <c r="I23" s="790"/>
      <c r="J23" s="790"/>
      <c r="K23" s="790"/>
      <c r="L23" s="790"/>
      <c r="M23" s="790"/>
      <c r="N23" s="790"/>
      <c r="O23" s="790"/>
      <c r="P23" s="791"/>
      <c r="Q23" s="792">
        <v>5184</v>
      </c>
      <c r="R23" s="793"/>
      <c r="S23" s="793"/>
      <c r="T23" s="793"/>
      <c r="U23" s="793"/>
      <c r="V23" s="793">
        <v>5005</v>
      </c>
      <c r="W23" s="793"/>
      <c r="X23" s="793"/>
      <c r="Y23" s="793"/>
      <c r="Z23" s="793"/>
      <c r="AA23" s="793">
        <v>179</v>
      </c>
      <c r="AB23" s="793"/>
      <c r="AC23" s="793"/>
      <c r="AD23" s="793"/>
      <c r="AE23" s="794"/>
      <c r="AF23" s="795">
        <v>179</v>
      </c>
      <c r="AG23" s="793"/>
      <c r="AH23" s="793"/>
      <c r="AI23" s="793"/>
      <c r="AJ23" s="796"/>
      <c r="AK23" s="797"/>
      <c r="AL23" s="798"/>
      <c r="AM23" s="798"/>
      <c r="AN23" s="798"/>
      <c r="AO23" s="798"/>
      <c r="AP23" s="793">
        <v>3874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387</v>
      </c>
      <c r="C28" s="750"/>
      <c r="D28" s="750"/>
      <c r="E28" s="750"/>
      <c r="F28" s="750"/>
      <c r="G28" s="750"/>
      <c r="H28" s="750"/>
      <c r="I28" s="750"/>
      <c r="J28" s="750"/>
      <c r="K28" s="750"/>
      <c r="L28" s="750"/>
      <c r="M28" s="750"/>
      <c r="N28" s="750"/>
      <c r="O28" s="750"/>
      <c r="P28" s="751"/>
      <c r="Q28" s="822">
        <v>840</v>
      </c>
      <c r="R28" s="823"/>
      <c r="S28" s="823"/>
      <c r="T28" s="823"/>
      <c r="U28" s="823"/>
      <c r="V28" s="823">
        <v>834</v>
      </c>
      <c r="W28" s="823"/>
      <c r="X28" s="823"/>
      <c r="Y28" s="823"/>
      <c r="Z28" s="823"/>
      <c r="AA28" s="823">
        <v>6</v>
      </c>
      <c r="AB28" s="823"/>
      <c r="AC28" s="823"/>
      <c r="AD28" s="823"/>
      <c r="AE28" s="824"/>
      <c r="AF28" s="825">
        <v>6</v>
      </c>
      <c r="AG28" s="823"/>
      <c r="AH28" s="823"/>
      <c r="AI28" s="823"/>
      <c r="AJ28" s="826"/>
      <c r="AK28" s="827" t="s">
        <v>546</v>
      </c>
      <c r="AL28" s="828"/>
      <c r="AM28" s="828"/>
      <c r="AN28" s="828"/>
      <c r="AO28" s="828"/>
      <c r="AP28" s="828" t="s">
        <v>546</v>
      </c>
      <c r="AQ28" s="828"/>
      <c r="AR28" s="828"/>
      <c r="AS28" s="828"/>
      <c r="AT28" s="828"/>
      <c r="AU28" s="828" t="s">
        <v>546</v>
      </c>
      <c r="AV28" s="828"/>
      <c r="AW28" s="828"/>
      <c r="AX28" s="828"/>
      <c r="AY28" s="828"/>
      <c r="AZ28" s="829" t="s">
        <v>546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388</v>
      </c>
      <c r="C29" s="781"/>
      <c r="D29" s="781"/>
      <c r="E29" s="781"/>
      <c r="F29" s="781"/>
      <c r="G29" s="781"/>
      <c r="H29" s="781"/>
      <c r="I29" s="781"/>
      <c r="J29" s="781"/>
      <c r="K29" s="781"/>
      <c r="L29" s="781"/>
      <c r="M29" s="781"/>
      <c r="N29" s="781"/>
      <c r="O29" s="781"/>
      <c r="P29" s="782"/>
      <c r="Q29" s="783">
        <v>676</v>
      </c>
      <c r="R29" s="784"/>
      <c r="S29" s="784"/>
      <c r="T29" s="784"/>
      <c r="U29" s="784"/>
      <c r="V29" s="784">
        <v>638</v>
      </c>
      <c r="W29" s="784"/>
      <c r="X29" s="784"/>
      <c r="Y29" s="784"/>
      <c r="Z29" s="784"/>
      <c r="AA29" s="784">
        <v>38</v>
      </c>
      <c r="AB29" s="784"/>
      <c r="AC29" s="784"/>
      <c r="AD29" s="784"/>
      <c r="AE29" s="785"/>
      <c r="AF29" s="786">
        <v>38</v>
      </c>
      <c r="AG29" s="787"/>
      <c r="AH29" s="787"/>
      <c r="AI29" s="787"/>
      <c r="AJ29" s="788"/>
      <c r="AK29" s="834" t="s">
        <v>546</v>
      </c>
      <c r="AL29" s="830"/>
      <c r="AM29" s="830"/>
      <c r="AN29" s="830"/>
      <c r="AO29" s="830"/>
      <c r="AP29" s="830" t="s">
        <v>546</v>
      </c>
      <c r="AQ29" s="830"/>
      <c r="AR29" s="830"/>
      <c r="AS29" s="830"/>
      <c r="AT29" s="830"/>
      <c r="AU29" s="830" t="s">
        <v>546</v>
      </c>
      <c r="AV29" s="830"/>
      <c r="AW29" s="830"/>
      <c r="AX29" s="830"/>
      <c r="AY29" s="830"/>
      <c r="AZ29" s="831" t="s">
        <v>546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389</v>
      </c>
      <c r="C30" s="781"/>
      <c r="D30" s="781"/>
      <c r="E30" s="781"/>
      <c r="F30" s="781"/>
      <c r="G30" s="781"/>
      <c r="H30" s="781"/>
      <c r="I30" s="781"/>
      <c r="J30" s="781"/>
      <c r="K30" s="781"/>
      <c r="L30" s="781"/>
      <c r="M30" s="781"/>
      <c r="N30" s="781"/>
      <c r="O30" s="781"/>
      <c r="P30" s="782"/>
      <c r="Q30" s="783">
        <v>73</v>
      </c>
      <c r="R30" s="784"/>
      <c r="S30" s="784"/>
      <c r="T30" s="784"/>
      <c r="U30" s="784"/>
      <c r="V30" s="784">
        <v>66</v>
      </c>
      <c r="W30" s="784"/>
      <c r="X30" s="784"/>
      <c r="Y30" s="784"/>
      <c r="Z30" s="784"/>
      <c r="AA30" s="784">
        <v>7</v>
      </c>
      <c r="AB30" s="784"/>
      <c r="AC30" s="784"/>
      <c r="AD30" s="784"/>
      <c r="AE30" s="785"/>
      <c r="AF30" s="786">
        <v>7</v>
      </c>
      <c r="AG30" s="787"/>
      <c r="AH30" s="787"/>
      <c r="AI30" s="787"/>
      <c r="AJ30" s="788"/>
      <c r="AK30" s="834" t="s">
        <v>546</v>
      </c>
      <c r="AL30" s="830"/>
      <c r="AM30" s="830"/>
      <c r="AN30" s="830"/>
      <c r="AO30" s="830"/>
      <c r="AP30" s="830" t="s">
        <v>546</v>
      </c>
      <c r="AQ30" s="830"/>
      <c r="AR30" s="830"/>
      <c r="AS30" s="830"/>
      <c r="AT30" s="830"/>
      <c r="AU30" s="830" t="s">
        <v>546</v>
      </c>
      <c r="AV30" s="830"/>
      <c r="AW30" s="830"/>
      <c r="AX30" s="830"/>
      <c r="AY30" s="830"/>
      <c r="AZ30" s="831" t="s">
        <v>546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390</v>
      </c>
      <c r="C31" s="781"/>
      <c r="D31" s="781"/>
      <c r="E31" s="781"/>
      <c r="F31" s="781"/>
      <c r="G31" s="781"/>
      <c r="H31" s="781"/>
      <c r="I31" s="781"/>
      <c r="J31" s="781"/>
      <c r="K31" s="781"/>
      <c r="L31" s="781"/>
      <c r="M31" s="781"/>
      <c r="N31" s="781"/>
      <c r="O31" s="781"/>
      <c r="P31" s="782"/>
      <c r="Q31" s="783">
        <v>153</v>
      </c>
      <c r="R31" s="784"/>
      <c r="S31" s="784"/>
      <c r="T31" s="784"/>
      <c r="U31" s="784"/>
      <c r="V31" s="784">
        <v>161</v>
      </c>
      <c r="W31" s="784"/>
      <c r="X31" s="784"/>
      <c r="Y31" s="784"/>
      <c r="Z31" s="784"/>
      <c r="AA31" s="784">
        <v>-8</v>
      </c>
      <c r="AB31" s="784"/>
      <c r="AC31" s="784"/>
      <c r="AD31" s="784"/>
      <c r="AE31" s="785"/>
      <c r="AF31" s="786">
        <v>103</v>
      </c>
      <c r="AG31" s="787"/>
      <c r="AH31" s="787"/>
      <c r="AI31" s="787"/>
      <c r="AJ31" s="788"/>
      <c r="AK31" s="834">
        <v>9</v>
      </c>
      <c r="AL31" s="830"/>
      <c r="AM31" s="830"/>
      <c r="AN31" s="830"/>
      <c r="AO31" s="830"/>
      <c r="AP31" s="830">
        <v>744</v>
      </c>
      <c r="AQ31" s="830"/>
      <c r="AR31" s="830"/>
      <c r="AS31" s="830"/>
      <c r="AT31" s="830"/>
      <c r="AU31" s="830">
        <v>58</v>
      </c>
      <c r="AV31" s="830"/>
      <c r="AW31" s="830"/>
      <c r="AX31" s="830"/>
      <c r="AY31" s="830"/>
      <c r="AZ31" s="831" t="s">
        <v>546</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189</v>
      </c>
      <c r="R32" s="784"/>
      <c r="S32" s="784"/>
      <c r="T32" s="784"/>
      <c r="U32" s="784"/>
      <c r="V32" s="784">
        <v>193</v>
      </c>
      <c r="W32" s="784"/>
      <c r="X32" s="784"/>
      <c r="Y32" s="784"/>
      <c r="Z32" s="784"/>
      <c r="AA32" s="784">
        <v>-4</v>
      </c>
      <c r="AB32" s="784"/>
      <c r="AC32" s="784"/>
      <c r="AD32" s="784"/>
      <c r="AE32" s="785"/>
      <c r="AF32" s="786">
        <v>-6</v>
      </c>
      <c r="AG32" s="787"/>
      <c r="AH32" s="787"/>
      <c r="AI32" s="787"/>
      <c r="AJ32" s="788"/>
      <c r="AK32" s="834">
        <v>159</v>
      </c>
      <c r="AL32" s="830"/>
      <c r="AM32" s="830"/>
      <c r="AN32" s="830"/>
      <c r="AO32" s="830"/>
      <c r="AP32" s="830">
        <v>1176</v>
      </c>
      <c r="AQ32" s="830"/>
      <c r="AR32" s="830"/>
      <c r="AS32" s="830"/>
      <c r="AT32" s="830"/>
      <c r="AU32" s="830">
        <v>1025</v>
      </c>
      <c r="AV32" s="830"/>
      <c r="AW32" s="830"/>
      <c r="AX32" s="830"/>
      <c r="AY32" s="830"/>
      <c r="AZ32" s="831" t="s">
        <v>546</v>
      </c>
      <c r="BA32" s="831"/>
      <c r="BB32" s="831"/>
      <c r="BC32" s="831"/>
      <c r="BD32" s="831"/>
      <c r="BE32" s="832" t="s">
        <v>391</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375</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149</v>
      </c>
      <c r="AG63" s="844"/>
      <c r="AH63" s="844"/>
      <c r="AI63" s="844"/>
      <c r="AJ63" s="845"/>
      <c r="AK63" s="846"/>
      <c r="AL63" s="841"/>
      <c r="AM63" s="841"/>
      <c r="AN63" s="841"/>
      <c r="AO63" s="841"/>
      <c r="AP63" s="844">
        <v>1920</v>
      </c>
      <c r="AQ63" s="844"/>
      <c r="AR63" s="844"/>
      <c r="AS63" s="844"/>
      <c r="AT63" s="844"/>
      <c r="AU63" s="844">
        <v>1083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396</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397</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547</v>
      </c>
      <c r="C68" s="870"/>
      <c r="D68" s="870"/>
      <c r="E68" s="870"/>
      <c r="F68" s="870"/>
      <c r="G68" s="870"/>
      <c r="H68" s="870"/>
      <c r="I68" s="870"/>
      <c r="J68" s="870"/>
      <c r="K68" s="870"/>
      <c r="L68" s="870"/>
      <c r="M68" s="870"/>
      <c r="N68" s="870"/>
      <c r="O68" s="870"/>
      <c r="P68" s="871"/>
      <c r="Q68" s="872">
        <v>12760</v>
      </c>
      <c r="R68" s="866"/>
      <c r="S68" s="866"/>
      <c r="T68" s="866"/>
      <c r="U68" s="866"/>
      <c r="V68" s="866">
        <v>13536</v>
      </c>
      <c r="W68" s="866"/>
      <c r="X68" s="866"/>
      <c r="Y68" s="866"/>
      <c r="Z68" s="866"/>
      <c r="AA68" s="866">
        <v>-776</v>
      </c>
      <c r="AB68" s="866"/>
      <c r="AC68" s="866"/>
      <c r="AD68" s="866"/>
      <c r="AE68" s="866"/>
      <c r="AF68" s="866">
        <v>-347</v>
      </c>
      <c r="AG68" s="866"/>
      <c r="AH68" s="866"/>
      <c r="AI68" s="866"/>
      <c r="AJ68" s="866"/>
      <c r="AK68" s="866">
        <v>2478</v>
      </c>
      <c r="AL68" s="866"/>
      <c r="AM68" s="866"/>
      <c r="AN68" s="866"/>
      <c r="AO68" s="866"/>
      <c r="AP68" s="866">
        <v>3356</v>
      </c>
      <c r="AQ68" s="866"/>
      <c r="AR68" s="866"/>
      <c r="AS68" s="866"/>
      <c r="AT68" s="866"/>
      <c r="AU68" s="866">
        <v>179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548</v>
      </c>
      <c r="C69" s="874"/>
      <c r="D69" s="874"/>
      <c r="E69" s="874"/>
      <c r="F69" s="874"/>
      <c r="G69" s="874"/>
      <c r="H69" s="874"/>
      <c r="I69" s="874"/>
      <c r="J69" s="874"/>
      <c r="K69" s="874"/>
      <c r="L69" s="874"/>
      <c r="M69" s="874"/>
      <c r="N69" s="874"/>
      <c r="O69" s="874"/>
      <c r="P69" s="875"/>
      <c r="Q69" s="876">
        <v>6824</v>
      </c>
      <c r="R69" s="830"/>
      <c r="S69" s="830"/>
      <c r="T69" s="830"/>
      <c r="U69" s="830"/>
      <c r="V69" s="830">
        <v>6731</v>
      </c>
      <c r="W69" s="830"/>
      <c r="X69" s="830"/>
      <c r="Y69" s="830"/>
      <c r="Z69" s="830"/>
      <c r="AA69" s="830">
        <v>93</v>
      </c>
      <c r="AB69" s="830"/>
      <c r="AC69" s="830"/>
      <c r="AD69" s="830"/>
      <c r="AE69" s="830"/>
      <c r="AF69" s="830">
        <v>71</v>
      </c>
      <c r="AG69" s="830"/>
      <c r="AH69" s="830"/>
      <c r="AI69" s="830"/>
      <c r="AJ69" s="830"/>
      <c r="AK69" s="830">
        <v>931</v>
      </c>
      <c r="AL69" s="830"/>
      <c r="AM69" s="830"/>
      <c r="AN69" s="830"/>
      <c r="AO69" s="830"/>
      <c r="AP69" s="830">
        <v>5973</v>
      </c>
      <c r="AQ69" s="830"/>
      <c r="AR69" s="830"/>
      <c r="AS69" s="830"/>
      <c r="AT69" s="830"/>
      <c r="AU69" s="830">
        <v>491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558</v>
      </c>
      <c r="C70" s="874"/>
      <c r="D70" s="874"/>
      <c r="E70" s="874"/>
      <c r="F70" s="874"/>
      <c r="G70" s="874"/>
      <c r="H70" s="874"/>
      <c r="I70" s="874"/>
      <c r="J70" s="874"/>
      <c r="K70" s="874"/>
      <c r="L70" s="874"/>
      <c r="M70" s="874"/>
      <c r="N70" s="874"/>
      <c r="O70" s="874"/>
      <c r="P70" s="875"/>
      <c r="Q70" s="876">
        <v>731</v>
      </c>
      <c r="R70" s="830"/>
      <c r="S70" s="830"/>
      <c r="T70" s="830"/>
      <c r="U70" s="830"/>
      <c r="V70" s="830">
        <v>678</v>
      </c>
      <c r="W70" s="830"/>
      <c r="X70" s="830"/>
      <c r="Y70" s="830"/>
      <c r="Z70" s="830"/>
      <c r="AA70" s="830">
        <v>52</v>
      </c>
      <c r="AB70" s="830"/>
      <c r="AC70" s="830"/>
      <c r="AD70" s="830"/>
      <c r="AE70" s="830"/>
      <c r="AF70" s="830">
        <v>52</v>
      </c>
      <c r="AG70" s="830"/>
      <c r="AH70" s="830"/>
      <c r="AI70" s="830"/>
      <c r="AJ70" s="830"/>
      <c r="AK70" s="830">
        <v>12</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559</v>
      </c>
      <c r="C71" s="874"/>
      <c r="D71" s="874"/>
      <c r="E71" s="874"/>
      <c r="F71" s="874"/>
      <c r="G71" s="874"/>
      <c r="H71" s="874"/>
      <c r="I71" s="874"/>
      <c r="J71" s="874"/>
      <c r="K71" s="874"/>
      <c r="L71" s="874"/>
      <c r="M71" s="874"/>
      <c r="N71" s="874"/>
      <c r="O71" s="874"/>
      <c r="P71" s="875"/>
      <c r="Q71" s="876">
        <v>179788</v>
      </c>
      <c r="R71" s="830"/>
      <c r="S71" s="830"/>
      <c r="T71" s="830"/>
      <c r="U71" s="830"/>
      <c r="V71" s="830">
        <v>174350</v>
      </c>
      <c r="W71" s="830"/>
      <c r="X71" s="830"/>
      <c r="Y71" s="830"/>
      <c r="Z71" s="830"/>
      <c r="AA71" s="830">
        <v>5437</v>
      </c>
      <c r="AB71" s="830"/>
      <c r="AC71" s="830"/>
      <c r="AD71" s="830"/>
      <c r="AE71" s="830"/>
      <c r="AF71" s="830">
        <v>5433</v>
      </c>
      <c r="AG71" s="830"/>
      <c r="AH71" s="830"/>
      <c r="AI71" s="830"/>
      <c r="AJ71" s="830"/>
      <c r="AK71" s="830">
        <v>2748</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549</v>
      </c>
      <c r="C72" s="874"/>
      <c r="D72" s="874"/>
      <c r="E72" s="874"/>
      <c r="F72" s="874"/>
      <c r="G72" s="874"/>
      <c r="H72" s="874"/>
      <c r="I72" s="874"/>
      <c r="J72" s="874"/>
      <c r="K72" s="874"/>
      <c r="L72" s="874"/>
      <c r="M72" s="874"/>
      <c r="N72" s="874"/>
      <c r="O72" s="874"/>
      <c r="P72" s="875"/>
      <c r="Q72" s="876">
        <v>827</v>
      </c>
      <c r="R72" s="830"/>
      <c r="S72" s="830"/>
      <c r="T72" s="830"/>
      <c r="U72" s="830"/>
      <c r="V72" s="830">
        <v>804</v>
      </c>
      <c r="W72" s="830"/>
      <c r="X72" s="830"/>
      <c r="Y72" s="830"/>
      <c r="Z72" s="830"/>
      <c r="AA72" s="830">
        <v>23</v>
      </c>
      <c r="AB72" s="830"/>
      <c r="AC72" s="830"/>
      <c r="AD72" s="830"/>
      <c r="AE72" s="830"/>
      <c r="AF72" s="830">
        <v>23</v>
      </c>
      <c r="AG72" s="830"/>
      <c r="AH72" s="830"/>
      <c r="AI72" s="830"/>
      <c r="AJ72" s="830"/>
      <c r="AK72" s="830">
        <v>31</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550</v>
      </c>
      <c r="C73" s="874"/>
      <c r="D73" s="874"/>
      <c r="E73" s="874"/>
      <c r="F73" s="874"/>
      <c r="G73" s="874"/>
      <c r="H73" s="874"/>
      <c r="I73" s="874"/>
      <c r="J73" s="874"/>
      <c r="K73" s="874"/>
      <c r="L73" s="874"/>
      <c r="M73" s="874"/>
      <c r="N73" s="874"/>
      <c r="O73" s="874"/>
      <c r="P73" s="875"/>
      <c r="Q73" s="876">
        <v>6810</v>
      </c>
      <c r="R73" s="830"/>
      <c r="S73" s="830"/>
      <c r="T73" s="830"/>
      <c r="U73" s="830"/>
      <c r="V73" s="830">
        <v>6346</v>
      </c>
      <c r="W73" s="830"/>
      <c r="X73" s="830"/>
      <c r="Y73" s="830"/>
      <c r="Z73" s="830"/>
      <c r="AA73" s="830">
        <v>464</v>
      </c>
      <c r="AB73" s="830"/>
      <c r="AC73" s="830"/>
      <c r="AD73" s="830"/>
      <c r="AE73" s="830"/>
      <c r="AF73" s="830">
        <v>464</v>
      </c>
      <c r="AG73" s="830"/>
      <c r="AH73" s="830"/>
      <c r="AI73" s="830"/>
      <c r="AJ73" s="830"/>
      <c r="AK73" s="830">
        <v>800</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551</v>
      </c>
      <c r="C74" s="874"/>
      <c r="D74" s="874"/>
      <c r="E74" s="874"/>
      <c r="F74" s="874"/>
      <c r="G74" s="874"/>
      <c r="H74" s="874"/>
      <c r="I74" s="874"/>
      <c r="J74" s="874"/>
      <c r="K74" s="874"/>
      <c r="L74" s="874"/>
      <c r="M74" s="874"/>
      <c r="N74" s="874"/>
      <c r="O74" s="874"/>
      <c r="P74" s="875"/>
      <c r="Q74" s="876">
        <v>113</v>
      </c>
      <c r="R74" s="830"/>
      <c r="S74" s="830"/>
      <c r="T74" s="830"/>
      <c r="U74" s="830"/>
      <c r="V74" s="830">
        <v>113</v>
      </c>
      <c r="W74" s="830"/>
      <c r="X74" s="830"/>
      <c r="Y74" s="830"/>
      <c r="Z74" s="830"/>
      <c r="AA74" s="830">
        <v>0</v>
      </c>
      <c r="AB74" s="830"/>
      <c r="AC74" s="830"/>
      <c r="AD74" s="830"/>
      <c r="AE74" s="830"/>
      <c r="AF74" s="830">
        <v>0</v>
      </c>
      <c r="AG74" s="830"/>
      <c r="AH74" s="830"/>
      <c r="AI74" s="830"/>
      <c r="AJ74" s="830"/>
      <c r="AK74" s="830" t="s">
        <v>552</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375</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5696</v>
      </c>
      <c r="AG88" s="844"/>
      <c r="AH88" s="844"/>
      <c r="AI88" s="844"/>
      <c r="AJ88" s="844"/>
      <c r="AK88" s="841"/>
      <c r="AL88" s="841"/>
      <c r="AM88" s="841"/>
      <c r="AN88" s="841"/>
      <c r="AO88" s="841"/>
      <c r="AP88" s="844">
        <v>9329</v>
      </c>
      <c r="AQ88" s="844"/>
      <c r="AR88" s="844"/>
      <c r="AS88" s="844"/>
      <c r="AT88" s="844"/>
      <c r="AU88" s="844">
        <v>670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293</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293</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293</v>
      </c>
      <c r="DR109" s="893"/>
      <c r="DS109" s="893"/>
      <c r="DT109" s="893"/>
      <c r="DU109" s="894"/>
      <c r="DV109" s="892" t="s">
        <v>409</v>
      </c>
      <c r="DW109" s="893"/>
      <c r="DX109" s="893"/>
      <c r="DY109" s="893"/>
      <c r="DZ109" s="895"/>
    </row>
    <row r="110" spans="1:131" s="218" customFormat="1" ht="26.25" customHeight="1" x14ac:dyDescent="0.15">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488643</v>
      </c>
      <c r="AB110" s="900"/>
      <c r="AC110" s="900"/>
      <c r="AD110" s="900"/>
      <c r="AE110" s="901"/>
      <c r="AF110" s="902">
        <v>482360</v>
      </c>
      <c r="AG110" s="900"/>
      <c r="AH110" s="900"/>
      <c r="AI110" s="900"/>
      <c r="AJ110" s="901"/>
      <c r="AK110" s="902">
        <v>494000</v>
      </c>
      <c r="AL110" s="900"/>
      <c r="AM110" s="900"/>
      <c r="AN110" s="900"/>
      <c r="AO110" s="901"/>
      <c r="AP110" s="903">
        <v>22.7</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3342453</v>
      </c>
      <c r="BR110" s="931"/>
      <c r="BS110" s="931"/>
      <c r="BT110" s="931"/>
      <c r="BU110" s="931"/>
      <c r="BV110" s="931">
        <v>4129697</v>
      </c>
      <c r="BW110" s="931"/>
      <c r="BX110" s="931"/>
      <c r="BY110" s="931"/>
      <c r="BZ110" s="931"/>
      <c r="CA110" s="931">
        <v>3873964</v>
      </c>
      <c r="CB110" s="931"/>
      <c r="CC110" s="931"/>
      <c r="CD110" s="931"/>
      <c r="CE110" s="931"/>
      <c r="CF110" s="944">
        <v>177.9</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v>1132480</v>
      </c>
      <c r="BR111" s="926"/>
      <c r="BS111" s="926"/>
      <c r="BT111" s="926"/>
      <c r="BU111" s="926"/>
      <c r="BV111" s="926">
        <v>939639</v>
      </c>
      <c r="BW111" s="926"/>
      <c r="BX111" s="926"/>
      <c r="BY111" s="926"/>
      <c r="BZ111" s="926"/>
      <c r="CA111" s="926">
        <v>833492</v>
      </c>
      <c r="CB111" s="926"/>
      <c r="CC111" s="926"/>
      <c r="CD111" s="926"/>
      <c r="CE111" s="926"/>
      <c r="CF111" s="920">
        <v>38.299999999999997</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1168194</v>
      </c>
      <c r="BR112" s="926"/>
      <c r="BS112" s="926"/>
      <c r="BT112" s="926"/>
      <c r="BU112" s="926"/>
      <c r="BV112" s="926">
        <v>1130011</v>
      </c>
      <c r="BW112" s="926"/>
      <c r="BX112" s="926"/>
      <c r="BY112" s="926"/>
      <c r="BZ112" s="926"/>
      <c r="CA112" s="926">
        <v>1083246</v>
      </c>
      <c r="CB112" s="926"/>
      <c r="CC112" s="926"/>
      <c r="CD112" s="926"/>
      <c r="CE112" s="926"/>
      <c r="CF112" s="920">
        <v>49.7</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85822</v>
      </c>
      <c r="AB113" s="938"/>
      <c r="AC113" s="938"/>
      <c r="AD113" s="938"/>
      <c r="AE113" s="939"/>
      <c r="AF113" s="940">
        <v>80483</v>
      </c>
      <c r="AG113" s="938"/>
      <c r="AH113" s="938"/>
      <c r="AI113" s="938"/>
      <c r="AJ113" s="939"/>
      <c r="AK113" s="940">
        <v>86526</v>
      </c>
      <c r="AL113" s="938"/>
      <c r="AM113" s="938"/>
      <c r="AN113" s="938"/>
      <c r="AO113" s="939"/>
      <c r="AP113" s="941">
        <v>4</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313534</v>
      </c>
      <c r="BR113" s="926"/>
      <c r="BS113" s="926"/>
      <c r="BT113" s="926"/>
      <c r="BU113" s="926"/>
      <c r="BV113" s="926">
        <v>561642</v>
      </c>
      <c r="BW113" s="926"/>
      <c r="BX113" s="926"/>
      <c r="BY113" s="926"/>
      <c r="BZ113" s="926"/>
      <c r="CA113" s="926">
        <v>669553</v>
      </c>
      <c r="CB113" s="926"/>
      <c r="CC113" s="926"/>
      <c r="CD113" s="926"/>
      <c r="CE113" s="926"/>
      <c r="CF113" s="920">
        <v>30.7</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38233</v>
      </c>
      <c r="AB114" s="959"/>
      <c r="AC114" s="959"/>
      <c r="AD114" s="959"/>
      <c r="AE114" s="960"/>
      <c r="AF114" s="961">
        <v>38600</v>
      </c>
      <c r="AG114" s="959"/>
      <c r="AH114" s="959"/>
      <c r="AI114" s="959"/>
      <c r="AJ114" s="960"/>
      <c r="AK114" s="961">
        <v>32755</v>
      </c>
      <c r="AL114" s="959"/>
      <c r="AM114" s="959"/>
      <c r="AN114" s="959"/>
      <c r="AO114" s="960"/>
      <c r="AP114" s="962">
        <v>1.5</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409908</v>
      </c>
      <c r="BR114" s="926"/>
      <c r="BS114" s="926"/>
      <c r="BT114" s="926"/>
      <c r="BU114" s="926"/>
      <c r="BV114" s="926">
        <v>412257</v>
      </c>
      <c r="BW114" s="926"/>
      <c r="BX114" s="926"/>
      <c r="BY114" s="926"/>
      <c r="BZ114" s="926"/>
      <c r="CA114" s="926">
        <v>423298</v>
      </c>
      <c r="CB114" s="926"/>
      <c r="CC114" s="926"/>
      <c r="CD114" s="926"/>
      <c r="CE114" s="926"/>
      <c r="CF114" s="920">
        <v>19.399999999999999</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44664</v>
      </c>
      <c r="AB115" s="938"/>
      <c r="AC115" s="938"/>
      <c r="AD115" s="938"/>
      <c r="AE115" s="939"/>
      <c r="AF115" s="940">
        <v>94431</v>
      </c>
      <c r="AG115" s="938"/>
      <c r="AH115" s="938"/>
      <c r="AI115" s="938"/>
      <c r="AJ115" s="939"/>
      <c r="AK115" s="940">
        <v>785</v>
      </c>
      <c r="AL115" s="938"/>
      <c r="AM115" s="938"/>
      <c r="AN115" s="938"/>
      <c r="AO115" s="939"/>
      <c r="AP115" s="941">
        <v>0</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3866</v>
      </c>
      <c r="AB116" s="959"/>
      <c r="AC116" s="959"/>
      <c r="AD116" s="959"/>
      <c r="AE116" s="960"/>
      <c r="AF116" s="961">
        <v>7301</v>
      </c>
      <c r="AG116" s="959"/>
      <c r="AH116" s="959"/>
      <c r="AI116" s="959"/>
      <c r="AJ116" s="960"/>
      <c r="AK116" s="961">
        <v>2567</v>
      </c>
      <c r="AL116" s="959"/>
      <c r="AM116" s="959"/>
      <c r="AN116" s="959"/>
      <c r="AO116" s="960"/>
      <c r="AP116" s="962">
        <v>0.1</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661228</v>
      </c>
      <c r="AB117" s="979"/>
      <c r="AC117" s="979"/>
      <c r="AD117" s="979"/>
      <c r="AE117" s="980"/>
      <c r="AF117" s="981">
        <v>703175</v>
      </c>
      <c r="AG117" s="979"/>
      <c r="AH117" s="979"/>
      <c r="AI117" s="979"/>
      <c r="AJ117" s="980"/>
      <c r="AK117" s="981">
        <v>616633</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293</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439</v>
      </c>
      <c r="BP119" s="1005"/>
      <c r="BQ119" s="999">
        <v>6366569</v>
      </c>
      <c r="BR119" s="1000"/>
      <c r="BS119" s="1000"/>
      <c r="BT119" s="1000"/>
      <c r="BU119" s="1000"/>
      <c r="BV119" s="1000">
        <v>7173246</v>
      </c>
      <c r="BW119" s="1000"/>
      <c r="BX119" s="1000"/>
      <c r="BY119" s="1000"/>
      <c r="BZ119" s="1000"/>
      <c r="CA119" s="1000">
        <v>6883553</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1132480</v>
      </c>
      <c r="DH119" s="986"/>
      <c r="DI119" s="986"/>
      <c r="DJ119" s="986"/>
      <c r="DK119" s="987"/>
      <c r="DL119" s="985">
        <v>939639</v>
      </c>
      <c r="DM119" s="986"/>
      <c r="DN119" s="986"/>
      <c r="DO119" s="986"/>
      <c r="DP119" s="987"/>
      <c r="DQ119" s="985">
        <v>833492</v>
      </c>
      <c r="DR119" s="986"/>
      <c r="DS119" s="986"/>
      <c r="DT119" s="986"/>
      <c r="DU119" s="987"/>
      <c r="DV119" s="988">
        <v>38.299999999999997</v>
      </c>
      <c r="DW119" s="989"/>
      <c r="DX119" s="989"/>
      <c r="DY119" s="989"/>
      <c r="DZ119" s="990"/>
    </row>
    <row r="120" spans="1:130" s="218" customFormat="1" ht="26.25" customHeight="1" x14ac:dyDescent="0.15">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2202622</v>
      </c>
      <c r="BR120" s="931"/>
      <c r="BS120" s="931"/>
      <c r="BT120" s="931"/>
      <c r="BU120" s="931"/>
      <c r="BV120" s="931">
        <v>2078803</v>
      </c>
      <c r="BW120" s="931"/>
      <c r="BX120" s="931"/>
      <c r="BY120" s="931"/>
      <c r="BZ120" s="931"/>
      <c r="CA120" s="931">
        <v>2310500</v>
      </c>
      <c r="CB120" s="931"/>
      <c r="CC120" s="931"/>
      <c r="CD120" s="931"/>
      <c r="CE120" s="931"/>
      <c r="CF120" s="944">
        <v>106.1</v>
      </c>
      <c r="CG120" s="945"/>
      <c r="CH120" s="945"/>
      <c r="CI120" s="945"/>
      <c r="CJ120" s="945"/>
      <c r="CK120" s="1006" t="s">
        <v>443</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1025253</v>
      </c>
      <c r="DR120" s="931"/>
      <c r="DS120" s="931"/>
      <c r="DT120" s="931"/>
      <c r="DU120" s="931"/>
      <c r="DV120" s="932">
        <v>47.1</v>
      </c>
      <c r="DW120" s="932"/>
      <c r="DX120" s="932"/>
      <c r="DY120" s="932"/>
      <c r="DZ120" s="933"/>
    </row>
    <row r="121" spans="1:130" s="218" customFormat="1" ht="26.25" customHeight="1" x14ac:dyDescent="0.15">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11895</v>
      </c>
      <c r="BR121" s="926"/>
      <c r="BS121" s="926"/>
      <c r="BT121" s="926"/>
      <c r="BU121" s="926"/>
      <c r="BV121" s="926">
        <v>79713</v>
      </c>
      <c r="BW121" s="926"/>
      <c r="BX121" s="926"/>
      <c r="BY121" s="926"/>
      <c r="BZ121" s="926"/>
      <c r="CA121" s="926">
        <v>164180</v>
      </c>
      <c r="CB121" s="926"/>
      <c r="CC121" s="926"/>
      <c r="CD121" s="926"/>
      <c r="CE121" s="926"/>
      <c r="CF121" s="920">
        <v>7.5</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v>111654</v>
      </c>
      <c r="DH121" s="926"/>
      <c r="DI121" s="926"/>
      <c r="DJ121" s="926"/>
      <c r="DK121" s="926"/>
      <c r="DL121" s="926">
        <v>74546</v>
      </c>
      <c r="DM121" s="926"/>
      <c r="DN121" s="926"/>
      <c r="DO121" s="926"/>
      <c r="DP121" s="926"/>
      <c r="DQ121" s="926">
        <v>57993</v>
      </c>
      <c r="DR121" s="926"/>
      <c r="DS121" s="926"/>
      <c r="DT121" s="926"/>
      <c r="DU121" s="926"/>
      <c r="DV121" s="927">
        <v>2.7</v>
      </c>
      <c r="DW121" s="927"/>
      <c r="DX121" s="927"/>
      <c r="DY121" s="927"/>
      <c r="DZ121" s="928"/>
    </row>
    <row r="122" spans="1:130" s="218" customFormat="1" ht="26.25" customHeight="1" x14ac:dyDescent="0.15">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3113982</v>
      </c>
      <c r="BR122" s="1000"/>
      <c r="BS122" s="1000"/>
      <c r="BT122" s="1000"/>
      <c r="BU122" s="1000"/>
      <c r="BV122" s="1000">
        <v>3740533</v>
      </c>
      <c r="BW122" s="1000"/>
      <c r="BX122" s="1000"/>
      <c r="BY122" s="1000"/>
      <c r="BZ122" s="1000"/>
      <c r="CA122" s="1000">
        <v>3493281</v>
      </c>
      <c r="CB122" s="1000"/>
      <c r="CC122" s="1000"/>
      <c r="CD122" s="1000"/>
      <c r="CE122" s="1000"/>
      <c r="CF122" s="1017">
        <v>160.4</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447</v>
      </c>
      <c r="BP123" s="1005"/>
      <c r="BQ123" s="1063">
        <v>5328499</v>
      </c>
      <c r="BR123" s="1064"/>
      <c r="BS123" s="1064"/>
      <c r="BT123" s="1064"/>
      <c r="BU123" s="1064"/>
      <c r="BV123" s="1064">
        <v>5899049</v>
      </c>
      <c r="BW123" s="1064"/>
      <c r="BX123" s="1064"/>
      <c r="BY123" s="1064"/>
      <c r="BZ123" s="1064"/>
      <c r="CA123" s="1064">
        <v>5967961</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47.8</v>
      </c>
      <c r="BR124" s="1027"/>
      <c r="BS124" s="1027"/>
      <c r="BT124" s="1027"/>
      <c r="BU124" s="1027"/>
      <c r="BV124" s="1027">
        <v>59.9</v>
      </c>
      <c r="BW124" s="1027"/>
      <c r="BX124" s="1027"/>
      <c r="BY124" s="1027"/>
      <c r="BZ124" s="1027"/>
      <c r="CA124" s="1027">
        <v>42</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v>1056540</v>
      </c>
      <c r="DH124" s="986"/>
      <c r="DI124" s="986"/>
      <c r="DJ124" s="986"/>
      <c r="DK124" s="987"/>
      <c r="DL124" s="985">
        <v>1055465</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44664</v>
      </c>
      <c r="AB126" s="959"/>
      <c r="AC126" s="959"/>
      <c r="AD126" s="959"/>
      <c r="AE126" s="960"/>
      <c r="AF126" s="961">
        <v>94431</v>
      </c>
      <c r="AG126" s="959"/>
      <c r="AH126" s="959"/>
      <c r="AI126" s="959"/>
      <c r="AJ126" s="960"/>
      <c r="AK126" s="961">
        <v>785</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t="s">
        <v>122</v>
      </c>
      <c r="AB128" s="1046"/>
      <c r="AC128" s="1046"/>
      <c r="AD128" s="1046"/>
      <c r="AE128" s="1047"/>
      <c r="AF128" s="1048">
        <v>4431</v>
      </c>
      <c r="AG128" s="1046"/>
      <c r="AH128" s="1046"/>
      <c r="AI128" s="1046"/>
      <c r="AJ128" s="1047"/>
      <c r="AK128" s="1048">
        <v>3977</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2560453</v>
      </c>
      <c r="AB129" s="959"/>
      <c r="AC129" s="959"/>
      <c r="AD129" s="959"/>
      <c r="AE129" s="960"/>
      <c r="AF129" s="961">
        <v>2512180</v>
      </c>
      <c r="AG129" s="959"/>
      <c r="AH129" s="959"/>
      <c r="AI129" s="959"/>
      <c r="AJ129" s="960"/>
      <c r="AK129" s="961">
        <v>2614922</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389229</v>
      </c>
      <c r="AB130" s="959"/>
      <c r="AC130" s="959"/>
      <c r="AD130" s="959"/>
      <c r="AE130" s="960"/>
      <c r="AF130" s="961">
        <v>388408</v>
      </c>
      <c r="AG130" s="959"/>
      <c r="AH130" s="959"/>
      <c r="AI130" s="959"/>
      <c r="AJ130" s="960"/>
      <c r="AK130" s="961">
        <v>437139</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11.7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2171224</v>
      </c>
      <c r="AB131" s="986"/>
      <c r="AC131" s="986"/>
      <c r="AD131" s="986"/>
      <c r="AE131" s="987"/>
      <c r="AF131" s="985">
        <v>2123772</v>
      </c>
      <c r="AG131" s="986"/>
      <c r="AH131" s="986"/>
      <c r="AI131" s="986"/>
      <c r="AJ131" s="987"/>
      <c r="AK131" s="985">
        <v>2177783</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v>42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12.527449949999999</v>
      </c>
      <c r="AB132" s="1097"/>
      <c r="AC132" s="1097"/>
      <c r="AD132" s="1097"/>
      <c r="AE132" s="1098"/>
      <c r="AF132" s="1099">
        <v>14.61249136</v>
      </c>
      <c r="AG132" s="1097"/>
      <c r="AH132" s="1097"/>
      <c r="AI132" s="1097"/>
      <c r="AJ132" s="1098"/>
      <c r="AK132" s="1099">
        <v>8.0594347549999998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12.4</v>
      </c>
      <c r="AB133" s="1080"/>
      <c r="AC133" s="1080"/>
      <c r="AD133" s="1080"/>
      <c r="AE133" s="1081"/>
      <c r="AF133" s="1079">
        <v>12.8</v>
      </c>
      <c r="AG133" s="1080"/>
      <c r="AH133" s="1080"/>
      <c r="AI133" s="1080"/>
      <c r="AJ133" s="1081"/>
      <c r="AK133" s="1079">
        <v>11.7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GZDEpyMyuAlT5Y1K3hLFkNx0mLocvTtPQa0JxavsMInX4vAuU8nVSFTqxe4yu8qv9RnmXF6/OmyliS4P4YUyA==" saltValue="etk5GkEc2hYwP03Ab7jz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LvKDmcCbMj0I69tSUakPDBzVCpjZYBslMPqQCS1nzsh/nZ4uUwqSMHyjbDwGxsaDGiIu5OJZ1QDe2D09SfstqQ==" saltValue="0PZGd4RoBXY4EeoaosCH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LAPudH2u1FM1YyuBJFBpsztHpzx0inXAOLPcSoMZtHNYLmB6U3V7Z+eIQQLGWkey8rsW7gZE5gkSUm2L1nPfA==" saltValue="apepB+HpbcDM3Q93o3S+O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590682</v>
      </c>
      <c r="AP9" s="269">
        <v>127056</v>
      </c>
      <c r="AQ9" s="270">
        <v>263788</v>
      </c>
      <c r="AR9" s="271">
        <v>-51.8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303908</v>
      </c>
      <c r="AP10" s="272">
        <v>65371</v>
      </c>
      <c r="AQ10" s="273">
        <v>39680</v>
      </c>
      <c r="AR10" s="274">
        <v>64.7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v>87267</v>
      </c>
      <c r="AP11" s="272">
        <v>18771</v>
      </c>
      <c r="AQ11" s="273">
        <v>4557</v>
      </c>
      <c r="AR11" s="274">
        <v>311.89999999999998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40608</v>
      </c>
      <c r="AP13" s="272">
        <v>8735</v>
      </c>
      <c r="AQ13" s="273">
        <v>12917</v>
      </c>
      <c r="AR13" s="274">
        <v>-32.4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11300</v>
      </c>
      <c r="AP14" s="272">
        <v>2431</v>
      </c>
      <c r="AQ14" s="273">
        <v>4746</v>
      </c>
      <c r="AR14" s="274">
        <v>-48.8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-36768</v>
      </c>
      <c r="AP15" s="272">
        <v>-7909</v>
      </c>
      <c r="AQ15" s="273">
        <v>-12765</v>
      </c>
      <c r="AR15" s="274">
        <v>-38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996997</v>
      </c>
      <c r="AP16" s="272">
        <v>214454</v>
      </c>
      <c r="AQ16" s="273">
        <v>312922</v>
      </c>
      <c r="AR16" s="274">
        <v>-31.5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14.84</v>
      </c>
      <c r="AP21" s="286">
        <v>24.75</v>
      </c>
      <c r="AQ21" s="287">
        <v>-9.91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98.8</v>
      </c>
      <c r="AP22" s="291">
        <v>95.6</v>
      </c>
      <c r="AQ22" s="292">
        <v>3.2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494000</v>
      </c>
      <c r="AP32" s="300">
        <v>106259</v>
      </c>
      <c r="AQ32" s="301">
        <v>170896</v>
      </c>
      <c r="AR32" s="302">
        <v>-37.799999999999997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485</v>
      </c>
      <c r="AP34" s="300" t="s">
        <v>485</v>
      </c>
      <c r="AQ34" s="301">
        <v>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86526</v>
      </c>
      <c r="AP35" s="300">
        <v>18612</v>
      </c>
      <c r="AQ35" s="301">
        <v>33138</v>
      </c>
      <c r="AR35" s="302">
        <v>-43.8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32755</v>
      </c>
      <c r="AP36" s="300">
        <v>7046</v>
      </c>
      <c r="AQ36" s="301">
        <v>2943</v>
      </c>
      <c r="AR36" s="302">
        <v>139.4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v>785</v>
      </c>
      <c r="AP37" s="300">
        <v>169</v>
      </c>
      <c r="AQ37" s="301">
        <v>1487</v>
      </c>
      <c r="AR37" s="302">
        <v>-88.6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v>2567</v>
      </c>
      <c r="AP38" s="303">
        <v>552</v>
      </c>
      <c r="AQ38" s="304">
        <v>60</v>
      </c>
      <c r="AR38" s="292">
        <v>820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-3977</v>
      </c>
      <c r="AP39" s="300">
        <v>-855</v>
      </c>
      <c r="AQ39" s="301">
        <v>-8408</v>
      </c>
      <c r="AR39" s="302">
        <v>-89.8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-437139</v>
      </c>
      <c r="AP40" s="300">
        <v>-94029</v>
      </c>
      <c r="AQ40" s="301">
        <v>-141122</v>
      </c>
      <c r="AR40" s="302">
        <v>-33.4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175517</v>
      </c>
      <c r="AP41" s="300">
        <v>37754</v>
      </c>
      <c r="AQ41" s="301">
        <v>59000</v>
      </c>
      <c r="AR41" s="302">
        <v>-36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1025073</v>
      </c>
      <c r="AN51" s="322">
        <v>200014</v>
      </c>
      <c r="AO51" s="323">
        <v>24</v>
      </c>
      <c r="AP51" s="324">
        <v>301035</v>
      </c>
      <c r="AQ51" s="325">
        <v>58.2</v>
      </c>
      <c r="AR51" s="326">
        <v>-34.200000000000003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426296</v>
      </c>
      <c r="AN52" s="330">
        <v>83180</v>
      </c>
      <c r="AO52" s="331">
        <v>-7.1</v>
      </c>
      <c r="AP52" s="332">
        <v>154376</v>
      </c>
      <c r="AQ52" s="333">
        <v>74.3</v>
      </c>
      <c r="AR52" s="334">
        <v>-81.400000000000006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535546</v>
      </c>
      <c r="AN53" s="322">
        <v>107712</v>
      </c>
      <c r="AO53" s="323">
        <v>-46.1</v>
      </c>
      <c r="AP53" s="324">
        <v>277467</v>
      </c>
      <c r="AQ53" s="325">
        <v>-7.8</v>
      </c>
      <c r="AR53" s="326">
        <v>-38.299999999999997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254267</v>
      </c>
      <c r="AN54" s="330">
        <v>51140</v>
      </c>
      <c r="AO54" s="331">
        <v>-38.5</v>
      </c>
      <c r="AP54" s="332">
        <v>128378</v>
      </c>
      <c r="AQ54" s="333">
        <v>-16.8</v>
      </c>
      <c r="AR54" s="334">
        <v>-21.7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1075411</v>
      </c>
      <c r="AN55" s="322">
        <v>220824</v>
      </c>
      <c r="AO55" s="323">
        <v>105</v>
      </c>
      <c r="AP55" s="324">
        <v>282256</v>
      </c>
      <c r="AQ55" s="325">
        <v>1.7</v>
      </c>
      <c r="AR55" s="326">
        <v>103.3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396270</v>
      </c>
      <c r="AN56" s="330">
        <v>81370</v>
      </c>
      <c r="AO56" s="331">
        <v>59.1</v>
      </c>
      <c r="AP56" s="332">
        <v>145453</v>
      </c>
      <c r="AQ56" s="333">
        <v>13.3</v>
      </c>
      <c r="AR56" s="334">
        <v>45.8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1174092</v>
      </c>
      <c r="AN57" s="322">
        <v>246089</v>
      </c>
      <c r="AO57" s="323">
        <v>11.4</v>
      </c>
      <c r="AP57" s="324">
        <v>295341</v>
      </c>
      <c r="AQ57" s="325">
        <v>4.5999999999999996</v>
      </c>
      <c r="AR57" s="326">
        <v>6.8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369283</v>
      </c>
      <c r="AN58" s="330">
        <v>77402</v>
      </c>
      <c r="AO58" s="331">
        <v>-4.9000000000000004</v>
      </c>
      <c r="AP58" s="332">
        <v>137402</v>
      </c>
      <c r="AQ58" s="333">
        <v>-5.5</v>
      </c>
      <c r="AR58" s="334">
        <v>0.6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465723</v>
      </c>
      <c r="AN59" s="322">
        <v>100177</v>
      </c>
      <c r="AO59" s="323">
        <v>-59.3</v>
      </c>
      <c r="AP59" s="324">
        <v>292845</v>
      </c>
      <c r="AQ59" s="325">
        <v>-0.8</v>
      </c>
      <c r="AR59" s="326">
        <v>-58.5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225895</v>
      </c>
      <c r="AN60" s="330">
        <v>48590</v>
      </c>
      <c r="AO60" s="331">
        <v>-37.200000000000003</v>
      </c>
      <c r="AP60" s="332">
        <v>143187</v>
      </c>
      <c r="AQ60" s="333">
        <v>4.2</v>
      </c>
      <c r="AR60" s="334">
        <v>-41.4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855169</v>
      </c>
      <c r="AN61" s="337">
        <v>174963</v>
      </c>
      <c r="AO61" s="338">
        <v>7</v>
      </c>
      <c r="AP61" s="339">
        <v>289789</v>
      </c>
      <c r="AQ61" s="340">
        <v>11.2</v>
      </c>
      <c r="AR61" s="326">
        <v>-4.2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334402</v>
      </c>
      <c r="AN62" s="330">
        <v>68336</v>
      </c>
      <c r="AO62" s="331">
        <v>-5.7</v>
      </c>
      <c r="AP62" s="332">
        <v>141759</v>
      </c>
      <c r="AQ62" s="333">
        <v>13.9</v>
      </c>
      <c r="AR62" s="334">
        <v>-19.600000000000001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6QgVTYR/j8bGIO8oWRCrQSe5AAMMpBTeMsQKd3amXcv0BnQn3xZ5dC1J4KPg/LnXhBnUpWrjmEMXKJesLfgCg==" saltValue="cvUFqhKGh26KpTH+NJe1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0" spans="125:125" ht="13.5" hidden="1" customHeight="1" x14ac:dyDescent="0.15"/>
    <row r="121" spans="125:125" ht="13.5" hidden="1" customHeight="1" x14ac:dyDescent="0.15">
      <c r="DU121" s="247"/>
    </row>
  </sheetData>
  <sheetProtection algorithmName="SHA-512" hashValue="bIP98gc38ZtHxt8ZxaB62njh5gDi9hCHCW9i+r+feJ/EmSTVOzUugslcOk75ZHMU9Xn2cKS/TjV+D95tPEcoJw==" saltValue="yZkBzAErXIvMwCzR4XsB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koqyNKOOlkvrq5UX0BBHgpInAmpDqpeMk5suJsUX6lDYOx6zgUPcPuOYSCt7OaSaGJAbP9hiLb8u1bZSVqRu0A==" saltValue="6xNeg1tIntG37O/Twxiv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20.57</v>
      </c>
      <c r="G47" s="12">
        <v>31.56</v>
      </c>
      <c r="H47" s="12">
        <v>13.25</v>
      </c>
      <c r="I47" s="12">
        <v>13.74</v>
      </c>
      <c r="J47" s="13">
        <v>20.74</v>
      </c>
    </row>
    <row r="48" spans="2:10" ht="57.75" customHeight="1" x14ac:dyDescent="0.15">
      <c r="B48" s="14"/>
      <c r="C48" s="1141" t="s">
        <v>4</v>
      </c>
      <c r="D48" s="1141"/>
      <c r="E48" s="1142"/>
      <c r="F48" s="15">
        <v>8.2799999999999994</v>
      </c>
      <c r="G48" s="16">
        <v>7.76</v>
      </c>
      <c r="H48" s="16">
        <v>7.07</v>
      </c>
      <c r="I48" s="16">
        <v>10.31</v>
      </c>
      <c r="J48" s="17">
        <v>6.86</v>
      </c>
    </row>
    <row r="49" spans="2:10" ht="57.75" customHeight="1" thickBot="1" x14ac:dyDescent="0.2">
      <c r="B49" s="18"/>
      <c r="C49" s="1143" t="s">
        <v>5</v>
      </c>
      <c r="D49" s="1143"/>
      <c r="E49" s="1144"/>
      <c r="F49" s="19" t="s">
        <v>528</v>
      </c>
      <c r="G49" s="20">
        <v>6.76</v>
      </c>
      <c r="H49" s="20" t="s">
        <v>529</v>
      </c>
      <c r="I49" s="20" t="s">
        <v>530</v>
      </c>
      <c r="J49" s="21" t="s">
        <v>531</v>
      </c>
    </row>
    <row r="50" spans="2:10" x14ac:dyDescent="0.15"/>
  </sheetData>
  <sheetProtection algorithmName="SHA-512" hashValue="zHkBaoZSm/Vm7K4o/d9J4xWmf1zCPEMV+0pYN6ZqPG2Pfj9hNLq+ruZLK8arpnEHQB3CVDBe5yGmHQXoNxygug==" saltValue="DAsCTvjZlpL+bv8s3lap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2026-03-09T01:23:04Z</cp:lastPrinted>
  <dcterms:created xsi:type="dcterms:W3CDTF">2026-02-23T04:27:11Z</dcterms:created>
  <dcterms:modified xsi:type="dcterms:W3CDTF">2026-03-17T02:23:48Z</dcterms:modified>
  <cp:category/>
</cp:coreProperties>
</file>