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0730" windowHeight="11160"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E34" i="10"/>
</calcChain>
</file>

<file path=xl/sharedStrings.xml><?xml version="1.0" encoding="utf-8"?>
<sst xmlns="http://schemas.openxmlformats.org/spreadsheetml/2006/main" count="1106" uniqueCount="601">
  <si>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</si>
  <si>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</si>
  <si>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</si>
  <si>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</si>
  <si>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</si>
  <si>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</si>
  <si>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</si>
  <si>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</si>
  <si>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</si>
  <si>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</si>
  <si>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</si>
  <si>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</si>
  <si>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</si>
  <si>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</si>
  <si>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</si>
  <si>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</si>
  <si>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</si>
  <si>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</si>
  <si>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</si>
  <si>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</si>
  <si>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</si>
  <si>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</si>
  <si>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</si>
  <si>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</si>
  <si>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</si>
  <si>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</si>
  <si>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</si>
  <si>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</si>
  <si>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</si>
  <si>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</si>
  <si>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</si>
  <si>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</si>
  <si>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</si>
  <si>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</si>
  <si>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</si>
  <si>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</si>
  <si>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</si>
  <si>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</si>
  <si>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</si>
  <si>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</si>
  <si>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</si>
  <si>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</si>
  <si>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</si>
  <si>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</si>
  <si>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</si>
  <si>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</si>
  <si>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</si>
  <si>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</si>
  <si>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</si>
  <si>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</si>
  <si>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</si>
  <si>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</si>
  <si>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</si>
  <si>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</si>
  <si>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</si>
  <si>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</si>
  <si>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</si>
  <si>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</si>
  <si>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</si>
  <si>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</si>
  <si>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</si>
  <si>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</si>
  <si>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</si>
  <si>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</si>
  <si>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</si>
  <si>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</si>
  <si>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</si>
  <si>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</si>
  <si>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</si>
  <si>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</si>
  <si>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</si>
  <si>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</si>
  <si>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</si>
  <si>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</si>
  <si>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</si>
  <si>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</si>
  <si>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</si>
  <si>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</si>
  <si>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</si>
  <si>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</si>
  <si>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</si>
  <si>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</si>
  <si>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</si>
  <si>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</si>
  <si>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</si>
  <si>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</si>
  <si>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</si>
  <si>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</si>
  <si>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</si>
  <si>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</si>
  <si>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</si>
  <si>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</si>
  <si>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</si>
  <si>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</si>
  <si>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</si>
  <si>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</si>
  <si>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</si>
  <si>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</si>
  <si>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</si>
  <si>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</si>
  <si>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</si>
  <si>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</si>
  <si>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</si>
  <si>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</si>
  <si>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</si>
  <si>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</si>
  <si>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</si>
  <si>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</si>
  <si>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</si>
  <si>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</si>
  <si>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</si>
  <si>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</si>
  <si>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</si>
  <si>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</si>
  <si>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</si>
  <si>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</si>
  <si>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</si>
  <si>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</si>
  <si>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</si>
  <si>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</si>
  <si>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</si>
  <si>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</si>
  <si>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</si>
  <si>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</si>
  <si>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</si>
  <si>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</si>
  <si>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</si>
  <si>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</si>
  <si>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</si>
  <si>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</si>
  <si>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</si>
  <si>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</si>
  <si>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</si>
  <si>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</si>
  <si>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</si>
  <si>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</si>
  <si>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</si>
  <si>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</si>
  <si>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</si>
  <si>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</si>
  <si>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</si>
  <si>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</si>
  <si>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</si>
  <si>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</si>
  <si>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</si>
  <si>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</si>
  <si>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</si>
  <si>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</si>
  <si>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</si>
  <si>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</si>
  <si>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</si>
  <si>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</si>
  <si>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</si>
  <si>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</si>
  <si>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</si>
  <si>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</si>
  <si>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</si>
  <si>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</si>
  <si>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</si>
  <si>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</si>
  <si>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</si>
  <si>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</si>
  <si>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</si>
  <si>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</si>
  <si>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</si>
  <si>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</si>
  <si>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</si>
  <si>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</si>
  <si>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</si>
  <si>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</si>
  <si>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</si>
  <si>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</si>
  <si>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</si>
  <si>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</si>
  <si>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</si>
  <si>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</si>
  <si>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</si>
  <si>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</si>
  <si>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</si>
  <si>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</si>
  <si>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</si>
  <si>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</si>
  <si>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</si>
  <si>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</si>
  <si>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</si>
  <si>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</si>
  <si>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</si>
  <si>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</si>
  <si>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</si>
  <si>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</si>
  <si>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</si>
  <si>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</si>
  <si>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</si>
  <si>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</si>
  <si>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</si>
  <si>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</si>
  <si>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</si>
  <si>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</si>
  <si>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</si>
  <si>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</si>
  <si>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</si>
  <si>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</si>
  <si>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</si>
  <si>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</si>
  <si>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</si>
  <si>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</si>
  <si>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</si>
  <si>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青森県大間町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</si>
  <si>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</si>
  <si>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</si>
  <si>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</si>
  <si>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</si>
  <si>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</si>
  <si>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</si>
  <si>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</si>
  <si>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</si>
  <si>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</si>
  <si>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</si>
  <si>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</si>
  <si>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</si>
  <si>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</si>
  <si>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</si>
  <si>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</si>
  <si>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</si>
  <si>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</si>
  <si>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</si>
  <si>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</si>
  <si>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</si>
  <si>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</si>
  <si>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</si>
  <si>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</si>
  <si>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</si>
  <si>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</si>
  <si>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</si>
  <si>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</si>
  <si>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</si>
  <si>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</si>
  <si>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</si>
  <si>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</si>
  <si>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</si>
  <si>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</si>
  <si>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</si>
  <si>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</si>
  <si>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</si>
  <si>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</si>
  <si>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</si>
  <si>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</si>
  <si>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</si>
  <si>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</si>
  <si>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</si>
  <si>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</si>
  <si>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</si>
  <si>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</si>
  <si>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</si>
  <si>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</si>
  <si>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</si>
  <si>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</si>
  <si>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</si>
  <si>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</si>
  <si>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</si>
  <si>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</si>
  <si>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</si>
  <si>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</si>
  <si>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</si>
  <si>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</si>
  <si>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</si>
  <si>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</si>
  <si>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</si>
  <si>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</si>
  <si>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</si>
  <si>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</si>
  <si>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</si>
  <si>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</si>
  <si>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</si>
  <si>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</si>
  <si>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</si>
  <si>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</si>
  <si>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</si>
  <si>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</si>
  <si>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</si>
  <si>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</si>
  <si>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</si>
  <si>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</si>
  <si>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</si>
  <si>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</si>
  <si>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</si>
  <si>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</si>
  <si>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</si>
  <si>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</si>
  <si>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</si>
  <si>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</si>
  <si>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</si>
  <si>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</si>
  <si>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</si>
  <si>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</si>
  <si>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</si>
  <si>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</si>
  <si>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</si>
  <si>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</si>
  <si>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</si>
  <si>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</si>
  <si>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</si>
  <si>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</si>
  <si>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</si>
  <si>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</si>
  <si>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</si>
  <si>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</si>
  <si>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</si>
  <si>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</si>
  <si>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</si>
  <si>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</si>
  <si>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</si>
  <si>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</si>
  <si>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</si>
  <si>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</si>
  <si>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</si>
  <si>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</si>
  <si>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</si>
  <si>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</si>
  <si>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</si>
  <si>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</si>
  <si>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</si>
  <si>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</si>
  <si>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</si>
  <si>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</si>
  <si>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</si>
  <si>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</si>
  <si>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</si>
  <si>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</si>
  <si>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</si>
  <si>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</si>
  <si>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</si>
  <si>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</si>
  <si>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</si>
  <si>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</si>
  <si>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</si>
  <si>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</si>
  <si>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</si>
  <si>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</si>
  <si>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</si>
  <si>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</si>
  <si>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</si>
  <si>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</si>
  <si>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</si>
  <si>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</si>
  <si>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</si>
  <si>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</si>
  <si>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</si>
  <si>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</si>
  <si>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</si>
  <si>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</si>
  <si>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</si>
  <si>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</si>
  <si>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</si>
  <si>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</si>
  <si>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</si>
  <si>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</si>
  <si>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</si>
  <si>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</si>
  <si>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</si>
  <si>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</si>
  <si>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</si>
  <si>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</si>
  <si>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青森県大間町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</si>
  <si>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</si>
  <si>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</si>
  <si>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</si>
  <si>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</si>
  <si>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</si>
  <si>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</si>
  <si>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</si>
  <si>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</si>
  <si>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</si>
  <si>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</si>
  <si>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</si>
  <si>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</si>
  <si>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</si>
  <si>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</si>
  <si>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</si>
  <si>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</si>
  <si>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</si>
  <si>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</si>
  <si>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</si>
  <si>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</si>
  <si>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</si>
  <si>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</si>
  <si>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</si>
  <si>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</si>
  <si>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</si>
  <si>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</si>
  <si>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</si>
  <si>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</si>
  <si>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</si>
  <si>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</si>
  <si>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</si>
  <si>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</si>
  <si>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</si>
  <si>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</si>
  <si>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</si>
  <si>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</si>
  <si>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</si>
  <si>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</si>
  <si>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</si>
  <si>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</si>
  <si>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</si>
  <si>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</si>
  <si>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</si>
  <si>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</si>
  <si>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</si>
  <si>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</si>
  <si>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</si>
  <si>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</si>
  <si>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</si>
  <si>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</si>
  <si>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</si>
  <si>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</si>
  <si>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</si>
  <si>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</si>
  <si>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</si>
  <si>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</si>
  <si>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</si>
  <si>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</si>
  <si>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</si>
  <si>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</si>
  <si>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</si>
  <si>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</si>
  <si>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</si>
  <si>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</si>
  <si>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</si>
  <si>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</si>
  <si>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</si>
  <si>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</si>
  <si>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</si>
  <si>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</si>
  <si>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</si>
  <si>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</si>
  <si>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</si>
  <si>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</si>
  <si>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</si>
  <si>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</si>
  <si>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</si>
  <si>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</si>
  <si>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</si>
  <si>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</si>
  <si>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</si>
  <si>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</si>
  <si>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</si>
  <si>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</si>
  <si>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</si>
  <si>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</si>
  <si>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</si>
  <si>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</si>
  <si>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</si>
  <si>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</si>
  <si>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</si>
  <si>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</si>
  <si>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</si>
  <si>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</si>
  <si>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</si>
  <si>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</si>
  <si>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</si>
  <si>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</si>
  <si>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</si>
  <si>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</si>
  <si>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</si>
  <si>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</si>
  <si>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</si>
  <si>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</si>
  <si>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</si>
  <si>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</si>
  <si>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</si>
  <si>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</si>
  <si>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</si>
  <si>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</si>
  <si>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</si>
  <si>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</si>
  <si>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</si>
  <si>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</si>
  <si>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</si>
  <si>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</si>
  <si>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</si>
  <si>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</si>
  <si>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</si>
  <si>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</si>
  <si>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</si>
  <si>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</si>
  <si>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</si>
  <si>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</si>
  <si>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</si>
  <si>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</si>
  <si>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</si>
  <si>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</si>
  <si>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</si>
  <si>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</si>
  <si>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</si>
  <si>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</si>
  <si>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</si>
  <si>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</si>
  <si>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</si>
  <si>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</si>
  <si>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</si>
  <si>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</si>
  <si>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</si>
  <si>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</si>
  <si>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</si>
  <si>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</si>
  <si>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</si>
  <si>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</si>
  <si>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</si>
  <si>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</si>
  <si>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</si>
  <si>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</si>
  <si>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</si>
  <si>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</si>
  <si>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</si>
  <si>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</si>
  <si>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</si>
  <si>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</si>
  <si>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</si>
  <si>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</si>
  <si>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</si>
  <si>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</si>
  <si>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</si>
  <si>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</si>
  <si>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</si>
  <si>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</si>
  <si>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</si>
  <si>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</si>
  <si>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</si>
  <si>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</si>
  <si>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</si>
  <si>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</si>
  <si>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</si>
  <si>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</si>
  <si>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</si>
  <si>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</si>
  <si>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</si>
  <si>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</si>
  <si>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</si>
  <si>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</si>
  <si>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</si>
  <si>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</si>
  <si>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</si>
  <si>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</si>
  <si>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</si>
  <si>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</si>
  <si>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</si>
  <si>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</si>
  <si>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</si>
  <si>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5.92</t>
  </si>
  <si>
    <t>▲ 5.73</t>
  </si>
  <si>
    <t>▲ 5.75</t>
  </si>
  <si>
    <t>▲ 14.51</t>
  </si>
  <si>
    <t>▲ 7.24</t>
  </si>
  <si>
    <t>一般会計</t>
  </si>
  <si>
    <t>水道事業会計</t>
  </si>
  <si>
    <t>介護保険特別会計</t>
  </si>
  <si>
    <t>国民健康保険特別会計</t>
  </si>
  <si>
    <t>後期高齢者医療特別会計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</si>
  <si>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</si>
  <si>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</si>
  <si>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</si>
  <si>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</si>
  <si>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</si>
  <si>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</si>
  <si>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</si>
  <si>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</si>
  <si>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</si>
  <si>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</si>
  <si>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</si>
  <si>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</si>
  <si>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</si>
  <si>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青森県市町村退職手当組合</t>
    <rPh sb="0" eb="3">
      <t>アオモリケン</t>
    </rPh>
    <rPh sb="3" eb="6">
      <t>シチョウソン</t>
    </rPh>
    <rPh sb="6" eb="8">
      <t>タイショク</t>
    </rPh>
    <rPh sb="8" eb="10">
      <t>テアテ</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</si>
  <si>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</si>
  <si>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</si>
  <si>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</si>
  <si>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t>
    <phoneticPr fontId="2"/>
  </si>
  <si>
    <t>-</t>
    <phoneticPr fontId="2"/>
  </si>
  <si>
    <t>-</t>
    <phoneticPr fontId="2"/>
  </si>
  <si>
    <t>水産振興基金</t>
    <rPh sb="0" eb="2">
      <t>スイサン</t>
    </rPh>
    <rPh sb="2" eb="4">
      <t>シンコウ</t>
    </rPh>
    <rPh sb="4" eb="6">
      <t>キキン</t>
    </rPh>
    <phoneticPr fontId="2"/>
  </si>
  <si>
    <t>役場庁舎建設基金</t>
    <rPh sb="0" eb="8">
      <t>ヤクバ</t>
    </rPh>
    <phoneticPr fontId="5"/>
  </si>
  <si>
    <t>地域福祉基金</t>
    <rPh sb="0" eb="6">
      <t>チイキ</t>
    </rPh>
    <phoneticPr fontId="5"/>
  </si>
  <si>
    <t>ふるさと応援基金</t>
    <phoneticPr fontId="5"/>
  </si>
  <si>
    <t>文教施設整備基金</t>
    <rPh sb="0" eb="8">
      <t>ブンキョウ</t>
    </rPh>
    <phoneticPr fontId="5"/>
  </si>
  <si>
    <t>　　　　　 〃　　　　 　（特別会計）</t>
    <rPh sb="14" eb="16">
      <t>トクベツ</t>
    </rPh>
    <rPh sb="16" eb="18">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</si>
  <si>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</si>
  <si>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</si>
  <si>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</si>
  <si>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</si>
  <si>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内平均値を上回っている理由として、大間･函館フェリー航路維持を目的としたフェリー建造事業、昭和初期の建築であることから老朽化が著しく、対策が急がれていた本庁舎建替事業の実施が大きな要因であるものの、フェリー建造事業の支払いが令和６年度で完了することから、将来負担比率は低下するものと予想される。
　有形固定資産減価償却率においても、類似団体内平均値を上回っているが、大間町公共施設等総合管理計画における３つの原則に則り、将来見込まれる財政規模の変化に応じた施設保有量の適正化や次世代負担を見据えた施設マネジメントといった長期的視点を持つことにより、持続可能な行財政運営に努め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</si>
  <si>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</si>
  <si>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</si>
  <si>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</si>
  <si>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</si>
  <si>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</si>
  <si>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</si>
  <si>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内平均値を上回っている理由として、大間･函館フェリー航路維持を目的としたフェリー建造事業、昭和初期の建築であることから老朽化が著しく、対策が急がれていた本庁舎建替事業の実施が大きな要因であるものの、フェリー建造事業の支払いが令和６年度で完了することから、両比率は低下するものと予想される。</t>
    <phoneticPr fontId="2"/>
  </si>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</sst>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7853-4E0D-A0A3-6A8018BFDE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58001</c:v>
                </c:pt>
                <c:pt idx="1">
                  <c:v>83416</c:v>
                </c:pt>
                <c:pt idx="2">
                  <c:v>184223</c:v>
                </c:pt>
                <c:pt idx="3">
                  <c:v>161354</c:v>
                </c:pt>
                <c:pt idx="4">
                  <c:v>200014</c:v>
                </c:pt>
              </c:numCache>
            </c:numRef>
          </c:val>
          <c:smooth val="0"/>
          <c:extLst>
            <c:ext xmlns:c16="http://schemas.microsoft.com/office/drawing/2014/chart" uri="{C3380CC4-5D6E-409C-BE32-E72D297353CC}">
              <c16:uniqueId val="{00000001-7853-4E0D-A0A3-6A8018BFDE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4.72</c:v>
                </c:pt>
                <c:pt idx="1">
                  <c:v>6.11</c:v>
                </c:pt>
                <c:pt idx="2">
                  <c:v>8.25</c:v>
                </c:pt>
                <c:pt idx="3">
                  <c:v>4.0599999999999996</c:v>
                </c:pt>
                <c:pt idx="4">
                  <c:v>8.2799999999999994</c:v>
                </c:pt>
              </c:numCache>
            </c:numRef>
          </c:val>
          <c:extLst>
            <c:ext xmlns:c16="http://schemas.microsoft.com/office/drawing/2014/chart" uri="{C3380CC4-5D6E-409C-BE32-E72D297353CC}">
              <c16:uniqueId val="{00000000-8CDE-4E47-B20B-69AB4E225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39.020000000000003</c:v>
                </c:pt>
                <c:pt idx="1">
                  <c:v>36.71</c:v>
                </c:pt>
                <c:pt idx="2">
                  <c:v>33.89</c:v>
                </c:pt>
                <c:pt idx="3">
                  <c:v>30.72</c:v>
                </c:pt>
                <c:pt idx="4">
                  <c:v>20.57</c:v>
                </c:pt>
              </c:numCache>
            </c:numRef>
          </c:val>
          <c:extLst>
            <c:ext xmlns:c16="http://schemas.microsoft.com/office/drawing/2014/chart" uri="{C3380CC4-5D6E-409C-BE32-E72D297353CC}">
              <c16:uniqueId val="{00000001-8CDE-4E47-B20B-69AB4E225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-5.92</c:v>
                </c:pt>
                <c:pt idx="1">
                  <c:v>-5.73</c:v>
                </c:pt>
                <c:pt idx="2">
                  <c:v>-5.75</c:v>
                </c:pt>
                <c:pt idx="3">
                  <c:v>-14.51</c:v>
                </c:pt>
                <c:pt idx="4">
                  <c:v>-7.24</c:v>
                </c:pt>
              </c:numCache>
            </c:numRef>
          </c:val>
          <c:smooth val="0"/>
          <c:extLst>
            <c:ext xmlns:c16="http://schemas.microsoft.com/office/drawing/2014/chart" uri="{C3380CC4-5D6E-409C-BE32-E72D297353CC}">
              <c16:uniqueId val="{00000002-8CDE-4E47-B20B-69AB4E225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9B-4DAE-9B4A-810206BEA6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9B-4DAE-9B4A-810206BEA6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9B-4DAE-9B4A-810206BEA6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9B-4DAE-9B4A-810206BEA62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C9B-4DAE-9B4A-810206BEA6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0.08</c:v>
                </c:pt>
                <c:pt idx="4">
                  <c:v>#N/A</c:v>
                </c:pt>
                <c:pt idx="5">
                  <c:v>0.18</c:v>
                </c:pt>
                <c:pt idx="6">
                  <c:v>#N/A</c:v>
                </c:pt>
                <c:pt idx="7">
                  <c:v>0.06</c:v>
                </c:pt>
                <c:pt idx="8">
                  <c:v>#N/A</c:v>
                </c:pt>
                <c:pt idx="9">
                  <c:v>7.0000000000000007E-2</c:v>
                </c:pt>
              </c:numCache>
            </c:numRef>
          </c:val>
          <c:extLst>
            <c:ext xmlns:c16="http://schemas.microsoft.com/office/drawing/2014/chart" uri="{C3380CC4-5D6E-409C-BE32-E72D297353CC}">
              <c16:uniqueId val="{00000005-EC9B-4DAE-9B4A-810206BEA6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1.25</c:v>
                </c:pt>
                <c:pt idx="2">
                  <c:v>#N/A</c:v>
                </c:pt>
                <c:pt idx="3">
                  <c:v>2.4</c:v>
                </c:pt>
                <c:pt idx="4">
                  <c:v>#N/A</c:v>
                </c:pt>
                <c:pt idx="5">
                  <c:v>2.19</c:v>
                </c:pt>
                <c:pt idx="6">
                  <c:v>#N/A</c:v>
                </c:pt>
                <c:pt idx="7">
                  <c:v>2.85</c:v>
                </c:pt>
                <c:pt idx="8">
                  <c:v>#N/A</c:v>
                </c:pt>
                <c:pt idx="9">
                  <c:v>0.77</c:v>
                </c:pt>
              </c:numCache>
            </c:numRef>
          </c:val>
          <c:extLst>
            <c:ext xmlns:c16="http://schemas.microsoft.com/office/drawing/2014/chart" uri="{C3380CC4-5D6E-409C-BE32-E72D297353CC}">
              <c16:uniqueId val="{00000006-EC9B-4DAE-9B4A-810206BEA62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1.63</c:v>
                </c:pt>
                <c:pt idx="2">
                  <c:v>#N/A</c:v>
                </c:pt>
                <c:pt idx="3">
                  <c:v>1.25</c:v>
                </c:pt>
                <c:pt idx="4">
                  <c:v>#N/A</c:v>
                </c:pt>
                <c:pt idx="5">
                  <c:v>0.1</c:v>
                </c:pt>
                <c:pt idx="6">
                  <c:v>#N/A</c:v>
                </c:pt>
                <c:pt idx="7">
                  <c:v>1.57</c:v>
                </c:pt>
                <c:pt idx="8">
                  <c:v>#N/A</c:v>
                </c:pt>
                <c:pt idx="9">
                  <c:v>1.4</c:v>
                </c:pt>
              </c:numCache>
            </c:numRef>
          </c:val>
          <c:extLst>
            <c:ext xmlns:c16="http://schemas.microsoft.com/office/drawing/2014/chart" uri="{C3380CC4-5D6E-409C-BE32-E72D297353CC}">
              <c16:uniqueId val="{00000007-EC9B-4DAE-9B4A-810206BEA62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2.83</c:v>
                </c:pt>
                <c:pt idx="2">
                  <c:v>#N/A</c:v>
                </c:pt>
                <c:pt idx="3">
                  <c:v>2.97</c:v>
                </c:pt>
                <c:pt idx="4">
                  <c:v>#N/A</c:v>
                </c:pt>
                <c:pt idx="5">
                  <c:v>3.89</c:v>
                </c:pt>
                <c:pt idx="6">
                  <c:v>#N/A</c:v>
                </c:pt>
                <c:pt idx="7">
                  <c:v>4.3099999999999996</c:v>
                </c:pt>
                <c:pt idx="8">
                  <c:v>#N/A</c:v>
                </c:pt>
                <c:pt idx="9">
                  <c:v>4.7300000000000004</c:v>
                </c:pt>
              </c:numCache>
            </c:numRef>
          </c:val>
          <c:extLst>
            <c:ext xmlns:c16="http://schemas.microsoft.com/office/drawing/2014/chart" uri="{C3380CC4-5D6E-409C-BE32-E72D297353CC}">
              <c16:uniqueId val="{00000008-EC9B-4DAE-9B4A-810206BEA6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4.72</c:v>
                </c:pt>
                <c:pt idx="2">
                  <c:v>#N/A</c:v>
                </c:pt>
                <c:pt idx="3">
                  <c:v>6.11</c:v>
                </c:pt>
                <c:pt idx="4">
                  <c:v>#N/A</c:v>
                </c:pt>
                <c:pt idx="5">
                  <c:v>8.24</c:v>
                </c:pt>
                <c:pt idx="6">
                  <c:v>#N/A</c:v>
                </c:pt>
                <c:pt idx="7">
                  <c:v>4.05</c:v>
                </c:pt>
                <c:pt idx="8">
                  <c:v>#N/A</c:v>
                </c:pt>
                <c:pt idx="9">
                  <c:v>8.2799999999999994</c:v>
                </c:pt>
              </c:numCache>
            </c:numRef>
          </c:val>
          <c:extLst>
            <c:ext xmlns:c16="http://schemas.microsoft.com/office/drawing/2014/chart" uri="{C3380CC4-5D6E-409C-BE32-E72D297353CC}">
              <c16:uniqueId val="{00000009-EC9B-4DAE-9B4A-810206BEA6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451</c:v>
                </c:pt>
                <c:pt idx="5">
                  <c:v>430</c:v>
                </c:pt>
                <c:pt idx="8">
                  <c:v>418</c:v>
                </c:pt>
                <c:pt idx="11">
                  <c:v>409</c:v>
                </c:pt>
                <c:pt idx="14">
                  <c:v>412</c:v>
                </c:pt>
              </c:numCache>
            </c:numRef>
          </c:val>
          <c:extLst>
            <c:ext xmlns:c16="http://schemas.microsoft.com/office/drawing/2014/chart" uri="{C3380CC4-5D6E-409C-BE32-E72D297353CC}">
              <c16:uniqueId val="{00000000-DAFD-49ED-881A-65205681C1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3</c:v>
                </c:pt>
                <c:pt idx="9">
                  <c:v>0</c:v>
                </c:pt>
                <c:pt idx="12">
                  <c:v>1</c:v>
                </c:pt>
              </c:numCache>
            </c:numRef>
          </c:val>
          <c:extLst>
            <c:ext xmlns:c16="http://schemas.microsoft.com/office/drawing/2014/chart" uri="{C3380CC4-5D6E-409C-BE32-E72D297353CC}">
              <c16:uniqueId val="{00000001-DAFD-49ED-881A-65205681C1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48</c:v>
                </c:pt>
                <c:pt idx="3">
                  <c:v>47</c:v>
                </c:pt>
                <c:pt idx="6">
                  <c:v>46</c:v>
                </c:pt>
                <c:pt idx="9">
                  <c:v>47</c:v>
                </c:pt>
                <c:pt idx="12">
                  <c:v>46</c:v>
                </c:pt>
              </c:numCache>
            </c:numRef>
          </c:val>
          <c:extLst>
            <c:ext xmlns:c16="http://schemas.microsoft.com/office/drawing/2014/chart" uri="{C3380CC4-5D6E-409C-BE32-E72D297353CC}">
              <c16:uniqueId val="{00000002-DAFD-49ED-881A-65205681C1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123</c:v>
                </c:pt>
                <c:pt idx="3">
                  <c:v>92</c:v>
                </c:pt>
                <c:pt idx="6">
                  <c:v>103</c:v>
                </c:pt>
                <c:pt idx="9">
                  <c:v>65</c:v>
                </c:pt>
                <c:pt idx="12">
                  <c:v>58</c:v>
                </c:pt>
              </c:numCache>
            </c:numRef>
          </c:val>
          <c:extLst>
            <c:ext xmlns:c16="http://schemas.microsoft.com/office/drawing/2014/chart" uri="{C3380CC4-5D6E-409C-BE32-E72D297353CC}">
              <c16:uniqueId val="{00000003-DAFD-49ED-881A-65205681C1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c:v>
                </c:pt>
                <c:pt idx="3">
                  <c:v>84</c:v>
                </c:pt>
                <c:pt idx="6">
                  <c:v>102</c:v>
                </c:pt>
                <c:pt idx="9">
                  <c:v>91</c:v>
                </c:pt>
                <c:pt idx="12">
                  <c:v>90</c:v>
                </c:pt>
              </c:numCache>
            </c:numRef>
          </c:val>
          <c:extLst>
            <c:ext xmlns:c16="http://schemas.microsoft.com/office/drawing/2014/chart" uri="{C3380CC4-5D6E-409C-BE32-E72D297353CC}">
              <c16:uniqueId val="{00000004-DAFD-49ED-881A-65205681C1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FD-49ED-881A-65205681C1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FD-49ED-881A-65205681C1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541</c:v>
                </c:pt>
                <c:pt idx="3">
                  <c:v>508</c:v>
                </c:pt>
                <c:pt idx="6">
                  <c:v>489</c:v>
                </c:pt>
                <c:pt idx="9">
                  <c:v>469</c:v>
                </c:pt>
                <c:pt idx="12">
                  <c:v>477</c:v>
                </c:pt>
              </c:numCache>
            </c:numRef>
          </c:val>
          <c:extLst>
            <c:ext xmlns:c16="http://schemas.microsoft.com/office/drawing/2014/chart" uri="{C3380CC4-5D6E-409C-BE32-E72D297353CC}">
              <c16:uniqueId val="{00000007-DAFD-49ED-881A-65205681C1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329</c:v>
                </c:pt>
                <c:pt idx="2">
                  <c:v>#N/A</c:v>
                </c:pt>
                <c:pt idx="3">
                  <c:v>#N/A</c:v>
                </c:pt>
                <c:pt idx="4">
                  <c:v>302</c:v>
                </c:pt>
                <c:pt idx="5">
                  <c:v>#N/A</c:v>
                </c:pt>
                <c:pt idx="6">
                  <c:v>#N/A</c:v>
                </c:pt>
                <c:pt idx="7">
                  <c:v>325</c:v>
                </c:pt>
                <c:pt idx="8">
                  <c:v>#N/A</c:v>
                </c:pt>
                <c:pt idx="9">
                  <c:v>#N/A</c:v>
                </c:pt>
                <c:pt idx="10">
                  <c:v>263</c:v>
                </c:pt>
                <c:pt idx="11">
                  <c:v>#N/A</c:v>
                </c:pt>
                <c:pt idx="12">
                  <c:v>#N/A</c:v>
                </c:pt>
                <c:pt idx="13">
                  <c:v>260</c:v>
                </c:pt>
                <c:pt idx="14">
                  <c:v>#N/A</c:v>
                </c:pt>
              </c:numCache>
            </c:numRef>
          </c:val>
          <c:smooth val="0"/>
          <c:extLst>
            <c:ext xmlns:c16="http://schemas.microsoft.com/office/drawing/2014/chart" uri="{C3380CC4-5D6E-409C-BE32-E72D297353CC}">
              <c16:uniqueId val="{00000008-DAFD-49ED-881A-65205681C1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4023</c:v>
                </c:pt>
                <c:pt idx="5">
                  <c:v>3745</c:v>
                </c:pt>
                <c:pt idx="8">
                  <c:v>3776</c:v>
                </c:pt>
                <c:pt idx="11">
                  <c:v>3535</c:v>
                </c:pt>
                <c:pt idx="14">
                  <c:v>3346</c:v>
                </c:pt>
              </c:numCache>
            </c:numRef>
          </c:val>
          <c:extLst>
            <c:ext xmlns:c16="http://schemas.microsoft.com/office/drawing/2014/chart" uri="{C3380CC4-5D6E-409C-BE32-E72D297353CC}">
              <c16:uniqueId val="{00000000-F843-43C8-852A-FFDAFE6ECA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c:v>
                </c:pt>
                <c:pt idx="5">
                  <c:v>21</c:v>
                </c:pt>
                <c:pt idx="8">
                  <c:v>11</c:v>
                </c:pt>
                <c:pt idx="11">
                  <c:v>11</c:v>
                </c:pt>
                <c:pt idx="14">
                  <c:v>4</c:v>
                </c:pt>
              </c:numCache>
            </c:numRef>
          </c:val>
          <c:extLst>
            <c:ext xmlns:c16="http://schemas.microsoft.com/office/drawing/2014/chart" uri="{C3380CC4-5D6E-409C-BE32-E72D297353CC}">
              <c16:uniqueId val="{00000001-F843-43C8-852A-FFDAFE6ECA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3657</c:v>
                </c:pt>
                <c:pt idx="5">
                  <c:v>3500</c:v>
                </c:pt>
                <c:pt idx="8">
                  <c:v>3487</c:v>
                </c:pt>
                <c:pt idx="11">
                  <c:v>3126</c:v>
                </c:pt>
                <c:pt idx="14">
                  <c:v>2803</c:v>
                </c:pt>
              </c:numCache>
            </c:numRef>
          </c:val>
          <c:extLst>
            <c:ext xmlns:c16="http://schemas.microsoft.com/office/drawing/2014/chart" uri="{C3380CC4-5D6E-409C-BE32-E72D297353CC}">
              <c16:uniqueId val="{00000002-F843-43C8-852A-FFDAFE6ECA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43-43C8-852A-FFDAFE6ECA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43-43C8-852A-FFDAFE6ECA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43-43C8-852A-FFDAFE6ECA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616</c:v>
                </c:pt>
                <c:pt idx="3">
                  <c:v>553</c:v>
                </c:pt>
                <c:pt idx="6">
                  <c:v>516</c:v>
                </c:pt>
                <c:pt idx="9">
                  <c:v>476</c:v>
                </c:pt>
                <c:pt idx="12">
                  <c:v>454</c:v>
                </c:pt>
              </c:numCache>
            </c:numRef>
          </c:val>
          <c:extLst>
            <c:ext xmlns:c16="http://schemas.microsoft.com/office/drawing/2014/chart" uri="{C3380CC4-5D6E-409C-BE32-E72D297353CC}">
              <c16:uniqueId val="{00000006-F843-43C8-852A-FFDAFE6ECA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565</c:v>
                </c:pt>
                <c:pt idx="3">
                  <c:v>471</c:v>
                </c:pt>
                <c:pt idx="6">
                  <c:v>374</c:v>
                </c:pt>
                <c:pt idx="9">
                  <c:v>302</c:v>
                </c:pt>
                <c:pt idx="12">
                  <c:v>217</c:v>
                </c:pt>
              </c:numCache>
            </c:numRef>
          </c:val>
          <c:extLst>
            <c:ext xmlns:c16="http://schemas.microsoft.com/office/drawing/2014/chart" uri="{C3380CC4-5D6E-409C-BE32-E72D297353CC}">
              <c16:uniqueId val="{00000007-F843-43C8-852A-FFDAFE6ECA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1171</c:v>
                </c:pt>
                <c:pt idx="3">
                  <c:v>1320</c:v>
                </c:pt>
                <c:pt idx="6">
                  <c:v>1297</c:v>
                </c:pt>
                <c:pt idx="9">
                  <c:v>1326</c:v>
                </c:pt>
                <c:pt idx="12">
                  <c:v>1293</c:v>
                </c:pt>
              </c:numCache>
            </c:numRef>
          </c:val>
          <c:extLst>
            <c:ext xmlns:c16="http://schemas.microsoft.com/office/drawing/2014/chart" uri="{C3380CC4-5D6E-409C-BE32-E72D297353CC}">
              <c16:uniqueId val="{00000008-F843-43C8-852A-FFDAFE6ECA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1963</c:v>
                </c:pt>
                <c:pt idx="3">
                  <c:v>1843</c:v>
                </c:pt>
                <c:pt idx="6">
                  <c:v>1729</c:v>
                </c:pt>
                <c:pt idx="9">
                  <c:v>1574</c:v>
                </c:pt>
                <c:pt idx="12">
                  <c:v>1419</c:v>
                </c:pt>
              </c:numCache>
            </c:numRef>
          </c:val>
          <c:extLst>
            <c:ext xmlns:c16="http://schemas.microsoft.com/office/drawing/2014/chart" uri="{C3380CC4-5D6E-409C-BE32-E72D297353CC}">
              <c16:uniqueId val="{00000009-F843-43C8-852A-FFDAFE6ECA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4367</c:v>
                </c:pt>
                <c:pt idx="3">
                  <c:v>4067</c:v>
                </c:pt>
                <c:pt idx="6">
                  <c:v>3981</c:v>
                </c:pt>
                <c:pt idx="9">
                  <c:v>3748</c:v>
                </c:pt>
                <c:pt idx="12">
                  <c:v>3598</c:v>
                </c:pt>
              </c:numCache>
            </c:numRef>
          </c:val>
          <c:extLst>
            <c:ext xmlns:c16="http://schemas.microsoft.com/office/drawing/2014/chart" uri="{C3380CC4-5D6E-409C-BE32-E72D297353CC}">
              <c16:uniqueId val="{0000000A-F843-43C8-852A-FFDAFE6ECA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980</c:v>
                </c:pt>
                <c:pt idx="2">
                  <c:v>#N/A</c:v>
                </c:pt>
                <c:pt idx="3">
                  <c:v>#N/A</c:v>
                </c:pt>
                <c:pt idx="4">
                  <c:v>988</c:v>
                </c:pt>
                <c:pt idx="5">
                  <c:v>#N/A</c:v>
                </c:pt>
                <c:pt idx="6">
                  <c:v>#N/A</c:v>
                </c:pt>
                <c:pt idx="7">
                  <c:v>623</c:v>
                </c:pt>
                <c:pt idx="8">
                  <c:v>#N/A</c:v>
                </c:pt>
                <c:pt idx="9">
                  <c:v>#N/A</c:v>
                </c:pt>
                <c:pt idx="10">
                  <c:v>753</c:v>
                </c:pt>
                <c:pt idx="11">
                  <c:v>#N/A</c:v>
                </c:pt>
                <c:pt idx="12">
                  <c:v>#N/A</c:v>
                </c:pt>
                <c:pt idx="13">
                  <c:v>827</c:v>
                </c:pt>
                <c:pt idx="14">
                  <c:v>#N/A</c:v>
                </c:pt>
              </c:numCache>
            </c:numRef>
          </c:val>
          <c:smooth val="0"/>
          <c:extLst>
            <c:ext xmlns:c16="http://schemas.microsoft.com/office/drawing/2014/chart" uri="{C3380CC4-5D6E-409C-BE32-E72D297353CC}">
              <c16:uniqueId val="{0000000B-F843-43C8-852A-FFDAFE6ECA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781</c:v>
                </c:pt>
                <c:pt idx="1">
                  <c:v>705</c:v>
                </c:pt>
                <c:pt idx="2">
                  <c:v>489</c:v>
                </c:pt>
              </c:numCache>
            </c:numRef>
          </c:val>
          <c:extLst>
            <c:ext xmlns:c16="http://schemas.microsoft.com/office/drawing/2014/chart" uri="{C3380CC4-5D6E-409C-BE32-E72D297353CC}">
              <c16:uniqueId val="{00000000-1431-4C9B-9D03-849503406D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c:v>
                </c:pt>
                <c:pt idx="1">
                  <c:v>53</c:v>
                </c:pt>
                <c:pt idx="2">
                  <c:v>33</c:v>
                </c:pt>
              </c:numCache>
            </c:numRef>
          </c:val>
          <c:extLst>
            <c:ext xmlns:c16="http://schemas.microsoft.com/office/drawing/2014/chart" uri="{C3380CC4-5D6E-409C-BE32-E72D297353CC}">
              <c16:uniqueId val="{00000001-1431-4C9B-9D03-849503406D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2414</c:v>
                </c:pt>
                <c:pt idx="1">
                  <c:v>2187</c:v>
                </c:pt>
                <c:pt idx="2">
                  <c:v>2086</c:v>
                </c:pt>
              </c:numCache>
            </c:numRef>
          </c:val>
          <c:extLst>
            <c:ext xmlns:c16="http://schemas.microsoft.com/office/drawing/2014/chart" uri="{C3380CC4-5D6E-409C-BE32-E72D297353CC}">
              <c16:uniqueId val="{00000002-1431-4C9B-9D03-849503406D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{C2189465-02EE-4191-906E-40ED3AE3A5F2}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37-4161-AB57-17928045E7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{47F22632-F3F3-490C-BA37-28503728874B}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7-4161-AB57-17928045E7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{276852F6-D694-415E-8C94-BD252552E2E9}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7-4161-AB57-17928045E7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{567098C0-685B-4FAD-9117-6E9BD7900459}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7-4161-AB57-17928045E7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{E32758A4-000B-4719-ACE0-121BDFB4F859}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7-4161-AB57-17928045E7C3}"/>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{6AE13885-F110-4B0E-8153-8407B8C541F3}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37-4161-AB57-17928045E7C3}"/>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{E28952BA-E562-441C-9386-11E90B721197}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37-4161-AB57-17928045E7C3}"/>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{B9302BDC-195E-4C84-9985-27C439267C72}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37-4161-AB57-17928045E7C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{EA0FCF00-CA7F-436D-B074-7FE9BB2CD537}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37-4161-AB57-17928045E7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70.099999999999994</c:v>
                </c:pt>
                <c:pt idx="16">
                  <c:v>68</c:v>
                </c:pt>
                <c:pt idx="24">
                  <c:v>66.900000000000006</c:v>
                </c:pt>
                <c:pt idx="32">
                  <c:v>68.099999999999994</c:v>
                </c:pt>
              </c:numCache>
            </c:numRef>
          </c:xVal>
          <c:yVal>
            <c:numRef>
              <c:f>公会計指標分析・財政指標組合せ分析表!$BP$51:$DC$51</c:f>
              <c:numCache>
                <c:formatCode>#,##0.0;"▲ "#,##0.0</c:formatCode>
                <c:ptCount val="40"/>
                <c:pt idx="0">
                  <c:v>50.3</c:v>
                </c:pt>
                <c:pt idx="8">
                  <c:v>52.1</c:v>
                </c:pt>
                <c:pt idx="16">
                  <c:v>32.9</c:v>
                </c:pt>
                <c:pt idx="24">
                  <c:v>39.799999999999997</c:v>
                </c:pt>
                <c:pt idx="32">
                  <c:v>42</c:v>
                </c:pt>
              </c:numCache>
            </c:numRef>
          </c:yVal>
          <c:smooth val="0"/>
          <c:extLst>
            <c:ext xmlns:c16="http://schemas.microsoft.com/office/drawing/2014/chart" uri="{C3380CC4-5D6E-409C-BE32-E72D297353CC}">
              <c16:uniqueId val="{00000009-3537-4161-AB57-17928045E7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{832D41C6-9B6C-44CB-B260-8999674C1E84}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37-4161-AB57-17928045E7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{E797DD16-1CAF-4936-B24B-6435A784F84F}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7-4161-AB57-17928045E7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{43BB39D8-2C8B-4223-8DFB-5ABAFE34EC17}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7-4161-AB57-17928045E7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{201C1318-B0C2-492E-8672-A312250D9B64}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7-4161-AB57-17928045E7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{F9A2172F-E0F1-4496-97A6-A1E898DCABA3}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7-4161-AB57-17928045E7C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{5971ABF9-1FE6-4777-B395-5961081F9607}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37-4161-AB57-17928045E7C3}"/>
                </c:ext>
              </c:extLst>
            </c:dLbl>
            <c:dLbl>
              <c:idx val="16"/>
              <c:layout>
                <c:manualLayout>
                  <c:x val="-2.9864976120949523E-2"/>
                  <c:y val="-4.511431505635206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{38D8C0EB-0C4C-4283-923D-5A3D8B9723B4}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37-4161-AB57-17928045E7C3}"/>
                </c:ext>
              </c:extLst>
            </c:dLbl>
            <c:dLbl>
              <c:idx val="24"/>
              <c:layout>
                <c:manualLayout>
                  <c:x val="-3.667157576105288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{52FEC716-E5A6-44E4-9ADB-2ECA3B93E898}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37-4161-AB57-17928045E7C3}"/>
                </c:ext>
              </c:extLst>
            </c:dLbl>
            <c:dLbl>
              <c:idx val="32"/>
              <c:layout>
                <c:manualLayout>
                  <c:x val="-2.9640077081615843E-2"/>
                  <c:y val="-8.43637691553783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{EFB65840-EE8A-4AD5-8518-2B91C30680E6}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37-4161-AB57-17928045E7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37-4161-AB57-17928045E7C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460057526753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{4115A15A-9972-45D4-8D3F-21E6985778F7}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34-4D90-85FA-FBC7B938C0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{B7AFAA78-25E3-47B3-A263-89699A17DFEB}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4-4D90-85FA-FBC7B938C0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{3E97687F-7E3D-4CB2-85F8-A7E12E5A5352}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4-4D90-85FA-FBC7B938C0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{F77487D0-31B7-48DE-AB5D-31B8A50A1C10}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4-4D90-85FA-FBC7B938C0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{0AEDD193-5002-48C0-B694-BFAD210A7F6D}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4-4D90-85FA-FBC7B938C070}"/>
                </c:ext>
              </c:extLst>
            </c:dLbl>
            <c:dLbl>
              <c:idx val="8"/>
              <c:layout>
                <c:manualLayout>
                  <c:x val="-3.809752318069455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{BE398199-F60D-4A53-813B-226B78F7DBAA}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34-4D90-85FA-FBC7B938C07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{D143425F-627C-480D-8AA8-8FF051187B9B}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34-4D90-85FA-FBC7B938C07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{110480AC-7586-428B-95C1-EB52F6C8BF63}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34-4D90-85FA-FBC7B938C07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{6B8721BD-6C61-47FC-B64E-B16AF5628426}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34-4D90-85FA-FBC7B938C0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15.4</c:v>
                </c:pt>
                <c:pt idx="16">
                  <c:v>16.600000000000001</c:v>
                </c:pt>
                <c:pt idx="24">
                  <c:v>15.7</c:v>
                </c:pt>
                <c:pt idx="32">
                  <c:v>14.8</c:v>
                </c:pt>
              </c:numCache>
            </c:numRef>
          </c:xVal>
          <c:yVal>
            <c:numRef>
              <c:f>公会計指標分析・財政指標組合せ分析表!$BP$73:$DC$73</c:f>
              <c:numCache>
                <c:formatCode>#,##0.0;"▲ "#,##0.0</c:formatCode>
                <c:ptCount val="40"/>
                <c:pt idx="0">
                  <c:v>50.3</c:v>
                </c:pt>
                <c:pt idx="8">
                  <c:v>52.1</c:v>
                </c:pt>
                <c:pt idx="16">
                  <c:v>32.9</c:v>
                </c:pt>
                <c:pt idx="24">
                  <c:v>39.799999999999997</c:v>
                </c:pt>
                <c:pt idx="32">
                  <c:v>42</c:v>
                </c:pt>
              </c:numCache>
            </c:numRef>
          </c:yVal>
          <c:smooth val="0"/>
          <c:extLst>
            <c:ext xmlns:c16="http://schemas.microsoft.com/office/drawing/2014/chart" uri="{C3380CC4-5D6E-409C-BE32-E72D297353CC}">
              <c16:uniqueId val="{00000009-4B34-4D90-85FA-FBC7B938C0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10161811677045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{2FBF9ECE-78F8-4364-9E4E-2325E194D95E}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34-4D90-85FA-FBC7B938C0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{96D67601-338D-4B20-8E54-C09D296B4479}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4-4D90-85FA-FBC7B938C0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{8157609D-3377-42BE-B5A8-C81F89B41E9F}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4-4D90-85FA-FBC7B938C0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{7F0BEF01-7875-45FF-B035-E78CFAF7E304}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4-4D90-85FA-FBC7B938C0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{504A641E-D9BE-4637-99E8-2E00A6A791B7}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4-4D90-85FA-FBC7B938C070}"/>
                </c:ext>
              </c:extLst>
            </c:dLbl>
            <c:dLbl>
              <c:idx val="8"/>
              <c:layout>
                <c:manualLayout>
                  <c:x val="-1.8235628084250128E-2"/>
                  <c:y val="-8.359145479814809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{F5029A95-218F-4B9C-9101-F098DA0D91A7}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34-4D90-85FA-FBC7B938C070}"/>
                </c:ext>
              </c:extLst>
            </c:dLbl>
            <c:dLbl>
              <c:idx val="16"/>
              <c:layout>
                <c:manualLayout>
                  <c:x val="-3.1697991619110633E-2"/>
                  <c:y val="-9.035678300056099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{85AB2235-8F22-4D13-B55A-0F50B0B79476}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34-4D90-85FA-FBC7B938C070}"/>
                </c:ext>
              </c:extLst>
            </c:dLbl>
            <c:dLbl>
              <c:idx val="24"/>
              <c:layout>
                <c:manualLayout>
                  <c:x val="-3.1570342725075584E-2"/>
                  <c:y val="-4.68771298445723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{B2F6748C-33D3-4EA4-9886-949F4C3573D1}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34-4D90-85FA-FBC7B938C07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{543FE43F-FFCB-47AC-8E10-92EA2C75CB07}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34-4D90-85FA-FBC7B938C0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34-4D90-85FA-FBC7B938C070}"/>
            </c:ext>
          </c:extLst>
        </c:ser>
        <c:dLbls>
          <c:showLegendKey val="0"/>
          <c:showVal val="1"/>
          <c:showCatName val="0"/>
          <c:showSerName val="0"/>
          <c:showPercent val="0"/>
          <c:showBubbleSize val="0"/>
        </c:dLbls>
        <c:axId val="84219776"/>
        <c:axId val="84234240"/>
      </c:scatterChart>
      <c:valAx>
        <c:axId val="84219776"/>
        <c:scaling>
          <c:orientation val="maxMin"/>
          <c:max val="1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元利償還金については、毎年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償還終了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及び新規債の計画的な発行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より着実に減少傾向を続けている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年度に比べ令和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年度が増加している要因は、下水道事業会計の増加が主なものとなっている。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減少傾向が続いている。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元利償還金の減少に比例し減少傾向にある。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、交付税算入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を念頭に置いた財政健全化に寄与する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効果的な活用を優先することとし、また、各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そのものの費用対効果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も併せて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見極め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健全化に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将来負担額は、公営企業債等繰入見込額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について下水道事業会計分の増加により全体を押し上げる傾向が続いているものの、一般会計等に係る地方債の現在高をはじめとした他の要素については、順調に減少の傾向が続いている。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が減少を続けており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また、基準財政需要額算入見込額も地方債の現在高の減少に伴い減少傾向にある。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今後も引き続き、交付税算入を念頭に置いた財政健全化に寄与する地方債の効果的な活用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を優先することとし、各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事業そのものの費用対効果等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も併せて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見極めることにより、更なる健全化に努める。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財政調整基金について、財源不足を補うため、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減債基金について、地方債償還の財源として、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その他特定目的基金を合わせ、基金全体で、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財政調整基金について、標準財政規模の</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億円を目標額とする。</a:t>
          </a:r>
          <a:endPar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特定目的基金について、事業の円滑な遂行を目的として、現状の維持に努める。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・水産振興基金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水産振興を図るための事業に要する経費の財源に充てるため。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に要する経費の財源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に充てるため。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高齢者の福祉の増進に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要する経費の財源に充てるため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ふるさと応援基金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寄附者の厚意に基づいた各事業に要する経費に充てるため、ふるさと応援寄附金を積み立てするもの。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・文教施設整備基金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文教施設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要する経費の財源に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充てるため。</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・水産振興基金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漁業協同組合経営強化資金貸付金の返済分を積み立てたことによる増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役場庁舎リース料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充てるため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寄附金の増による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・文教施設整備基金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利息の積み立て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事業の円滑な遂行及び健全な財政運営を可能とするため、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目的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引き続き、適正な活用に努める。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当初予算編成時に財源不足を補うため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取り崩しを行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いながらも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年度内に積み戻しを行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うことにより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基金の減少を抑えること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としてきた。しかしながら、近年は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取り崩し金額以上の積み戻しが困難となっていることが基金の減少に繋がっている。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主な要因として、経常経費の増大や安定した自主財源に乏しいことが挙げられる。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今後も基金の活用方法についての変更は予定していないものの、令和６年度で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かねてからの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懸案であった大規模事業に係る地方債の</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償還が終了の予定であることから、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取り崩し額の抑制に努めることにより、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の増額が可能となる見込みである。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地方債償還の財源として取り崩しを行った。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基金積立の予定はなく、今後も取り崩しが見込まれる。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大間町公共施設等総合管理計画において、「新しい施設は造らない」「施設面積を縮減する」「施設は大切に賢く使う」の三つの原則を柱としていることから、将来見込まれる財政規模の変化に応じた施設保有量の適正化や次世代負担を見据えた施設マネジメントといった長期的視点を持つことにより、持続可能な行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114554</xdr:rowOff>
    </xdr:from>
    <xdr:to>
      <xdr:col>23</xdr:col>
      <xdr:colOff>136525</xdr:colOff>
      <xdr:row>33</xdr:row>
      <xdr:rowOff>44704</xdr:rowOff>
    </xdr:to>
    <xdr:sp macro="" textlink="">
      <xdr:nvSpPr>
        <xdr:cNvPr id="79" name="楕円 78"/>
        <xdr:cNvSpPr/>
      </xdr:nvSpPr>
      <xdr:spPr>
        <a:xfrm>
          <a:off x="47117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92981</xdr:rowOff>
    </xdr:from>
    <xdr:ext cx="405111" cy="259045"/>
    <xdr:sp macro="" textlink="">
      <xdr:nvSpPr>
        <xdr:cNvPr id="80" name="有形固定資産減価償却率該当値テキスト"/>
        <xdr:cNvSpPr txBox="1"/>
      </xdr:nvSpPr>
      <xdr:spPr>
        <a:xfrm>
          <a:off x="4813300" y="635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88646</xdr:rowOff>
    </xdr:from>
    <xdr:to>
      <xdr:col>19</xdr:col>
      <xdr:colOff>187325</xdr:colOff>
      <xdr:row>33</xdr:row>
      <xdr:rowOff>18796</xdr:rowOff>
    </xdr:to>
    <xdr:sp macro="" textlink="">
      <xdr:nvSpPr>
        <xdr:cNvPr id="81" name="楕円 80"/>
        <xdr:cNvSpPr/>
      </xdr:nvSpPr>
      <xdr:spPr>
        <a:xfrm>
          <a:off x="4000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139446</xdr:rowOff>
    </xdr:from>
    <xdr:to>
      <xdr:col>23</xdr:col>
      <xdr:colOff>85725</xdr:colOff>
      <xdr:row>32</xdr:row>
      <xdr:rowOff>165354</xdr:rowOff>
    </xdr:to>
    <xdr:cxnSp macro="">
      <xdr:nvCxnSpPr>
        <xdr:cNvPr id="82" name="直線コネクタ 81"/>
        <xdr:cNvCxnSpPr/>
      </xdr:nvCxnSpPr>
      <xdr:spPr>
        <a:xfrm>
          <a:off x="4051300" y="639737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112395</xdr:rowOff>
    </xdr:from>
    <xdr:to>
      <xdr:col>15</xdr:col>
      <xdr:colOff>187325</xdr:colOff>
      <xdr:row>33</xdr:row>
      <xdr:rowOff>42545</xdr:rowOff>
    </xdr:to>
    <xdr:sp macro="" textlink="">
      <xdr:nvSpPr>
        <xdr:cNvPr id="83" name="楕円 82"/>
        <xdr:cNvSpPr/>
      </xdr:nvSpPr>
      <xdr:spPr>
        <a:xfrm>
          <a:off x="323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139446</xdr:rowOff>
    </xdr:from>
    <xdr:to>
      <xdr:col>19</xdr:col>
      <xdr:colOff>136525</xdr:colOff>
      <xdr:row>32</xdr:row>
      <xdr:rowOff>163195</xdr:rowOff>
    </xdr:to>
    <xdr:cxnSp macro="">
      <xdr:nvCxnSpPr>
        <xdr:cNvPr id="84" name="直線コネクタ 83"/>
        <xdr:cNvCxnSpPr/>
      </xdr:nvCxnSpPr>
      <xdr:spPr>
        <a:xfrm flipV="1">
          <a:off x="3289300" y="639737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157734</xdr:rowOff>
    </xdr:from>
    <xdr:to>
      <xdr:col>11</xdr:col>
      <xdr:colOff>187325</xdr:colOff>
      <xdr:row>33</xdr:row>
      <xdr:rowOff>87885</xdr:rowOff>
    </xdr:to>
    <xdr:sp macro="" textlink="">
      <xdr:nvSpPr>
        <xdr:cNvPr id="85" name="楕円 84"/>
        <xdr:cNvSpPr/>
      </xdr:nvSpPr>
      <xdr:spPr>
        <a:xfrm>
          <a:off x="2476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163195</xdr:rowOff>
    </xdr:from>
    <xdr:to>
      <xdr:col>15</xdr:col>
      <xdr:colOff>136525</xdr:colOff>
      <xdr:row>33</xdr:row>
      <xdr:rowOff>37084</xdr:rowOff>
    </xdr:to>
    <xdr:cxnSp macro="">
      <xdr:nvCxnSpPr>
        <xdr:cNvPr id="86" name="直線コネクタ 85"/>
        <xdr:cNvCxnSpPr/>
      </xdr:nvCxnSpPr>
      <xdr:spPr>
        <a:xfrm flipV="1">
          <a:off x="2527300" y="6421120"/>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110236</xdr:rowOff>
    </xdr:from>
    <xdr:to>
      <xdr:col>7</xdr:col>
      <xdr:colOff>187325</xdr:colOff>
      <xdr:row>33</xdr:row>
      <xdr:rowOff>40386</xdr:rowOff>
    </xdr:to>
    <xdr:sp macro="" textlink="">
      <xdr:nvSpPr>
        <xdr:cNvPr id="87" name="楕円 86"/>
        <xdr:cNvSpPr/>
      </xdr:nvSpPr>
      <xdr:spPr>
        <a:xfrm>
          <a:off x="1714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161036</xdr:rowOff>
    </xdr:from>
    <xdr:to>
      <xdr:col>11</xdr:col>
      <xdr:colOff>136525</xdr:colOff>
      <xdr:row>33</xdr:row>
      <xdr:rowOff>37084</xdr:rowOff>
    </xdr:to>
    <xdr:cxnSp macro="">
      <xdr:nvCxnSpPr>
        <xdr:cNvPr id="88" name="直線コネクタ 87"/>
        <xdr:cNvCxnSpPr/>
      </xdr:nvCxnSpPr>
      <xdr:spPr>
        <a:xfrm>
          <a:off x="1765300" y="641896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9923</xdr:rowOff>
    </xdr:from>
    <xdr:ext cx="405111" cy="259045"/>
    <xdr:sp macro="" textlink="">
      <xdr:nvSpPr>
        <xdr:cNvPr id="93" name="n_1mainValue有形固定資産減価償却率"/>
        <xdr:cNvSpPr txBox="1"/>
      </xdr:nvSpPr>
      <xdr:spPr>
        <a:xfrm>
          <a:off x="3836044" y="643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macro="" textlink="">
      <xdr:nvSpPr>
        <xdr:cNvPr id="94" name="n_2mainValue有形固定資産減価償却率"/>
        <xdr:cNvSpPr txBox="1"/>
      </xdr:nvSpPr>
      <xdr:spPr>
        <a:xfrm>
          <a:off x="3086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79011</xdr:rowOff>
    </xdr:from>
    <xdr:ext cx="405111" cy="259045"/>
    <xdr:sp macro="" textlink="">
      <xdr:nvSpPr>
        <xdr:cNvPr id="95" name="n_3mainValue有形固定資産減価償却率"/>
        <xdr:cNvSpPr txBox="1"/>
      </xdr:nvSpPr>
      <xdr:spPr>
        <a:xfrm>
          <a:off x="2324744" y="650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31513</xdr:rowOff>
    </xdr:from>
    <xdr:ext cx="405111" cy="259045"/>
    <xdr:sp macro="" textlink="">
      <xdr:nvSpPr>
        <xdr:cNvPr id="96" name="n_4mainValue有形固定資産減価償却率"/>
        <xdr:cNvSpPr txBox="1"/>
      </xdr:nvSpPr>
      <xdr:spPr>
        <a:xfrm>
          <a:off x="1562744" y="646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類似団体内平均値を上回っていることから、今後も引き続き、事業計画の平準化を図り、より一層の投資的経費の抑制に努める。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70715</xdr:rowOff>
    </xdr:from>
    <xdr:to>
      <xdr:col>76</xdr:col>
      <xdr:colOff>73025</xdr:colOff>
      <xdr:row>29</xdr:row>
      <xdr:rowOff>865</xdr:rowOff>
    </xdr:to>
    <xdr:sp macro="" textlink="">
      <xdr:nvSpPr>
        <xdr:cNvPr id="143" name="楕円 142"/>
        <xdr:cNvSpPr/>
      </xdr:nvSpPr>
      <xdr:spPr>
        <a:xfrm>
          <a:off x="14744700" y="56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49142</xdr:rowOff>
    </xdr:from>
    <xdr:ext cx="469744" cy="259045"/>
    <xdr:sp macro="" textlink="">
      <xdr:nvSpPr>
        <xdr:cNvPr id="144" name="債務償還比率該当値テキスト"/>
        <xdr:cNvSpPr txBox="1"/>
      </xdr:nvSpPr>
      <xdr:spPr>
        <a:xfrm>
          <a:off x="14846300" y="56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98268</xdr:rowOff>
    </xdr:from>
    <xdr:to>
      <xdr:col>72</xdr:col>
      <xdr:colOff>123825</xdr:colOff>
      <xdr:row>29</xdr:row>
      <xdr:rowOff>28418</xdr:rowOff>
    </xdr:to>
    <xdr:sp macro="" textlink="">
      <xdr:nvSpPr>
        <xdr:cNvPr id="145" name="楕円 144"/>
        <xdr:cNvSpPr/>
      </xdr:nvSpPr>
      <xdr:spPr>
        <a:xfrm>
          <a:off x="14033500" y="56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121515</xdr:rowOff>
    </xdr:from>
    <xdr:to>
      <xdr:col>76</xdr:col>
      <xdr:colOff>22225</xdr:colOff>
      <xdr:row>28</xdr:row>
      <xdr:rowOff>149068</xdr:rowOff>
    </xdr:to>
    <xdr:cxnSp macro="">
      <xdr:nvCxnSpPr>
        <xdr:cNvPr id="146" name="直線コネクタ 145"/>
        <xdr:cNvCxnSpPr/>
      </xdr:nvCxnSpPr>
      <xdr:spPr>
        <a:xfrm flipV="1">
          <a:off x="14084300" y="5693640"/>
          <a:ext cx="711200" cy="2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7693</xdr:rowOff>
    </xdr:from>
    <xdr:to>
      <xdr:col>68</xdr:col>
      <xdr:colOff>123825</xdr:colOff>
      <xdr:row>28</xdr:row>
      <xdr:rowOff>109293</xdr:rowOff>
    </xdr:to>
    <xdr:sp macro="" textlink="">
      <xdr:nvSpPr>
        <xdr:cNvPr id="147" name="楕円 146"/>
        <xdr:cNvSpPr/>
      </xdr:nvSpPr>
      <xdr:spPr>
        <a:xfrm>
          <a:off x="13271500" y="55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58493</xdr:rowOff>
    </xdr:from>
    <xdr:to>
      <xdr:col>72</xdr:col>
      <xdr:colOff>73025</xdr:colOff>
      <xdr:row>28</xdr:row>
      <xdr:rowOff>149068</xdr:rowOff>
    </xdr:to>
    <xdr:cxnSp macro="">
      <xdr:nvCxnSpPr>
        <xdr:cNvPr id="148" name="直線コネクタ 147"/>
        <xdr:cNvCxnSpPr/>
      </xdr:nvCxnSpPr>
      <xdr:spPr>
        <a:xfrm>
          <a:off x="13322300" y="5630618"/>
          <a:ext cx="762000" cy="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48714</xdr:rowOff>
    </xdr:from>
    <xdr:to>
      <xdr:col>64</xdr:col>
      <xdr:colOff>123825</xdr:colOff>
      <xdr:row>28</xdr:row>
      <xdr:rowOff>150314</xdr:rowOff>
    </xdr:to>
    <xdr:sp macro="" textlink="">
      <xdr:nvSpPr>
        <xdr:cNvPr id="149" name="楕円 148"/>
        <xdr:cNvSpPr/>
      </xdr:nvSpPr>
      <xdr:spPr>
        <a:xfrm>
          <a:off x="12509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58493</xdr:rowOff>
    </xdr:from>
    <xdr:to>
      <xdr:col>68</xdr:col>
      <xdr:colOff>73025</xdr:colOff>
      <xdr:row>28</xdr:row>
      <xdr:rowOff>99514</xdr:rowOff>
    </xdr:to>
    <xdr:cxnSp macro="">
      <xdr:nvCxnSpPr>
        <xdr:cNvPr id="150" name="直線コネクタ 149"/>
        <xdr:cNvCxnSpPr/>
      </xdr:nvCxnSpPr>
      <xdr:spPr>
        <a:xfrm flipV="1">
          <a:off x="12560300" y="563061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66088</xdr:rowOff>
    </xdr:from>
    <xdr:to>
      <xdr:col>60</xdr:col>
      <xdr:colOff>123825</xdr:colOff>
      <xdr:row>28</xdr:row>
      <xdr:rowOff>167688</xdr:rowOff>
    </xdr:to>
    <xdr:sp macro="" textlink="">
      <xdr:nvSpPr>
        <xdr:cNvPr id="151" name="楕円 150"/>
        <xdr:cNvSpPr/>
      </xdr:nvSpPr>
      <xdr:spPr>
        <a:xfrm>
          <a:off x="11747500" y="56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99514</xdr:rowOff>
    </xdr:from>
    <xdr:to>
      <xdr:col>64</xdr:col>
      <xdr:colOff>73025</xdr:colOff>
      <xdr:row>28</xdr:row>
      <xdr:rowOff>116888</xdr:rowOff>
    </xdr:to>
    <xdr:cxnSp macro="">
      <xdr:nvCxnSpPr>
        <xdr:cNvPr id="152" name="直線コネクタ 151"/>
        <xdr:cNvCxnSpPr/>
      </xdr:nvCxnSpPr>
      <xdr:spPr>
        <a:xfrm flipV="1">
          <a:off x="11798300" y="5671639"/>
          <a:ext cx="762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54"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55"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19545</xdr:rowOff>
    </xdr:from>
    <xdr:ext cx="469744" cy="259045"/>
    <xdr:sp macro="" textlink="">
      <xdr:nvSpPr>
        <xdr:cNvPr id="157" name="n_1mainValue債務償還比率"/>
        <xdr:cNvSpPr txBox="1"/>
      </xdr:nvSpPr>
      <xdr:spPr>
        <a:xfrm>
          <a:off x="13836727" y="576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125820</xdr:rowOff>
    </xdr:from>
    <xdr:ext cx="469744" cy="259045"/>
    <xdr:sp macro="" textlink="">
      <xdr:nvSpPr>
        <xdr:cNvPr id="158" name="n_2mainValue債務償還比率"/>
        <xdr:cNvSpPr txBox="1"/>
      </xdr:nvSpPr>
      <xdr:spPr>
        <a:xfrm>
          <a:off x="13087427" y="535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166841</xdr:rowOff>
    </xdr:from>
    <xdr:ext cx="469744" cy="259045"/>
    <xdr:sp macro="" textlink="">
      <xdr:nvSpPr>
        <xdr:cNvPr id="159" name="n_3mainValue債務償還比率"/>
        <xdr:cNvSpPr txBox="1"/>
      </xdr:nvSpPr>
      <xdr:spPr>
        <a:xfrm>
          <a:off x="12325427" y="539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158815</xdr:rowOff>
    </xdr:from>
    <xdr:ext cx="469744" cy="259045"/>
    <xdr:sp macro="" textlink="">
      <xdr:nvSpPr>
        <xdr:cNvPr id="160" name="n_4mainValue債務償還比率"/>
        <xdr:cNvSpPr txBox="1"/>
      </xdr:nvSpPr>
      <xdr:spPr>
        <a:xfrm>
          <a:off x="11563427" y="57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xdr:rowOff>
    </xdr:from>
    <xdr:to>
      <xdr:col>24</xdr:col>
      <xdr:colOff>114300</xdr:colOff>
      <xdr:row>42</xdr:row>
      <xdr:rowOff>104140</xdr:rowOff>
    </xdr:to>
    <xdr:sp macro="" textlink="">
      <xdr:nvSpPr>
        <xdr:cNvPr id="74" name="楕円 73"/>
        <xdr:cNvSpPr/>
      </xdr:nvSpPr>
      <xdr:spPr>
        <a:xfrm>
          <a:off x="4584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88917</xdr:rowOff>
    </xdr:from>
    <xdr:ext cx="405111" cy="259045"/>
    <xdr:sp macro="" textlink="">
      <xdr:nvSpPr>
        <xdr:cNvPr id="75" name="【道路】&#10;有形固定資産減価償却率該当値テキスト"/>
        <xdr:cNvSpPr txBox="1"/>
      </xdr:nvSpPr>
      <xdr:spPr>
        <a:xfrm>
          <a:off x="4673600" y="711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53340</xdr:rowOff>
    </xdr:to>
    <xdr:cxnSp macro="">
      <xdr:nvCxnSpPr>
        <xdr:cNvPr id="77" name="直線コネクタ 76"/>
        <xdr:cNvCxnSpPr/>
      </xdr:nvCxnSpPr>
      <xdr:spPr>
        <a:xfrm>
          <a:off x="3797300" y="72411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151130</xdr:rowOff>
    </xdr:from>
    <xdr:to>
      <xdr:col>15</xdr:col>
      <xdr:colOff>101600</xdr:colOff>
      <xdr:row>42</xdr:row>
      <xdr:rowOff>81280</xdr:rowOff>
    </xdr:to>
    <xdr:sp macro="" textlink="">
      <xdr:nvSpPr>
        <xdr:cNvPr id="78" name="楕円 77"/>
        <xdr:cNvSpPr/>
      </xdr:nvSpPr>
      <xdr:spPr>
        <a:xfrm>
          <a:off x="2857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30480</xdr:rowOff>
    </xdr:from>
    <xdr:to>
      <xdr:col>19</xdr:col>
      <xdr:colOff>177800</xdr:colOff>
      <xdr:row>42</xdr:row>
      <xdr:rowOff>40277</xdr:rowOff>
    </xdr:to>
    <xdr:cxnSp macro="">
      <xdr:nvCxnSpPr>
        <xdr:cNvPr id="79" name="直線コネクタ 78"/>
        <xdr:cNvCxnSpPr/>
      </xdr:nvCxnSpPr>
      <xdr:spPr>
        <a:xfrm>
          <a:off x="2908300" y="7231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80" name="楕円 79"/>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19050</xdr:rowOff>
    </xdr:from>
    <xdr:to>
      <xdr:col>15</xdr:col>
      <xdr:colOff>50800</xdr:colOff>
      <xdr:row>42</xdr:row>
      <xdr:rowOff>30480</xdr:rowOff>
    </xdr:to>
    <xdr:cxnSp macro="">
      <xdr:nvCxnSpPr>
        <xdr:cNvPr id="81" name="直線コネクタ 80"/>
        <xdr:cNvCxnSpPr/>
      </xdr:nvCxnSpPr>
      <xdr:spPr>
        <a:xfrm>
          <a:off x="2019300" y="721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126637</xdr:rowOff>
    </xdr:from>
    <xdr:to>
      <xdr:col>6</xdr:col>
      <xdr:colOff>38100</xdr:colOff>
      <xdr:row>42</xdr:row>
      <xdr:rowOff>56787</xdr:rowOff>
    </xdr:to>
    <xdr:sp macro="" textlink="">
      <xdr:nvSpPr>
        <xdr:cNvPr id="82" name="楕円 81"/>
        <xdr:cNvSpPr/>
      </xdr:nvSpPr>
      <xdr:spPr>
        <a:xfrm>
          <a:off x="1079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5987</xdr:rowOff>
    </xdr:from>
    <xdr:to>
      <xdr:col>10</xdr:col>
      <xdr:colOff>114300</xdr:colOff>
      <xdr:row>42</xdr:row>
      <xdr:rowOff>19050</xdr:rowOff>
    </xdr:to>
    <xdr:cxnSp macro="">
      <xdr:nvCxnSpPr>
        <xdr:cNvPr id="83" name="直線コネクタ 82"/>
        <xdr:cNvCxnSpPr/>
      </xdr:nvCxnSpPr>
      <xdr:spPr>
        <a:xfrm>
          <a:off x="1130300" y="72068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8" name="n_1mainValue【道路】&#10;有形固定資産減価償却率"/>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72407</xdr:rowOff>
    </xdr:from>
    <xdr:ext cx="405111" cy="259045"/>
    <xdr:sp macro="" textlink="">
      <xdr:nvSpPr>
        <xdr:cNvPr id="89" name="n_2mainValue【道路】&#10;有形固定資産減価償却率"/>
        <xdr:cNvSpPr txBox="1"/>
      </xdr:nvSpPr>
      <xdr:spPr>
        <a:xfrm>
          <a:off x="2705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90" name="n_3mainValue【道路】&#10;有形固定資産減価償却率"/>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47914</xdr:rowOff>
    </xdr:from>
    <xdr:ext cx="405111" cy="259045"/>
    <xdr:sp macro="" textlink="">
      <xdr:nvSpPr>
        <xdr:cNvPr id="91" name="n_4mainValue【道路】&#10;有形固定資産減価償却率"/>
        <xdr:cNvSpPr txBox="1"/>
      </xdr:nvSpPr>
      <xdr:spPr>
        <a:xfrm>
          <a:off x="9277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132128</xdr:rowOff>
    </xdr:from>
    <xdr:to>
      <xdr:col>55</xdr:col>
      <xdr:colOff>50800</xdr:colOff>
      <xdr:row>42</xdr:row>
      <xdr:rowOff>62278</xdr:rowOff>
    </xdr:to>
    <xdr:sp macro="" textlink="">
      <xdr:nvSpPr>
        <xdr:cNvPr id="131" name="楕円 130"/>
        <xdr:cNvSpPr/>
      </xdr:nvSpPr>
      <xdr:spPr>
        <a:xfrm>
          <a:off x="10426700" y="716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47055</xdr:rowOff>
    </xdr:from>
    <xdr:ext cx="534377" cy="259045"/>
    <xdr:sp macro="" textlink="">
      <xdr:nvSpPr>
        <xdr:cNvPr id="132" name="【道路】&#10;一人当たり延長該当値テキスト"/>
        <xdr:cNvSpPr txBox="1"/>
      </xdr:nvSpPr>
      <xdr:spPr>
        <a:xfrm>
          <a:off x="10515600" y="70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132697</xdr:rowOff>
    </xdr:from>
    <xdr:to>
      <xdr:col>50</xdr:col>
      <xdr:colOff>165100</xdr:colOff>
      <xdr:row>42</xdr:row>
      <xdr:rowOff>62847</xdr:rowOff>
    </xdr:to>
    <xdr:sp macro="" textlink="">
      <xdr:nvSpPr>
        <xdr:cNvPr id="133" name="楕円 132"/>
        <xdr:cNvSpPr/>
      </xdr:nvSpPr>
      <xdr:spPr>
        <a:xfrm>
          <a:off x="9588500" y="71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11478</xdr:rowOff>
    </xdr:from>
    <xdr:to>
      <xdr:col>55</xdr:col>
      <xdr:colOff>0</xdr:colOff>
      <xdr:row>42</xdr:row>
      <xdr:rowOff>12047</xdr:rowOff>
    </xdr:to>
    <xdr:cxnSp macro="">
      <xdr:nvCxnSpPr>
        <xdr:cNvPr id="134" name="直線コネクタ 133"/>
        <xdr:cNvCxnSpPr/>
      </xdr:nvCxnSpPr>
      <xdr:spPr>
        <a:xfrm flipV="1">
          <a:off x="9639300" y="7212378"/>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133465</xdr:rowOff>
    </xdr:from>
    <xdr:to>
      <xdr:col>46</xdr:col>
      <xdr:colOff>38100</xdr:colOff>
      <xdr:row>42</xdr:row>
      <xdr:rowOff>63615</xdr:rowOff>
    </xdr:to>
    <xdr:sp macro="" textlink="">
      <xdr:nvSpPr>
        <xdr:cNvPr id="135" name="楕円 134"/>
        <xdr:cNvSpPr/>
      </xdr:nvSpPr>
      <xdr:spPr>
        <a:xfrm>
          <a:off x="8699500" y="71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12047</xdr:rowOff>
    </xdr:from>
    <xdr:to>
      <xdr:col>50</xdr:col>
      <xdr:colOff>114300</xdr:colOff>
      <xdr:row>42</xdr:row>
      <xdr:rowOff>12815</xdr:rowOff>
    </xdr:to>
    <xdr:cxnSp macro="">
      <xdr:nvCxnSpPr>
        <xdr:cNvPr id="136" name="直線コネクタ 135"/>
        <xdr:cNvCxnSpPr/>
      </xdr:nvCxnSpPr>
      <xdr:spPr>
        <a:xfrm flipV="1">
          <a:off x="8750300" y="721294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134000</xdr:rowOff>
    </xdr:from>
    <xdr:to>
      <xdr:col>41</xdr:col>
      <xdr:colOff>101600</xdr:colOff>
      <xdr:row>42</xdr:row>
      <xdr:rowOff>64150</xdr:rowOff>
    </xdr:to>
    <xdr:sp macro="" textlink="">
      <xdr:nvSpPr>
        <xdr:cNvPr id="137" name="楕円 136"/>
        <xdr:cNvSpPr/>
      </xdr:nvSpPr>
      <xdr:spPr>
        <a:xfrm>
          <a:off x="7810500" y="71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12815</xdr:rowOff>
    </xdr:from>
    <xdr:to>
      <xdr:col>45</xdr:col>
      <xdr:colOff>177800</xdr:colOff>
      <xdr:row>42</xdr:row>
      <xdr:rowOff>13350</xdr:rowOff>
    </xdr:to>
    <xdr:cxnSp macro="">
      <xdr:nvCxnSpPr>
        <xdr:cNvPr id="138" name="直線コネクタ 137"/>
        <xdr:cNvCxnSpPr/>
      </xdr:nvCxnSpPr>
      <xdr:spPr>
        <a:xfrm flipV="1">
          <a:off x="7861300" y="7213715"/>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134572</xdr:rowOff>
    </xdr:from>
    <xdr:to>
      <xdr:col>36</xdr:col>
      <xdr:colOff>165100</xdr:colOff>
      <xdr:row>42</xdr:row>
      <xdr:rowOff>64722</xdr:rowOff>
    </xdr:to>
    <xdr:sp macro="" textlink="">
      <xdr:nvSpPr>
        <xdr:cNvPr id="139" name="楕円 138"/>
        <xdr:cNvSpPr/>
      </xdr:nvSpPr>
      <xdr:spPr>
        <a:xfrm>
          <a:off x="6921500" y="71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13350</xdr:rowOff>
    </xdr:from>
    <xdr:to>
      <xdr:col>41</xdr:col>
      <xdr:colOff>50800</xdr:colOff>
      <xdr:row>42</xdr:row>
      <xdr:rowOff>13922</xdr:rowOff>
    </xdr:to>
    <xdr:cxnSp macro="">
      <xdr:nvCxnSpPr>
        <xdr:cNvPr id="140" name="直線コネクタ 139"/>
        <xdr:cNvCxnSpPr/>
      </xdr:nvCxnSpPr>
      <xdr:spPr>
        <a:xfrm flipV="1">
          <a:off x="6972300" y="721425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161424</xdr:rowOff>
    </xdr:from>
    <xdr:ext cx="534377" cy="259045"/>
    <xdr:sp macro="" textlink="">
      <xdr:nvSpPr>
        <xdr:cNvPr id="141" name="n_1aveValue【道路】&#10;一人当たり延長"/>
        <xdr:cNvSpPr txBox="1"/>
      </xdr:nvSpPr>
      <xdr:spPr>
        <a:xfrm>
          <a:off x="9359411" y="68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167439</xdr:rowOff>
    </xdr:from>
    <xdr:ext cx="534377" cy="259045"/>
    <xdr:sp macro="" textlink="">
      <xdr:nvSpPr>
        <xdr:cNvPr id="143" name="n_3aveValue【道路】&#10;一人当たり延長"/>
        <xdr:cNvSpPr txBox="1"/>
      </xdr:nvSpPr>
      <xdr:spPr>
        <a:xfrm>
          <a:off x="7594111" y="68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164566</xdr:rowOff>
    </xdr:from>
    <xdr:ext cx="534377" cy="259045"/>
    <xdr:sp macro="" textlink="">
      <xdr:nvSpPr>
        <xdr:cNvPr id="144" name="n_4aveValue【道路】&#10;一人当たり延長"/>
        <xdr:cNvSpPr txBox="1"/>
      </xdr:nvSpPr>
      <xdr:spPr>
        <a:xfrm>
          <a:off x="6705111" y="68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53974</xdr:rowOff>
    </xdr:from>
    <xdr:ext cx="534377" cy="259045"/>
    <xdr:sp macro="" textlink="">
      <xdr:nvSpPr>
        <xdr:cNvPr id="145" name="n_1mainValue【道路】&#10;一人当たり延長"/>
        <xdr:cNvSpPr txBox="1"/>
      </xdr:nvSpPr>
      <xdr:spPr>
        <a:xfrm>
          <a:off x="9359411" y="72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54742</xdr:rowOff>
    </xdr:from>
    <xdr:ext cx="534377" cy="259045"/>
    <xdr:sp macro="" textlink="">
      <xdr:nvSpPr>
        <xdr:cNvPr id="146" name="n_2mainValue【道路】&#10;一人当たり延長"/>
        <xdr:cNvSpPr txBox="1"/>
      </xdr:nvSpPr>
      <xdr:spPr>
        <a:xfrm>
          <a:off x="8483111" y="72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55277</xdr:rowOff>
    </xdr:from>
    <xdr:ext cx="534377" cy="259045"/>
    <xdr:sp macro="" textlink="">
      <xdr:nvSpPr>
        <xdr:cNvPr id="147" name="n_3mainValue【道路】&#10;一人当たり延長"/>
        <xdr:cNvSpPr txBox="1"/>
      </xdr:nvSpPr>
      <xdr:spPr>
        <a:xfrm>
          <a:off x="7594111" y="72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55849</xdr:rowOff>
    </xdr:from>
    <xdr:ext cx="534377" cy="259045"/>
    <xdr:sp macro="" textlink="">
      <xdr:nvSpPr>
        <xdr:cNvPr id="148" name="n_4mainValue【道路】&#10;一人当たり延長"/>
        <xdr:cNvSpPr txBox="1"/>
      </xdr:nvSpPr>
      <xdr:spPr>
        <a:xfrm>
          <a:off x="6705111" y="72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90" name="楕円 189"/>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91" name="【橋りょう・トンネ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92" name="楕円 191"/>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57150</xdr:rowOff>
    </xdr:to>
    <xdr:cxnSp macro="">
      <xdr:nvCxnSpPr>
        <xdr:cNvPr id="193" name="直線コネクタ 192"/>
        <xdr:cNvCxnSpPr/>
      </xdr:nvCxnSpPr>
      <xdr:spPr>
        <a:xfrm>
          <a:off x="3797300" y="105107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94" name="楕円 193"/>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52251</xdr:rowOff>
    </xdr:to>
    <xdr:cxnSp macro="">
      <xdr:nvCxnSpPr>
        <xdr:cNvPr id="195" name="直線コネクタ 194"/>
        <xdr:cNvCxnSpPr/>
      </xdr:nvCxnSpPr>
      <xdr:spPr>
        <a:xfrm>
          <a:off x="2908300" y="1051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6" name="楕円 195"/>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52251</xdr:rowOff>
    </xdr:to>
    <xdr:cxnSp macro="">
      <xdr:nvCxnSpPr>
        <xdr:cNvPr id="197" name="直線コネクタ 196"/>
        <xdr:cNvCxnSpPr/>
      </xdr:nvCxnSpPr>
      <xdr:spPr>
        <a:xfrm>
          <a:off x="2019300" y="1051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8" name="楕円 197"/>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52251</xdr:rowOff>
    </xdr:to>
    <xdr:cxnSp macro="">
      <xdr:nvCxnSpPr>
        <xdr:cNvPr id="199" name="直線コネクタ 198"/>
        <xdr:cNvCxnSpPr/>
      </xdr:nvCxnSpPr>
      <xdr:spPr>
        <a:xfrm>
          <a:off x="1130300" y="104862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4" name="n_1mainValue【橋りょう・トンネル】&#10;有形固定資産減価償却率"/>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205" name="n_2mainValue【橋りょう・トンネル】&#10;有形固定資産減価償却率"/>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206" name="n_3mainValue【橋りょう・トンネル】&#10;有形固定資産減価償却率"/>
        <xdr:cNvSpPr txBox="1"/>
      </xdr:nvSpPr>
      <xdr:spPr>
        <a:xfrm>
          <a:off x="1816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7" name="n_4mainValue【橋りょう・トンネル】&#10;有形固定資産減価償却率"/>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82927</xdr:rowOff>
    </xdr:from>
    <xdr:to>
      <xdr:col>55</xdr:col>
      <xdr:colOff>50800</xdr:colOff>
      <xdr:row>64</xdr:row>
      <xdr:rowOff>13077</xdr:rowOff>
    </xdr:to>
    <xdr:sp macro="" textlink="">
      <xdr:nvSpPr>
        <xdr:cNvPr id="245" name="楕円 244"/>
        <xdr:cNvSpPr/>
      </xdr:nvSpPr>
      <xdr:spPr>
        <a:xfrm>
          <a:off x="10426700" y="10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169304</xdr:rowOff>
    </xdr:from>
    <xdr:ext cx="599010" cy="259045"/>
    <xdr:sp macro="" textlink="">
      <xdr:nvSpPr>
        <xdr:cNvPr id="246" name="【橋りょう・トンネル】&#10;一人当たり有形固定資産（償却資産）額該当値テキスト"/>
        <xdr:cNvSpPr txBox="1"/>
      </xdr:nvSpPr>
      <xdr:spPr>
        <a:xfrm>
          <a:off x="10515600" y="1079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84544</xdr:rowOff>
    </xdr:from>
    <xdr:to>
      <xdr:col>50</xdr:col>
      <xdr:colOff>165100</xdr:colOff>
      <xdr:row>64</xdr:row>
      <xdr:rowOff>14694</xdr:rowOff>
    </xdr:to>
    <xdr:sp macro="" textlink="">
      <xdr:nvSpPr>
        <xdr:cNvPr id="247" name="楕円 246"/>
        <xdr:cNvSpPr/>
      </xdr:nvSpPr>
      <xdr:spPr>
        <a:xfrm>
          <a:off x="9588500" y="108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133727</xdr:rowOff>
    </xdr:from>
    <xdr:to>
      <xdr:col>55</xdr:col>
      <xdr:colOff>0</xdr:colOff>
      <xdr:row>63</xdr:row>
      <xdr:rowOff>135344</xdr:rowOff>
    </xdr:to>
    <xdr:cxnSp macro="">
      <xdr:nvCxnSpPr>
        <xdr:cNvPr id="248" name="直線コネクタ 247"/>
        <xdr:cNvCxnSpPr/>
      </xdr:nvCxnSpPr>
      <xdr:spPr>
        <a:xfrm flipV="1">
          <a:off x="9639300" y="10935077"/>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86352</xdr:rowOff>
    </xdr:from>
    <xdr:to>
      <xdr:col>46</xdr:col>
      <xdr:colOff>38100</xdr:colOff>
      <xdr:row>64</xdr:row>
      <xdr:rowOff>16502</xdr:rowOff>
    </xdr:to>
    <xdr:sp macro="" textlink="">
      <xdr:nvSpPr>
        <xdr:cNvPr id="249" name="楕円 248"/>
        <xdr:cNvSpPr/>
      </xdr:nvSpPr>
      <xdr:spPr>
        <a:xfrm>
          <a:off x="8699500" y="108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135344</xdr:rowOff>
    </xdr:from>
    <xdr:to>
      <xdr:col>50</xdr:col>
      <xdr:colOff>114300</xdr:colOff>
      <xdr:row>63</xdr:row>
      <xdr:rowOff>137152</xdr:rowOff>
    </xdr:to>
    <xdr:cxnSp macro="">
      <xdr:nvCxnSpPr>
        <xdr:cNvPr id="250" name="直線コネクタ 249"/>
        <xdr:cNvCxnSpPr/>
      </xdr:nvCxnSpPr>
      <xdr:spPr>
        <a:xfrm flipV="1">
          <a:off x="8750300" y="10936694"/>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87078</xdr:rowOff>
    </xdr:from>
    <xdr:to>
      <xdr:col>41</xdr:col>
      <xdr:colOff>101600</xdr:colOff>
      <xdr:row>64</xdr:row>
      <xdr:rowOff>17228</xdr:rowOff>
    </xdr:to>
    <xdr:sp macro="" textlink="">
      <xdr:nvSpPr>
        <xdr:cNvPr id="251" name="楕円 250"/>
        <xdr:cNvSpPr/>
      </xdr:nvSpPr>
      <xdr:spPr>
        <a:xfrm>
          <a:off x="7810500" y="108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137152</xdr:rowOff>
    </xdr:from>
    <xdr:to>
      <xdr:col>45</xdr:col>
      <xdr:colOff>177800</xdr:colOff>
      <xdr:row>63</xdr:row>
      <xdr:rowOff>137878</xdr:rowOff>
    </xdr:to>
    <xdr:cxnSp macro="">
      <xdr:nvCxnSpPr>
        <xdr:cNvPr id="252" name="直線コネクタ 251"/>
        <xdr:cNvCxnSpPr/>
      </xdr:nvCxnSpPr>
      <xdr:spPr>
        <a:xfrm flipV="1">
          <a:off x="7861300" y="10938502"/>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88826</xdr:rowOff>
    </xdr:from>
    <xdr:to>
      <xdr:col>36</xdr:col>
      <xdr:colOff>165100</xdr:colOff>
      <xdr:row>64</xdr:row>
      <xdr:rowOff>18976</xdr:rowOff>
    </xdr:to>
    <xdr:sp macro="" textlink="">
      <xdr:nvSpPr>
        <xdr:cNvPr id="253" name="楕円 252"/>
        <xdr:cNvSpPr/>
      </xdr:nvSpPr>
      <xdr:spPr>
        <a:xfrm>
          <a:off x="6921500" y="108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137878</xdr:rowOff>
    </xdr:from>
    <xdr:to>
      <xdr:col>41</xdr:col>
      <xdr:colOff>50800</xdr:colOff>
      <xdr:row>63</xdr:row>
      <xdr:rowOff>139626</xdr:rowOff>
    </xdr:to>
    <xdr:cxnSp macro="">
      <xdr:nvCxnSpPr>
        <xdr:cNvPr id="254" name="直線コネクタ 253"/>
        <xdr:cNvCxnSpPr/>
      </xdr:nvCxnSpPr>
      <xdr:spPr>
        <a:xfrm flipV="1">
          <a:off x="6972300" y="10939228"/>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22915</xdr:rowOff>
    </xdr:from>
    <xdr:ext cx="599010" cy="259045"/>
    <xdr:sp macro="" textlink="">
      <xdr:nvSpPr>
        <xdr:cNvPr id="255" name="n_1aveValue【橋りょう・トンネル】&#10;一人当たり有形固定資産（償却資産）額"/>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56" name="n_2aveValue【橋りょう・トンネル】&#10;一人当たり有形固定資産（償却資産）額"/>
        <xdr:cNvSpPr txBox="1"/>
      </xdr:nvSpPr>
      <xdr:spPr>
        <a:xfrm>
          <a:off x="8450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57" name="n_3aveValue【橋りょう・トンネル】&#10;一人当たり有形固定資産（償却資産）額"/>
        <xdr:cNvSpPr txBox="1"/>
      </xdr:nvSpPr>
      <xdr:spPr>
        <a:xfrm>
          <a:off x="7561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58" name="n_4aveValue【橋りょう・トンネル】&#10;一人当たり有形固定資産（償却資産）額"/>
        <xdr:cNvSpPr txBox="1"/>
      </xdr:nvSpPr>
      <xdr:spPr>
        <a:xfrm>
          <a:off x="6672795" y="10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5821</xdr:rowOff>
    </xdr:from>
    <xdr:ext cx="599010" cy="259045"/>
    <xdr:sp macro="" textlink="">
      <xdr:nvSpPr>
        <xdr:cNvPr id="259" name="n_1mainValue【橋りょう・トンネル】&#10;一人当たり有形固定資産（償却資産）額"/>
        <xdr:cNvSpPr txBox="1"/>
      </xdr:nvSpPr>
      <xdr:spPr>
        <a:xfrm>
          <a:off x="9327095" y="1097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7629</xdr:rowOff>
    </xdr:from>
    <xdr:ext cx="599010" cy="259045"/>
    <xdr:sp macro="" textlink="">
      <xdr:nvSpPr>
        <xdr:cNvPr id="260" name="n_2mainValue【橋りょう・トンネル】&#10;一人当たり有形固定資産（償却資産）額"/>
        <xdr:cNvSpPr txBox="1"/>
      </xdr:nvSpPr>
      <xdr:spPr>
        <a:xfrm>
          <a:off x="8450795" y="1098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8355</xdr:rowOff>
    </xdr:from>
    <xdr:ext cx="599010" cy="259045"/>
    <xdr:sp macro="" textlink="">
      <xdr:nvSpPr>
        <xdr:cNvPr id="261" name="n_3mainValue【橋りょう・トンネル】&#10;一人当たり有形固定資産（償却資産）額"/>
        <xdr:cNvSpPr txBox="1"/>
      </xdr:nvSpPr>
      <xdr:spPr>
        <a:xfrm>
          <a:off x="7561795" y="1098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10103</xdr:rowOff>
    </xdr:from>
    <xdr:ext cx="599010" cy="259045"/>
    <xdr:sp macro="" textlink="">
      <xdr:nvSpPr>
        <xdr:cNvPr id="262" name="n_4mainValue【橋りょう・トンネル】&#10;一人当たり有形固定資産（償却資産）額"/>
        <xdr:cNvSpPr txBox="1"/>
      </xdr:nvSpPr>
      <xdr:spPr>
        <a:xfrm>
          <a:off x="6672795" y="1098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137523</xdr:rowOff>
    </xdr:from>
    <xdr:to>
      <xdr:col>24</xdr:col>
      <xdr:colOff>114300</xdr:colOff>
      <xdr:row>83</xdr:row>
      <xdr:rowOff>67673</xdr:rowOff>
    </xdr:to>
    <xdr:sp macro="" textlink="">
      <xdr:nvSpPr>
        <xdr:cNvPr id="304" name="楕円 303"/>
        <xdr:cNvSpPr/>
      </xdr:nvSpPr>
      <xdr:spPr>
        <a:xfrm>
          <a:off x="4584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160400</xdr:rowOff>
    </xdr:from>
    <xdr:ext cx="405111" cy="259045"/>
    <xdr:sp macro="" textlink="">
      <xdr:nvSpPr>
        <xdr:cNvPr id="305" name="【公営住宅】&#10;有形固定資産減価償却率該当値テキスト"/>
        <xdr:cNvSpPr txBox="1"/>
      </xdr:nvSpPr>
      <xdr:spPr>
        <a:xfrm>
          <a:off x="4673600" y="1404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06" name="楕円 305"/>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16873</xdr:rowOff>
    </xdr:from>
    <xdr:to>
      <xdr:col>24</xdr:col>
      <xdr:colOff>63500</xdr:colOff>
      <xdr:row>83</xdr:row>
      <xdr:rowOff>105048</xdr:rowOff>
    </xdr:to>
    <xdr:cxnSp macro="">
      <xdr:nvCxnSpPr>
        <xdr:cNvPr id="307" name="直線コネクタ 306"/>
        <xdr:cNvCxnSpPr/>
      </xdr:nvCxnSpPr>
      <xdr:spPr>
        <a:xfrm flipV="1">
          <a:off x="3797300" y="14247223"/>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134257</xdr:rowOff>
    </xdr:from>
    <xdr:to>
      <xdr:col>15</xdr:col>
      <xdr:colOff>101600</xdr:colOff>
      <xdr:row>84</xdr:row>
      <xdr:rowOff>64407</xdr:rowOff>
    </xdr:to>
    <xdr:sp macro="" textlink="">
      <xdr:nvSpPr>
        <xdr:cNvPr id="308" name="楕円 307"/>
        <xdr:cNvSpPr/>
      </xdr:nvSpPr>
      <xdr:spPr>
        <a:xfrm>
          <a:off x="2857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84</xdr:row>
      <xdr:rowOff>13607</xdr:rowOff>
    </xdr:to>
    <xdr:cxnSp macro="">
      <xdr:nvCxnSpPr>
        <xdr:cNvPr id="309" name="直線コネクタ 308"/>
        <xdr:cNvCxnSpPr/>
      </xdr:nvCxnSpPr>
      <xdr:spPr>
        <a:xfrm flipV="1">
          <a:off x="2908300" y="14335398"/>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10" name="楕円 309"/>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13607</xdr:rowOff>
    </xdr:to>
    <xdr:cxnSp macro="">
      <xdr:nvCxnSpPr>
        <xdr:cNvPr id="311" name="直線コネクタ 310"/>
        <xdr:cNvCxnSpPr/>
      </xdr:nvCxnSpPr>
      <xdr:spPr>
        <a:xfrm>
          <a:off x="2019300" y="1439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91802</xdr:rowOff>
    </xdr:from>
    <xdr:to>
      <xdr:col>6</xdr:col>
      <xdr:colOff>38100</xdr:colOff>
      <xdr:row>84</xdr:row>
      <xdr:rowOff>21952</xdr:rowOff>
    </xdr:to>
    <xdr:sp macro="" textlink="">
      <xdr:nvSpPr>
        <xdr:cNvPr id="312" name="楕円 311"/>
        <xdr:cNvSpPr/>
      </xdr:nvSpPr>
      <xdr:spPr>
        <a:xfrm>
          <a:off x="1079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142602</xdr:rowOff>
    </xdr:from>
    <xdr:to>
      <xdr:col>10</xdr:col>
      <xdr:colOff>114300</xdr:colOff>
      <xdr:row>83</xdr:row>
      <xdr:rowOff>163830</xdr:rowOff>
    </xdr:to>
    <xdr:cxnSp macro="">
      <xdr:nvCxnSpPr>
        <xdr:cNvPr id="313" name="直線コネクタ 312"/>
        <xdr:cNvCxnSpPr/>
      </xdr:nvCxnSpPr>
      <xdr:spPr>
        <a:xfrm>
          <a:off x="1130300" y="143729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4"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5"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6"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7"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18" name="n_1mainValue【公営住宅】&#10;有形固定資産減価償却率"/>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55534</xdr:rowOff>
    </xdr:from>
    <xdr:ext cx="405111" cy="259045"/>
    <xdr:sp macro="" textlink="">
      <xdr:nvSpPr>
        <xdr:cNvPr id="319" name="n_2mainValue【公営住宅】&#10;有形固定資産減価償却率"/>
        <xdr:cNvSpPr txBox="1"/>
      </xdr:nvSpPr>
      <xdr:spPr>
        <a:xfrm>
          <a:off x="2705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20" name="n_3mainValue【公営住宅】&#10;有形固定資産減価償却率"/>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13079</xdr:rowOff>
    </xdr:from>
    <xdr:ext cx="405111" cy="259045"/>
    <xdr:sp macro="" textlink="">
      <xdr:nvSpPr>
        <xdr:cNvPr id="321" name="n_4mainValue【公営住宅】&#10;有形固定資産減価償却率"/>
        <xdr:cNvSpPr txBox="1"/>
      </xdr:nvSpPr>
      <xdr:spPr>
        <a:xfrm>
          <a:off x="927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20447</xdr:rowOff>
    </xdr:from>
    <xdr:to>
      <xdr:col>55</xdr:col>
      <xdr:colOff>50800</xdr:colOff>
      <xdr:row>86</xdr:row>
      <xdr:rowOff>122047</xdr:rowOff>
    </xdr:to>
    <xdr:sp macro="" textlink="">
      <xdr:nvSpPr>
        <xdr:cNvPr id="361" name="楕円 360"/>
        <xdr:cNvSpPr/>
      </xdr:nvSpPr>
      <xdr:spPr>
        <a:xfrm>
          <a:off x="10426700" y="14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106824</xdr:rowOff>
    </xdr:from>
    <xdr:ext cx="469744" cy="259045"/>
    <xdr:sp macro="" textlink="">
      <xdr:nvSpPr>
        <xdr:cNvPr id="362" name="【公営住宅】&#10;一人当たり面積該当値テキスト"/>
        <xdr:cNvSpPr txBox="1"/>
      </xdr:nvSpPr>
      <xdr:spPr>
        <a:xfrm>
          <a:off x="10515600" y="146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19952</xdr:rowOff>
    </xdr:from>
    <xdr:to>
      <xdr:col>50</xdr:col>
      <xdr:colOff>165100</xdr:colOff>
      <xdr:row>86</xdr:row>
      <xdr:rowOff>121552</xdr:rowOff>
    </xdr:to>
    <xdr:sp macro="" textlink="">
      <xdr:nvSpPr>
        <xdr:cNvPr id="363" name="楕円 362"/>
        <xdr:cNvSpPr/>
      </xdr:nvSpPr>
      <xdr:spPr>
        <a:xfrm>
          <a:off x="9588500" y="147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70752</xdr:rowOff>
    </xdr:from>
    <xdr:to>
      <xdr:col>55</xdr:col>
      <xdr:colOff>0</xdr:colOff>
      <xdr:row>86</xdr:row>
      <xdr:rowOff>71247</xdr:rowOff>
    </xdr:to>
    <xdr:cxnSp macro="">
      <xdr:nvCxnSpPr>
        <xdr:cNvPr id="364" name="直線コネクタ 363"/>
        <xdr:cNvCxnSpPr/>
      </xdr:nvCxnSpPr>
      <xdr:spPr>
        <a:xfrm>
          <a:off x="9639300" y="14815452"/>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21019</xdr:rowOff>
    </xdr:from>
    <xdr:to>
      <xdr:col>46</xdr:col>
      <xdr:colOff>38100</xdr:colOff>
      <xdr:row>86</xdr:row>
      <xdr:rowOff>122619</xdr:rowOff>
    </xdr:to>
    <xdr:sp macro="" textlink="">
      <xdr:nvSpPr>
        <xdr:cNvPr id="365" name="楕円 364"/>
        <xdr:cNvSpPr/>
      </xdr:nvSpPr>
      <xdr:spPr>
        <a:xfrm>
          <a:off x="8699500" y="14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70752</xdr:rowOff>
    </xdr:from>
    <xdr:to>
      <xdr:col>50</xdr:col>
      <xdr:colOff>114300</xdr:colOff>
      <xdr:row>86</xdr:row>
      <xdr:rowOff>71819</xdr:rowOff>
    </xdr:to>
    <xdr:cxnSp macro="">
      <xdr:nvCxnSpPr>
        <xdr:cNvPr id="366" name="直線コネクタ 365"/>
        <xdr:cNvCxnSpPr/>
      </xdr:nvCxnSpPr>
      <xdr:spPr>
        <a:xfrm flipV="1">
          <a:off x="8750300" y="1481545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21895</xdr:rowOff>
    </xdr:from>
    <xdr:to>
      <xdr:col>41</xdr:col>
      <xdr:colOff>101600</xdr:colOff>
      <xdr:row>86</xdr:row>
      <xdr:rowOff>123495</xdr:rowOff>
    </xdr:to>
    <xdr:sp macro="" textlink="">
      <xdr:nvSpPr>
        <xdr:cNvPr id="367" name="楕円 366"/>
        <xdr:cNvSpPr/>
      </xdr:nvSpPr>
      <xdr:spPr>
        <a:xfrm>
          <a:off x="7810500" y="147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71819</xdr:rowOff>
    </xdr:from>
    <xdr:to>
      <xdr:col>45</xdr:col>
      <xdr:colOff>177800</xdr:colOff>
      <xdr:row>86</xdr:row>
      <xdr:rowOff>72695</xdr:rowOff>
    </xdr:to>
    <xdr:cxnSp macro="">
      <xdr:nvCxnSpPr>
        <xdr:cNvPr id="368" name="直線コネクタ 367"/>
        <xdr:cNvCxnSpPr/>
      </xdr:nvCxnSpPr>
      <xdr:spPr>
        <a:xfrm flipV="1">
          <a:off x="7861300" y="1481651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22733</xdr:rowOff>
    </xdr:from>
    <xdr:to>
      <xdr:col>36</xdr:col>
      <xdr:colOff>165100</xdr:colOff>
      <xdr:row>86</xdr:row>
      <xdr:rowOff>124333</xdr:rowOff>
    </xdr:to>
    <xdr:sp macro="" textlink="">
      <xdr:nvSpPr>
        <xdr:cNvPr id="369" name="楕円 368"/>
        <xdr:cNvSpPr/>
      </xdr:nvSpPr>
      <xdr:spPr>
        <a:xfrm>
          <a:off x="69215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72695</xdr:rowOff>
    </xdr:from>
    <xdr:to>
      <xdr:col>41</xdr:col>
      <xdr:colOff>50800</xdr:colOff>
      <xdr:row>86</xdr:row>
      <xdr:rowOff>73533</xdr:rowOff>
    </xdr:to>
    <xdr:cxnSp macro="">
      <xdr:nvCxnSpPr>
        <xdr:cNvPr id="370" name="直線コネクタ 369"/>
        <xdr:cNvCxnSpPr/>
      </xdr:nvCxnSpPr>
      <xdr:spPr>
        <a:xfrm flipV="1">
          <a:off x="6972300" y="148173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371" name="n_1aveValue【公営住宅】&#10;一人当たり面積"/>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69003</xdr:rowOff>
    </xdr:from>
    <xdr:ext cx="469744" cy="259045"/>
    <xdr:sp macro="" textlink="">
      <xdr:nvSpPr>
        <xdr:cNvPr id="372" name="n_2aveValue【公営住宅】&#10;一人当たり面積"/>
        <xdr:cNvSpPr txBox="1"/>
      </xdr:nvSpPr>
      <xdr:spPr>
        <a:xfrm>
          <a:off x="8515427" y="144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76089</xdr:rowOff>
    </xdr:from>
    <xdr:ext cx="469744" cy="259045"/>
    <xdr:sp macro="" textlink="">
      <xdr:nvSpPr>
        <xdr:cNvPr id="373" name="n_3aveValue【公営住宅】&#10;一人当たり面積"/>
        <xdr:cNvSpPr txBox="1"/>
      </xdr:nvSpPr>
      <xdr:spPr>
        <a:xfrm>
          <a:off x="7626427" y="1447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87862</xdr:rowOff>
    </xdr:from>
    <xdr:ext cx="469744" cy="259045"/>
    <xdr:sp macro="" textlink="">
      <xdr:nvSpPr>
        <xdr:cNvPr id="374" name="n_4aveValue【公営住宅】&#10;一人当たり面積"/>
        <xdr:cNvSpPr txBox="1"/>
      </xdr:nvSpPr>
      <xdr:spPr>
        <a:xfrm>
          <a:off x="6737427" y="1448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112679</xdr:rowOff>
    </xdr:from>
    <xdr:ext cx="469744" cy="259045"/>
    <xdr:sp macro="" textlink="">
      <xdr:nvSpPr>
        <xdr:cNvPr id="375" name="n_1mainValue【公営住宅】&#10;一人当たり面積"/>
        <xdr:cNvSpPr txBox="1"/>
      </xdr:nvSpPr>
      <xdr:spPr>
        <a:xfrm>
          <a:off x="9391727" y="1485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113746</xdr:rowOff>
    </xdr:from>
    <xdr:ext cx="469744" cy="259045"/>
    <xdr:sp macro="" textlink="">
      <xdr:nvSpPr>
        <xdr:cNvPr id="376" name="n_2mainValue【公営住宅】&#10;一人当たり面積"/>
        <xdr:cNvSpPr txBox="1"/>
      </xdr:nvSpPr>
      <xdr:spPr>
        <a:xfrm>
          <a:off x="8515427" y="148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114622</xdr:rowOff>
    </xdr:from>
    <xdr:ext cx="469744" cy="259045"/>
    <xdr:sp macro="" textlink="">
      <xdr:nvSpPr>
        <xdr:cNvPr id="377" name="n_3mainValue【公営住宅】&#10;一人当たり面積"/>
        <xdr:cNvSpPr txBox="1"/>
      </xdr:nvSpPr>
      <xdr:spPr>
        <a:xfrm>
          <a:off x="7626427" y="1485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115460</xdr:rowOff>
    </xdr:from>
    <xdr:ext cx="469744" cy="259045"/>
    <xdr:sp macro="" textlink="">
      <xdr:nvSpPr>
        <xdr:cNvPr id="378" name="n_4mainValue【公営住宅】&#10;一人当たり面積"/>
        <xdr:cNvSpPr txBox="1"/>
      </xdr:nvSpPr>
      <xdr:spPr>
        <a:xfrm>
          <a:off x="6737427"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9" name="【港湾・漁港】&#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1" name="フローチャート: 判断 410"/>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2" name="フローチャート: 判断 411"/>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3" name="フローチャート: 判断 412"/>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4" name="フローチャート: 判断 413"/>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420" name="楕円 419"/>
        <xdr:cNvSpPr/>
      </xdr:nvSpPr>
      <xdr:spPr>
        <a:xfrm>
          <a:off x="4584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20519</xdr:rowOff>
    </xdr:from>
    <xdr:ext cx="405111" cy="259045"/>
    <xdr:sp macro="" textlink="">
      <xdr:nvSpPr>
        <xdr:cNvPr id="421" name="【港湾・漁港】&#10;有形固定資産減価償却率該当値テキスト"/>
        <xdr:cNvSpPr txBox="1"/>
      </xdr:nvSpPr>
      <xdr:spPr>
        <a:xfrm>
          <a:off x="46736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152763</xdr:rowOff>
    </xdr:from>
    <xdr:to>
      <xdr:col>20</xdr:col>
      <xdr:colOff>38100</xdr:colOff>
      <xdr:row>103</xdr:row>
      <xdr:rowOff>82913</xdr:rowOff>
    </xdr:to>
    <xdr:sp macro="" textlink="">
      <xdr:nvSpPr>
        <xdr:cNvPr id="422" name="楕円 421"/>
        <xdr:cNvSpPr/>
      </xdr:nvSpPr>
      <xdr:spPr>
        <a:xfrm>
          <a:off x="3746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32113</xdr:rowOff>
    </xdr:from>
    <xdr:to>
      <xdr:col>24</xdr:col>
      <xdr:colOff>63500</xdr:colOff>
      <xdr:row>103</xdr:row>
      <xdr:rowOff>48442</xdr:rowOff>
    </xdr:to>
    <xdr:cxnSp macro="">
      <xdr:nvCxnSpPr>
        <xdr:cNvPr id="423" name="直線コネクタ 422"/>
        <xdr:cNvCxnSpPr/>
      </xdr:nvCxnSpPr>
      <xdr:spPr>
        <a:xfrm>
          <a:off x="3797300" y="176914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125005</xdr:rowOff>
    </xdr:from>
    <xdr:to>
      <xdr:col>15</xdr:col>
      <xdr:colOff>101600</xdr:colOff>
      <xdr:row>103</xdr:row>
      <xdr:rowOff>55155</xdr:rowOff>
    </xdr:to>
    <xdr:sp macro="" textlink="">
      <xdr:nvSpPr>
        <xdr:cNvPr id="424" name="楕円 423"/>
        <xdr:cNvSpPr/>
      </xdr:nvSpPr>
      <xdr:spPr>
        <a:xfrm>
          <a:off x="2857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4355</xdr:rowOff>
    </xdr:from>
    <xdr:to>
      <xdr:col>19</xdr:col>
      <xdr:colOff>177800</xdr:colOff>
      <xdr:row>103</xdr:row>
      <xdr:rowOff>32113</xdr:rowOff>
    </xdr:to>
    <xdr:cxnSp macro="">
      <xdr:nvCxnSpPr>
        <xdr:cNvPr id="425" name="直線コネクタ 424"/>
        <xdr:cNvCxnSpPr/>
      </xdr:nvCxnSpPr>
      <xdr:spPr>
        <a:xfrm>
          <a:off x="2908300" y="176637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87449</xdr:rowOff>
    </xdr:from>
    <xdr:to>
      <xdr:col>10</xdr:col>
      <xdr:colOff>165100</xdr:colOff>
      <xdr:row>103</xdr:row>
      <xdr:rowOff>17599</xdr:rowOff>
    </xdr:to>
    <xdr:sp macro="" textlink="">
      <xdr:nvSpPr>
        <xdr:cNvPr id="426" name="楕円 425"/>
        <xdr:cNvSpPr/>
      </xdr:nvSpPr>
      <xdr:spPr>
        <a:xfrm>
          <a:off x="1968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138249</xdr:rowOff>
    </xdr:from>
    <xdr:to>
      <xdr:col>15</xdr:col>
      <xdr:colOff>50800</xdr:colOff>
      <xdr:row>103</xdr:row>
      <xdr:rowOff>4355</xdr:rowOff>
    </xdr:to>
    <xdr:cxnSp macro="">
      <xdr:nvCxnSpPr>
        <xdr:cNvPr id="427" name="直線コネクタ 426"/>
        <xdr:cNvCxnSpPr/>
      </xdr:nvCxnSpPr>
      <xdr:spPr>
        <a:xfrm>
          <a:off x="2019300" y="176261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51526</xdr:rowOff>
    </xdr:from>
    <xdr:to>
      <xdr:col>6</xdr:col>
      <xdr:colOff>38100</xdr:colOff>
      <xdr:row>102</xdr:row>
      <xdr:rowOff>153126</xdr:rowOff>
    </xdr:to>
    <xdr:sp macro="" textlink="">
      <xdr:nvSpPr>
        <xdr:cNvPr id="428" name="楕円 427"/>
        <xdr:cNvSpPr/>
      </xdr:nvSpPr>
      <xdr:spPr>
        <a:xfrm>
          <a:off x="1079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102326</xdr:rowOff>
    </xdr:from>
    <xdr:to>
      <xdr:col>10</xdr:col>
      <xdr:colOff>114300</xdr:colOff>
      <xdr:row>102</xdr:row>
      <xdr:rowOff>138249</xdr:rowOff>
    </xdr:to>
    <xdr:cxnSp macro="">
      <xdr:nvCxnSpPr>
        <xdr:cNvPr id="429" name="直線コネクタ 428"/>
        <xdr:cNvCxnSpPr/>
      </xdr:nvCxnSpPr>
      <xdr:spPr>
        <a:xfrm>
          <a:off x="1130300" y="1759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0"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1"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2"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3"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99440</xdr:rowOff>
    </xdr:from>
    <xdr:ext cx="405111" cy="259045"/>
    <xdr:sp macro="" textlink="">
      <xdr:nvSpPr>
        <xdr:cNvPr id="434" name="n_1mainValue【港湾・漁港】&#10;有形固定資産減価償却率"/>
        <xdr:cNvSpPr txBox="1"/>
      </xdr:nvSpPr>
      <xdr:spPr>
        <a:xfrm>
          <a:off x="3582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71682</xdr:rowOff>
    </xdr:from>
    <xdr:ext cx="405111" cy="259045"/>
    <xdr:sp macro="" textlink="">
      <xdr:nvSpPr>
        <xdr:cNvPr id="435" name="n_2mainValue【港湾・漁港】&#10;有形固定資産減価償却率"/>
        <xdr:cNvSpPr txBox="1"/>
      </xdr:nvSpPr>
      <xdr:spPr>
        <a:xfrm>
          <a:off x="2705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34126</xdr:rowOff>
    </xdr:from>
    <xdr:ext cx="405111" cy="259045"/>
    <xdr:sp macro="" textlink="">
      <xdr:nvSpPr>
        <xdr:cNvPr id="436" name="n_3mainValue【港湾・漁港】&#10;有形固定資産減価償却率"/>
        <xdr:cNvSpPr txBox="1"/>
      </xdr:nvSpPr>
      <xdr:spPr>
        <a:xfrm>
          <a:off x="1816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169653</xdr:rowOff>
    </xdr:from>
    <xdr:ext cx="405111" cy="259045"/>
    <xdr:sp macro="" textlink="">
      <xdr:nvSpPr>
        <xdr:cNvPr id="437" name="n_4mainValue【港湾・漁港】&#10;有形固定資産減価償却率"/>
        <xdr:cNvSpPr txBox="1"/>
      </xdr:nvSpPr>
      <xdr:spPr>
        <a:xfrm>
          <a:off x="927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89621</xdr:rowOff>
    </xdr:from>
    <xdr:to>
      <xdr:col>50</xdr:col>
      <xdr:colOff>165100</xdr:colOff>
      <xdr:row>109</xdr:row>
      <xdr:rowOff>19771</xdr:rowOff>
    </xdr:to>
    <xdr:sp macro="" textlink="">
      <xdr:nvSpPr>
        <xdr:cNvPr id="468" name="フローチャート: 判断 467"/>
        <xdr:cNvSpPr/>
      </xdr:nvSpPr>
      <xdr:spPr>
        <a:xfrm>
          <a:off x="9588500" y="1860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90574</xdr:rowOff>
    </xdr:from>
    <xdr:to>
      <xdr:col>46</xdr:col>
      <xdr:colOff>38100</xdr:colOff>
      <xdr:row>109</xdr:row>
      <xdr:rowOff>20724</xdr:rowOff>
    </xdr:to>
    <xdr:sp macro="" textlink="">
      <xdr:nvSpPr>
        <xdr:cNvPr id="469" name="フローチャート: 判断 468"/>
        <xdr:cNvSpPr/>
      </xdr:nvSpPr>
      <xdr:spPr>
        <a:xfrm>
          <a:off x="8699500" y="1860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90363</xdr:rowOff>
    </xdr:from>
    <xdr:to>
      <xdr:col>41</xdr:col>
      <xdr:colOff>101600</xdr:colOff>
      <xdr:row>109</xdr:row>
      <xdr:rowOff>20513</xdr:rowOff>
    </xdr:to>
    <xdr:sp macro="" textlink="">
      <xdr:nvSpPr>
        <xdr:cNvPr id="470" name="フローチャート: 判断 469"/>
        <xdr:cNvSpPr/>
      </xdr:nvSpPr>
      <xdr:spPr>
        <a:xfrm>
          <a:off x="7810500" y="1860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89450</xdr:rowOff>
    </xdr:from>
    <xdr:to>
      <xdr:col>36</xdr:col>
      <xdr:colOff>165100</xdr:colOff>
      <xdr:row>109</xdr:row>
      <xdr:rowOff>19600</xdr:rowOff>
    </xdr:to>
    <xdr:sp macro="" textlink="">
      <xdr:nvSpPr>
        <xdr:cNvPr id="471" name="フローチャート: 判断 470"/>
        <xdr:cNvSpPr/>
      </xdr:nvSpPr>
      <xdr:spPr>
        <a:xfrm>
          <a:off x="6921500" y="186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97013</xdr:rowOff>
    </xdr:from>
    <xdr:to>
      <xdr:col>55</xdr:col>
      <xdr:colOff>50800</xdr:colOff>
      <xdr:row>109</xdr:row>
      <xdr:rowOff>27163</xdr:rowOff>
    </xdr:to>
    <xdr:sp macro="" textlink="">
      <xdr:nvSpPr>
        <xdr:cNvPr id="477" name="楕円 476"/>
        <xdr:cNvSpPr/>
      </xdr:nvSpPr>
      <xdr:spPr>
        <a:xfrm>
          <a:off x="10426700" y="186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46766</xdr:rowOff>
    </xdr:from>
    <xdr:ext cx="599010" cy="259045"/>
    <xdr:sp macro="" textlink="">
      <xdr:nvSpPr>
        <xdr:cNvPr id="478" name="【港湾・漁港】&#10;一人当たり有形固定資産（償却資産）額該当値テキスト"/>
        <xdr:cNvSpPr txBox="1"/>
      </xdr:nvSpPr>
      <xdr:spPr>
        <a:xfrm>
          <a:off x="10515600" y="1856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97267</xdr:rowOff>
    </xdr:from>
    <xdr:to>
      <xdr:col>50</xdr:col>
      <xdr:colOff>165100</xdr:colOff>
      <xdr:row>109</xdr:row>
      <xdr:rowOff>27417</xdr:rowOff>
    </xdr:to>
    <xdr:sp macro="" textlink="">
      <xdr:nvSpPr>
        <xdr:cNvPr id="479" name="楕円 478"/>
        <xdr:cNvSpPr/>
      </xdr:nvSpPr>
      <xdr:spPr>
        <a:xfrm>
          <a:off x="9588500" y="186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147813</xdr:rowOff>
    </xdr:from>
    <xdr:to>
      <xdr:col>55</xdr:col>
      <xdr:colOff>0</xdr:colOff>
      <xdr:row>108</xdr:row>
      <xdr:rowOff>148067</xdr:rowOff>
    </xdr:to>
    <xdr:cxnSp macro="">
      <xdr:nvCxnSpPr>
        <xdr:cNvPr id="480" name="直線コネクタ 479"/>
        <xdr:cNvCxnSpPr/>
      </xdr:nvCxnSpPr>
      <xdr:spPr>
        <a:xfrm flipV="1">
          <a:off x="9639300" y="18664413"/>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97451</xdr:rowOff>
    </xdr:from>
    <xdr:to>
      <xdr:col>46</xdr:col>
      <xdr:colOff>38100</xdr:colOff>
      <xdr:row>109</xdr:row>
      <xdr:rowOff>27601</xdr:rowOff>
    </xdr:to>
    <xdr:sp macro="" textlink="">
      <xdr:nvSpPr>
        <xdr:cNvPr id="481" name="楕円 480"/>
        <xdr:cNvSpPr/>
      </xdr:nvSpPr>
      <xdr:spPr>
        <a:xfrm>
          <a:off x="8699500" y="18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148067</xdr:rowOff>
    </xdr:from>
    <xdr:to>
      <xdr:col>50</xdr:col>
      <xdr:colOff>114300</xdr:colOff>
      <xdr:row>108</xdr:row>
      <xdr:rowOff>148251</xdr:rowOff>
    </xdr:to>
    <xdr:cxnSp macro="">
      <xdr:nvCxnSpPr>
        <xdr:cNvPr id="482" name="直線コネクタ 481"/>
        <xdr:cNvCxnSpPr/>
      </xdr:nvCxnSpPr>
      <xdr:spPr>
        <a:xfrm flipV="1">
          <a:off x="8750300" y="1866466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97540</xdr:rowOff>
    </xdr:from>
    <xdr:to>
      <xdr:col>41</xdr:col>
      <xdr:colOff>101600</xdr:colOff>
      <xdr:row>109</xdr:row>
      <xdr:rowOff>27690</xdr:rowOff>
    </xdr:to>
    <xdr:sp macro="" textlink="">
      <xdr:nvSpPr>
        <xdr:cNvPr id="483" name="楕円 482"/>
        <xdr:cNvSpPr/>
      </xdr:nvSpPr>
      <xdr:spPr>
        <a:xfrm>
          <a:off x="7810500" y="18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148251</xdr:rowOff>
    </xdr:from>
    <xdr:to>
      <xdr:col>45</xdr:col>
      <xdr:colOff>177800</xdr:colOff>
      <xdr:row>108</xdr:row>
      <xdr:rowOff>148340</xdr:rowOff>
    </xdr:to>
    <xdr:cxnSp macro="">
      <xdr:nvCxnSpPr>
        <xdr:cNvPr id="484" name="直線コネクタ 483"/>
        <xdr:cNvCxnSpPr/>
      </xdr:nvCxnSpPr>
      <xdr:spPr>
        <a:xfrm flipV="1">
          <a:off x="7861300" y="1866485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97641</xdr:rowOff>
    </xdr:from>
    <xdr:to>
      <xdr:col>36</xdr:col>
      <xdr:colOff>165100</xdr:colOff>
      <xdr:row>109</xdr:row>
      <xdr:rowOff>27791</xdr:rowOff>
    </xdr:to>
    <xdr:sp macro="" textlink="">
      <xdr:nvSpPr>
        <xdr:cNvPr id="485" name="楕円 484"/>
        <xdr:cNvSpPr/>
      </xdr:nvSpPr>
      <xdr:spPr>
        <a:xfrm>
          <a:off x="6921500" y="186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148340</xdr:rowOff>
    </xdr:from>
    <xdr:to>
      <xdr:col>41</xdr:col>
      <xdr:colOff>50800</xdr:colOff>
      <xdr:row>108</xdr:row>
      <xdr:rowOff>148441</xdr:rowOff>
    </xdr:to>
    <xdr:cxnSp macro="">
      <xdr:nvCxnSpPr>
        <xdr:cNvPr id="486" name="直線コネクタ 485"/>
        <xdr:cNvCxnSpPr/>
      </xdr:nvCxnSpPr>
      <xdr:spPr>
        <a:xfrm flipV="1">
          <a:off x="6972300" y="18664940"/>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36298</xdr:rowOff>
    </xdr:from>
    <xdr:ext cx="599010" cy="259045"/>
    <xdr:sp macro="" textlink="">
      <xdr:nvSpPr>
        <xdr:cNvPr id="487" name="n_1aveValue【港湾・漁港】&#10;一人当たり有形固定資産（償却資産）額"/>
        <xdr:cNvSpPr txBox="1"/>
      </xdr:nvSpPr>
      <xdr:spPr>
        <a:xfrm>
          <a:off x="9327095" y="1838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37251</xdr:rowOff>
    </xdr:from>
    <xdr:ext cx="599010" cy="259045"/>
    <xdr:sp macro="" textlink="">
      <xdr:nvSpPr>
        <xdr:cNvPr id="488" name="n_2aveValue【港湾・漁港】&#10;一人当たり有形固定資産（償却資産）額"/>
        <xdr:cNvSpPr txBox="1"/>
      </xdr:nvSpPr>
      <xdr:spPr>
        <a:xfrm>
          <a:off x="8450795" y="1838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37040</xdr:rowOff>
    </xdr:from>
    <xdr:ext cx="599010" cy="259045"/>
    <xdr:sp macro="" textlink="">
      <xdr:nvSpPr>
        <xdr:cNvPr id="489" name="n_3aveValue【港湾・漁港】&#10;一人当たり有形固定資産（償却資産）額"/>
        <xdr:cNvSpPr txBox="1"/>
      </xdr:nvSpPr>
      <xdr:spPr>
        <a:xfrm>
          <a:off x="7561795" y="183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36127</xdr:rowOff>
    </xdr:from>
    <xdr:ext cx="599010" cy="259045"/>
    <xdr:sp macro="" textlink="">
      <xdr:nvSpPr>
        <xdr:cNvPr id="490" name="n_4aveValue【港湾・漁港】&#10;一人当たり有形固定資産（償却資産）額"/>
        <xdr:cNvSpPr txBox="1"/>
      </xdr:nvSpPr>
      <xdr:spPr>
        <a:xfrm>
          <a:off x="6672795" y="183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18544</xdr:rowOff>
    </xdr:from>
    <xdr:ext cx="599010" cy="259045"/>
    <xdr:sp macro="" textlink="">
      <xdr:nvSpPr>
        <xdr:cNvPr id="491" name="n_1mainValue【港湾・漁港】&#10;一人当たり有形固定資産（償却資産）額"/>
        <xdr:cNvSpPr txBox="1"/>
      </xdr:nvSpPr>
      <xdr:spPr>
        <a:xfrm>
          <a:off x="9327095" y="1870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18728</xdr:rowOff>
    </xdr:from>
    <xdr:ext cx="599010" cy="259045"/>
    <xdr:sp macro="" textlink="">
      <xdr:nvSpPr>
        <xdr:cNvPr id="492" name="n_2mainValue【港湾・漁港】&#10;一人当たり有形固定資産（償却資産）額"/>
        <xdr:cNvSpPr txBox="1"/>
      </xdr:nvSpPr>
      <xdr:spPr>
        <a:xfrm>
          <a:off x="8450795" y="187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18817</xdr:rowOff>
    </xdr:from>
    <xdr:ext cx="599010" cy="259045"/>
    <xdr:sp macro="" textlink="">
      <xdr:nvSpPr>
        <xdr:cNvPr id="493" name="n_3mainValue【港湾・漁港】&#10;一人当たり有形固定資産（償却資産）額"/>
        <xdr:cNvSpPr txBox="1"/>
      </xdr:nvSpPr>
      <xdr:spPr>
        <a:xfrm>
          <a:off x="7561795" y="1870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18918</xdr:rowOff>
    </xdr:from>
    <xdr:ext cx="599010" cy="259045"/>
    <xdr:sp macro="" textlink="">
      <xdr:nvSpPr>
        <xdr:cNvPr id="494" name="n_4mainValue【港湾・漁港】&#10;一人当たり有形固定資産（償却資産）額"/>
        <xdr:cNvSpPr txBox="1"/>
      </xdr:nvSpPr>
      <xdr:spPr>
        <a:xfrm>
          <a:off x="6672795" y="1870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525" name="フローチャート: 判断 524"/>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526" name="フローチャート: 判断 525"/>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7" name="フローチャート: 判断 526"/>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528" name="フローチャート: 判断 527"/>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34" name="楕円 533"/>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535" name="【認定こども園・幼稚園・保育所】&#10;有形固定資産減価償却率該当値テキスト"/>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536" name="楕円 535"/>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80010</xdr:rowOff>
    </xdr:to>
    <xdr:cxnSp macro="">
      <xdr:nvCxnSpPr>
        <xdr:cNvPr id="537" name="直線コネクタ 536"/>
        <xdr:cNvCxnSpPr/>
      </xdr:nvCxnSpPr>
      <xdr:spPr>
        <a:xfrm>
          <a:off x="15481300" y="656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538" name="楕円 537"/>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53340</xdr:rowOff>
    </xdr:to>
    <xdr:cxnSp macro="">
      <xdr:nvCxnSpPr>
        <xdr:cNvPr id="539" name="直線コネクタ 538"/>
        <xdr:cNvCxnSpPr/>
      </xdr:nvCxnSpPr>
      <xdr:spPr>
        <a:xfrm>
          <a:off x="14592300" y="6518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40" name="楕円 539"/>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3810</xdr:rowOff>
    </xdr:to>
    <xdr:cxnSp macro="">
      <xdr:nvCxnSpPr>
        <xdr:cNvPr id="541" name="直線コネクタ 540"/>
        <xdr:cNvCxnSpPr/>
      </xdr:nvCxnSpPr>
      <xdr:spPr>
        <a:xfrm>
          <a:off x="13703300" y="6461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8890</xdr:rowOff>
    </xdr:from>
    <xdr:to>
      <xdr:col>67</xdr:col>
      <xdr:colOff>101600</xdr:colOff>
      <xdr:row>37</xdr:row>
      <xdr:rowOff>110490</xdr:rowOff>
    </xdr:to>
    <xdr:sp macro="" textlink="">
      <xdr:nvSpPr>
        <xdr:cNvPr id="542" name="楕円 541"/>
        <xdr:cNvSpPr/>
      </xdr:nvSpPr>
      <xdr:spPr>
        <a:xfrm>
          <a:off x="12763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59690</xdr:rowOff>
    </xdr:from>
    <xdr:to>
      <xdr:col>71</xdr:col>
      <xdr:colOff>177800</xdr:colOff>
      <xdr:row>37</xdr:row>
      <xdr:rowOff>118110</xdr:rowOff>
    </xdr:to>
    <xdr:cxnSp macro="">
      <xdr:nvCxnSpPr>
        <xdr:cNvPr id="543" name="直線コネクタ 542"/>
        <xdr:cNvCxnSpPr/>
      </xdr:nvCxnSpPr>
      <xdr:spPr>
        <a:xfrm>
          <a:off x="12814300" y="64033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34307</xdr:rowOff>
    </xdr:from>
    <xdr:ext cx="405111" cy="259045"/>
    <xdr:sp macro="" textlink="">
      <xdr:nvSpPr>
        <xdr:cNvPr id="544" name="n_1aveValue【認定こども園・幼稚園・保育所】&#10;有形固定資産減価償却率"/>
        <xdr:cNvSpPr txBox="1"/>
      </xdr:nvSpPr>
      <xdr:spPr>
        <a:xfrm>
          <a:off x="152660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545" name="n_2aveValue【認定こども園・幼稚園・保育所】&#10;有形固定資産減価償却率"/>
        <xdr:cNvSpPr txBox="1"/>
      </xdr:nvSpPr>
      <xdr:spPr>
        <a:xfrm>
          <a:off x="14389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547" name="n_4aveValue【認定こども園・幼稚園・保育所】&#10;有形固定資産減価償却率"/>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548"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549" name="n_2mainValue【認定こども園・幼稚園・保育所】&#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160037</xdr:rowOff>
    </xdr:from>
    <xdr:ext cx="405111" cy="259045"/>
    <xdr:sp macro="" textlink="">
      <xdr:nvSpPr>
        <xdr:cNvPr id="550" name="n_3mainValue【認定こども園・幼稚園・保育所】&#10;有形固定資産減価償却率"/>
        <xdr:cNvSpPr txBox="1"/>
      </xdr:nvSpPr>
      <xdr:spPr>
        <a:xfrm>
          <a:off x="13500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101617</xdr:rowOff>
    </xdr:from>
    <xdr:ext cx="405111" cy="259045"/>
    <xdr:sp macro="" textlink="">
      <xdr:nvSpPr>
        <xdr:cNvPr id="551" name="n_4mainValue【認定こども園・幼稚園・保育所】&#10;有形固定資産減価償却率"/>
        <xdr:cNvSpPr txBox="1"/>
      </xdr:nvSpPr>
      <xdr:spPr>
        <a:xfrm>
          <a:off x="12611744"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5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0" name="フローチャート: 判断 579"/>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1" name="フローチャート: 判断 580"/>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2" name="フローチャート: 判断 581"/>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3" name="フローチャート: 判断 582"/>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52375</xdr:rowOff>
    </xdr:from>
    <xdr:to>
      <xdr:col>116</xdr:col>
      <xdr:colOff>114300</xdr:colOff>
      <xdr:row>39</xdr:row>
      <xdr:rowOff>153975</xdr:rowOff>
    </xdr:to>
    <xdr:sp macro="" textlink="">
      <xdr:nvSpPr>
        <xdr:cNvPr id="589" name="楕円 588"/>
        <xdr:cNvSpPr/>
      </xdr:nvSpPr>
      <xdr:spPr>
        <a:xfrm>
          <a:off x="22110700" y="67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30802</xdr:rowOff>
    </xdr:from>
    <xdr:ext cx="469744" cy="259045"/>
    <xdr:sp macro="" textlink="">
      <xdr:nvSpPr>
        <xdr:cNvPr id="590" name="【認定こども園・幼稚園・保育所】&#10;一人当たり面積該当値テキスト"/>
        <xdr:cNvSpPr txBox="1"/>
      </xdr:nvSpPr>
      <xdr:spPr>
        <a:xfrm>
          <a:off x="22199600" y="67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61519</xdr:rowOff>
    </xdr:from>
    <xdr:to>
      <xdr:col>112</xdr:col>
      <xdr:colOff>38100</xdr:colOff>
      <xdr:row>39</xdr:row>
      <xdr:rowOff>163119</xdr:rowOff>
    </xdr:to>
    <xdr:sp macro="" textlink="">
      <xdr:nvSpPr>
        <xdr:cNvPr id="591" name="楕円 590"/>
        <xdr:cNvSpPr/>
      </xdr:nvSpPr>
      <xdr:spPr>
        <a:xfrm>
          <a:off x="21272500" y="67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103175</xdr:rowOff>
    </xdr:from>
    <xdr:to>
      <xdr:col>116</xdr:col>
      <xdr:colOff>63500</xdr:colOff>
      <xdr:row>39</xdr:row>
      <xdr:rowOff>112319</xdr:rowOff>
    </xdr:to>
    <xdr:cxnSp macro="">
      <xdr:nvCxnSpPr>
        <xdr:cNvPr id="592" name="直線コネクタ 591"/>
        <xdr:cNvCxnSpPr/>
      </xdr:nvCxnSpPr>
      <xdr:spPr>
        <a:xfrm flipV="1">
          <a:off x="21323300" y="678972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70663</xdr:rowOff>
    </xdr:from>
    <xdr:to>
      <xdr:col>107</xdr:col>
      <xdr:colOff>101600</xdr:colOff>
      <xdr:row>40</xdr:row>
      <xdr:rowOff>813</xdr:rowOff>
    </xdr:to>
    <xdr:sp macro="" textlink="">
      <xdr:nvSpPr>
        <xdr:cNvPr id="593" name="楕円 592"/>
        <xdr:cNvSpPr/>
      </xdr:nvSpPr>
      <xdr:spPr>
        <a:xfrm>
          <a:off x="20383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112319</xdr:rowOff>
    </xdr:from>
    <xdr:to>
      <xdr:col>111</xdr:col>
      <xdr:colOff>177800</xdr:colOff>
      <xdr:row>39</xdr:row>
      <xdr:rowOff>121463</xdr:rowOff>
    </xdr:to>
    <xdr:cxnSp macro="">
      <xdr:nvCxnSpPr>
        <xdr:cNvPr id="594" name="直線コネクタ 593"/>
        <xdr:cNvCxnSpPr/>
      </xdr:nvCxnSpPr>
      <xdr:spPr>
        <a:xfrm flipV="1">
          <a:off x="20434300" y="679886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95" name="楕円 594"/>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121463</xdr:rowOff>
    </xdr:from>
    <xdr:to>
      <xdr:col>107</xdr:col>
      <xdr:colOff>50800</xdr:colOff>
      <xdr:row>39</xdr:row>
      <xdr:rowOff>128778</xdr:rowOff>
    </xdr:to>
    <xdr:cxnSp macro="">
      <xdr:nvCxnSpPr>
        <xdr:cNvPr id="596" name="直線コネクタ 595"/>
        <xdr:cNvCxnSpPr/>
      </xdr:nvCxnSpPr>
      <xdr:spPr>
        <a:xfrm flipV="1">
          <a:off x="19545300" y="680801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85293</xdr:rowOff>
    </xdr:from>
    <xdr:to>
      <xdr:col>98</xdr:col>
      <xdr:colOff>38100</xdr:colOff>
      <xdr:row>40</xdr:row>
      <xdr:rowOff>15443</xdr:rowOff>
    </xdr:to>
    <xdr:sp macro="" textlink="">
      <xdr:nvSpPr>
        <xdr:cNvPr id="597" name="楕円 596"/>
        <xdr:cNvSpPr/>
      </xdr:nvSpPr>
      <xdr:spPr>
        <a:xfrm>
          <a:off x="18605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39</xdr:row>
      <xdr:rowOff>136093</xdr:rowOff>
    </xdr:to>
    <xdr:cxnSp macro="">
      <xdr:nvCxnSpPr>
        <xdr:cNvPr id="598" name="直線コネクタ 597"/>
        <xdr:cNvCxnSpPr/>
      </xdr:nvCxnSpPr>
      <xdr:spPr>
        <a:xfrm flipV="1">
          <a:off x="18656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599"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0"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1"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602" name="n_4aveValue【認定こども園・幼稚園・保育所】&#10;一人当たり面積"/>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8196</xdr:rowOff>
    </xdr:from>
    <xdr:ext cx="469744" cy="259045"/>
    <xdr:sp macro="" textlink="">
      <xdr:nvSpPr>
        <xdr:cNvPr id="603" name="n_1mainValue【認定こども園・幼稚園・保育所】&#10;一人当たり面積"/>
        <xdr:cNvSpPr txBox="1"/>
      </xdr:nvSpPr>
      <xdr:spPr>
        <a:xfrm>
          <a:off x="21075727" y="652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163390</xdr:rowOff>
    </xdr:from>
    <xdr:ext cx="469744" cy="259045"/>
    <xdr:sp macro="" textlink="">
      <xdr:nvSpPr>
        <xdr:cNvPr id="604" name="n_2mainValue【認定こども園・幼稚園・保育所】&#10;一人当たり面積"/>
        <xdr:cNvSpPr txBox="1"/>
      </xdr:nvSpPr>
      <xdr:spPr>
        <a:xfrm>
          <a:off x="20199427" y="68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605" name="n_3main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31970</xdr:rowOff>
    </xdr:from>
    <xdr:ext cx="469744" cy="259045"/>
    <xdr:sp macro="" textlink="">
      <xdr:nvSpPr>
        <xdr:cNvPr id="606" name="n_4mainValue【認定こども園・幼稚園・保育所】&#10;一人当たり面積"/>
        <xdr:cNvSpPr txBox="1"/>
      </xdr:nvSpPr>
      <xdr:spPr>
        <a:xfrm>
          <a:off x="184214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639" name="フローチャート: 判断 638"/>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640" name="フローチャート: 判断 639"/>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641" name="フローチャート: 判断 640"/>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42" name="フローチャート: 判断 641"/>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648" name="楕円 647"/>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30860</xdr:rowOff>
    </xdr:from>
    <xdr:ext cx="405111" cy="259045"/>
    <xdr:sp macro="" textlink="">
      <xdr:nvSpPr>
        <xdr:cNvPr id="649" name="【学校施設】&#10;有形固定資産減価償却率該当値テキスト"/>
        <xdr:cNvSpPr txBox="1"/>
      </xdr:nvSpPr>
      <xdr:spPr>
        <a:xfrm>
          <a:off x="16357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650" name="楕円 649"/>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58783</xdr:rowOff>
    </xdr:to>
    <xdr:cxnSp macro="">
      <xdr:nvCxnSpPr>
        <xdr:cNvPr id="651" name="直線コネクタ 650"/>
        <xdr:cNvCxnSpPr/>
      </xdr:nvCxnSpPr>
      <xdr:spPr>
        <a:xfrm>
          <a:off x="15481300" y="1033108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52" name="楕円 651"/>
        <xdr:cNvSpPr/>
      </xdr:nvSpPr>
      <xdr:spPr>
        <a:xfrm>
          <a:off x="14541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27759</xdr:rowOff>
    </xdr:from>
    <xdr:to>
      <xdr:col>81</xdr:col>
      <xdr:colOff>50800</xdr:colOff>
      <xdr:row>60</xdr:row>
      <xdr:rowOff>44087</xdr:rowOff>
    </xdr:to>
    <xdr:cxnSp macro="">
      <xdr:nvCxnSpPr>
        <xdr:cNvPr id="653" name="直線コネクタ 652"/>
        <xdr:cNvCxnSpPr/>
      </xdr:nvCxnSpPr>
      <xdr:spPr>
        <a:xfrm>
          <a:off x="14592300" y="1031475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654" name="楕円 653"/>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27759</xdr:rowOff>
    </xdr:from>
    <xdr:to>
      <xdr:col>76</xdr:col>
      <xdr:colOff>114300</xdr:colOff>
      <xdr:row>60</xdr:row>
      <xdr:rowOff>44087</xdr:rowOff>
    </xdr:to>
    <xdr:cxnSp macro="">
      <xdr:nvCxnSpPr>
        <xdr:cNvPr id="655" name="直線コネクタ 654"/>
        <xdr:cNvCxnSpPr/>
      </xdr:nvCxnSpPr>
      <xdr:spPr>
        <a:xfrm flipV="1">
          <a:off x="13703300" y="1031475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128815</xdr:rowOff>
    </xdr:from>
    <xdr:to>
      <xdr:col>67</xdr:col>
      <xdr:colOff>101600</xdr:colOff>
      <xdr:row>60</xdr:row>
      <xdr:rowOff>58965</xdr:rowOff>
    </xdr:to>
    <xdr:sp macro="" textlink="">
      <xdr:nvSpPr>
        <xdr:cNvPr id="656" name="楕円 655"/>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8165</xdr:rowOff>
    </xdr:from>
    <xdr:to>
      <xdr:col>71</xdr:col>
      <xdr:colOff>177800</xdr:colOff>
      <xdr:row>60</xdr:row>
      <xdr:rowOff>44087</xdr:rowOff>
    </xdr:to>
    <xdr:cxnSp macro="">
      <xdr:nvCxnSpPr>
        <xdr:cNvPr id="657" name="直線コネクタ 656"/>
        <xdr:cNvCxnSpPr/>
      </xdr:nvCxnSpPr>
      <xdr:spPr>
        <a:xfrm>
          <a:off x="12814300" y="102951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32130</xdr:rowOff>
    </xdr:from>
    <xdr:ext cx="405111" cy="259045"/>
    <xdr:sp macro="" textlink="">
      <xdr:nvSpPr>
        <xdr:cNvPr id="658" name="n_1aveValue【学校施設】&#10;有形固定資産減価償却率"/>
        <xdr:cNvSpPr txBox="1"/>
      </xdr:nvSpPr>
      <xdr:spPr>
        <a:xfrm>
          <a:off x="15266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17434</xdr:rowOff>
    </xdr:from>
    <xdr:ext cx="405111" cy="259045"/>
    <xdr:sp macro="" textlink="">
      <xdr:nvSpPr>
        <xdr:cNvPr id="659" name="n_2aveValue【学校施設】&#10;有形固定資産減価償却率"/>
        <xdr:cNvSpPr txBox="1"/>
      </xdr:nvSpPr>
      <xdr:spPr>
        <a:xfrm>
          <a:off x="14389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60" name="n_3aveValue【学校施設】&#10;有形固定資産減価償却率"/>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61"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662" name="n_1mainValue【学校施設】&#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63" name="n_2mainValue【学校施設】&#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111414</xdr:rowOff>
    </xdr:from>
    <xdr:ext cx="405111" cy="259045"/>
    <xdr:sp macro="" textlink="">
      <xdr:nvSpPr>
        <xdr:cNvPr id="664" name="n_3mainValue【学校施設】&#10;有形固定資産減価償却率"/>
        <xdr:cNvSpPr txBox="1"/>
      </xdr:nvSpPr>
      <xdr:spPr>
        <a:xfrm>
          <a:off x="13500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75492</xdr:rowOff>
    </xdr:from>
    <xdr:ext cx="405111" cy="259045"/>
    <xdr:sp macro="" textlink="">
      <xdr:nvSpPr>
        <xdr:cNvPr id="665" name="n_4mainValue【学校施設】&#10;有形固定資産減価償却率"/>
        <xdr:cNvSpPr txBox="1"/>
      </xdr:nvSpPr>
      <xdr:spPr>
        <a:xfrm>
          <a:off x="12611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694" name="フローチャート: 判断 693"/>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695" name="フローチャート: 判断 694"/>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696" name="フローチャート: 判断 695"/>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697" name="フローチャート: 判断 696"/>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55865</xdr:rowOff>
    </xdr:from>
    <xdr:to>
      <xdr:col>116</xdr:col>
      <xdr:colOff>114300</xdr:colOff>
      <xdr:row>62</xdr:row>
      <xdr:rowOff>157465</xdr:rowOff>
    </xdr:to>
    <xdr:sp macro="" textlink="">
      <xdr:nvSpPr>
        <xdr:cNvPr id="703" name="楕円 702"/>
        <xdr:cNvSpPr/>
      </xdr:nvSpPr>
      <xdr:spPr>
        <a:xfrm>
          <a:off x="22110700" y="106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78742</xdr:rowOff>
    </xdr:from>
    <xdr:ext cx="469744" cy="259045"/>
    <xdr:sp macro="" textlink="">
      <xdr:nvSpPr>
        <xdr:cNvPr id="704" name="【学校施設】&#10;一人当たり面積該当値テキスト"/>
        <xdr:cNvSpPr txBox="1"/>
      </xdr:nvSpPr>
      <xdr:spPr>
        <a:xfrm>
          <a:off x="22199600" y="1053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114615</xdr:rowOff>
    </xdr:from>
    <xdr:to>
      <xdr:col>112</xdr:col>
      <xdr:colOff>38100</xdr:colOff>
      <xdr:row>63</xdr:row>
      <xdr:rowOff>44765</xdr:rowOff>
    </xdr:to>
    <xdr:sp macro="" textlink="">
      <xdr:nvSpPr>
        <xdr:cNvPr id="705" name="楕円 704"/>
        <xdr:cNvSpPr/>
      </xdr:nvSpPr>
      <xdr:spPr>
        <a:xfrm>
          <a:off x="21272500" y="107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106665</xdr:rowOff>
    </xdr:from>
    <xdr:to>
      <xdr:col>116</xdr:col>
      <xdr:colOff>63500</xdr:colOff>
      <xdr:row>62</xdr:row>
      <xdr:rowOff>165415</xdr:rowOff>
    </xdr:to>
    <xdr:cxnSp macro="">
      <xdr:nvCxnSpPr>
        <xdr:cNvPr id="706" name="直線コネクタ 705"/>
        <xdr:cNvCxnSpPr/>
      </xdr:nvCxnSpPr>
      <xdr:spPr>
        <a:xfrm flipV="1">
          <a:off x="21323300" y="10736565"/>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112466</xdr:rowOff>
    </xdr:from>
    <xdr:to>
      <xdr:col>107</xdr:col>
      <xdr:colOff>101600</xdr:colOff>
      <xdr:row>63</xdr:row>
      <xdr:rowOff>42616</xdr:rowOff>
    </xdr:to>
    <xdr:sp macro="" textlink="">
      <xdr:nvSpPr>
        <xdr:cNvPr id="707" name="楕円 706"/>
        <xdr:cNvSpPr/>
      </xdr:nvSpPr>
      <xdr:spPr>
        <a:xfrm>
          <a:off x="20383500" y="107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163266</xdr:rowOff>
    </xdr:from>
    <xdr:to>
      <xdr:col>111</xdr:col>
      <xdr:colOff>177800</xdr:colOff>
      <xdr:row>62</xdr:row>
      <xdr:rowOff>165415</xdr:rowOff>
    </xdr:to>
    <xdr:cxnSp macro="">
      <xdr:nvCxnSpPr>
        <xdr:cNvPr id="708" name="直線コネクタ 707"/>
        <xdr:cNvCxnSpPr/>
      </xdr:nvCxnSpPr>
      <xdr:spPr>
        <a:xfrm>
          <a:off x="20434300" y="1079316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116307</xdr:rowOff>
    </xdr:from>
    <xdr:to>
      <xdr:col>102</xdr:col>
      <xdr:colOff>165100</xdr:colOff>
      <xdr:row>63</xdr:row>
      <xdr:rowOff>46457</xdr:rowOff>
    </xdr:to>
    <xdr:sp macro="" textlink="">
      <xdr:nvSpPr>
        <xdr:cNvPr id="709" name="楕円 708"/>
        <xdr:cNvSpPr/>
      </xdr:nvSpPr>
      <xdr:spPr>
        <a:xfrm>
          <a:off x="19494500" y="107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163266</xdr:rowOff>
    </xdr:from>
    <xdr:to>
      <xdr:col>107</xdr:col>
      <xdr:colOff>50800</xdr:colOff>
      <xdr:row>62</xdr:row>
      <xdr:rowOff>167107</xdr:rowOff>
    </xdr:to>
    <xdr:cxnSp macro="">
      <xdr:nvCxnSpPr>
        <xdr:cNvPr id="710" name="直線コネクタ 709"/>
        <xdr:cNvCxnSpPr/>
      </xdr:nvCxnSpPr>
      <xdr:spPr>
        <a:xfrm flipV="1">
          <a:off x="19545300" y="10793166"/>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119827</xdr:rowOff>
    </xdr:from>
    <xdr:to>
      <xdr:col>98</xdr:col>
      <xdr:colOff>38100</xdr:colOff>
      <xdr:row>63</xdr:row>
      <xdr:rowOff>49977</xdr:rowOff>
    </xdr:to>
    <xdr:sp macro="" textlink="">
      <xdr:nvSpPr>
        <xdr:cNvPr id="711" name="楕円 710"/>
        <xdr:cNvSpPr/>
      </xdr:nvSpPr>
      <xdr:spPr>
        <a:xfrm>
          <a:off x="18605500" y="107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167107</xdr:rowOff>
    </xdr:from>
    <xdr:to>
      <xdr:col>102</xdr:col>
      <xdr:colOff>114300</xdr:colOff>
      <xdr:row>62</xdr:row>
      <xdr:rowOff>170627</xdr:rowOff>
    </xdr:to>
    <xdr:cxnSp macro="">
      <xdr:nvCxnSpPr>
        <xdr:cNvPr id="712" name="直線コネクタ 711"/>
        <xdr:cNvCxnSpPr/>
      </xdr:nvCxnSpPr>
      <xdr:spPr>
        <a:xfrm flipV="1">
          <a:off x="18656300" y="1079700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57152</xdr:rowOff>
    </xdr:from>
    <xdr:ext cx="469744" cy="259045"/>
    <xdr:sp macro="" textlink="">
      <xdr:nvSpPr>
        <xdr:cNvPr id="713" name="n_1aveValue【学校施設】&#10;一人当たり面積"/>
        <xdr:cNvSpPr txBox="1"/>
      </xdr:nvSpPr>
      <xdr:spPr>
        <a:xfrm>
          <a:off x="21075727" y="108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56694</xdr:rowOff>
    </xdr:from>
    <xdr:ext cx="469744" cy="259045"/>
    <xdr:sp macro="" textlink="">
      <xdr:nvSpPr>
        <xdr:cNvPr id="714" name="n_2aveValue【学校施設】&#10;一人当たり面積"/>
        <xdr:cNvSpPr txBox="1"/>
      </xdr:nvSpPr>
      <xdr:spPr>
        <a:xfrm>
          <a:off x="20199427" y="108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61038</xdr:rowOff>
    </xdr:from>
    <xdr:ext cx="469744" cy="259045"/>
    <xdr:sp macro="" textlink="">
      <xdr:nvSpPr>
        <xdr:cNvPr id="715" name="n_3aveValue【学校施設】&#10;一人当たり面積"/>
        <xdr:cNvSpPr txBox="1"/>
      </xdr:nvSpPr>
      <xdr:spPr>
        <a:xfrm>
          <a:off x="19310427" y="1086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72834</xdr:rowOff>
    </xdr:from>
    <xdr:ext cx="469744" cy="259045"/>
    <xdr:sp macro="" textlink="">
      <xdr:nvSpPr>
        <xdr:cNvPr id="716" name="n_4aveValue【学校施設】&#10;一人当たり面積"/>
        <xdr:cNvSpPr txBox="1"/>
      </xdr:nvSpPr>
      <xdr:spPr>
        <a:xfrm>
          <a:off x="18421427" y="1087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61292</xdr:rowOff>
    </xdr:from>
    <xdr:ext cx="469744" cy="259045"/>
    <xdr:sp macro="" textlink="">
      <xdr:nvSpPr>
        <xdr:cNvPr id="717" name="n_1mainValue【学校施設】&#10;一人当たり面積"/>
        <xdr:cNvSpPr txBox="1"/>
      </xdr:nvSpPr>
      <xdr:spPr>
        <a:xfrm>
          <a:off x="21075727" y="105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59143</xdr:rowOff>
    </xdr:from>
    <xdr:ext cx="469744" cy="259045"/>
    <xdr:sp macro="" textlink="">
      <xdr:nvSpPr>
        <xdr:cNvPr id="718" name="n_2mainValue【学校施設】&#10;一人当たり面積"/>
        <xdr:cNvSpPr txBox="1"/>
      </xdr:nvSpPr>
      <xdr:spPr>
        <a:xfrm>
          <a:off x="20199427" y="1051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62984</xdr:rowOff>
    </xdr:from>
    <xdr:ext cx="469744" cy="259045"/>
    <xdr:sp macro="" textlink="">
      <xdr:nvSpPr>
        <xdr:cNvPr id="719" name="n_3mainValue【学校施設】&#10;一人当たり面積"/>
        <xdr:cNvSpPr txBox="1"/>
      </xdr:nvSpPr>
      <xdr:spPr>
        <a:xfrm>
          <a:off x="19310427" y="1052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66504</xdr:rowOff>
    </xdr:from>
    <xdr:ext cx="469744" cy="259045"/>
    <xdr:sp macro="" textlink="">
      <xdr:nvSpPr>
        <xdr:cNvPr id="720" name="n_4mainValue【学校施設】&#10;一人当たり面積"/>
        <xdr:cNvSpPr txBox="1"/>
      </xdr:nvSpPr>
      <xdr:spPr>
        <a:xfrm>
          <a:off x="18421427" y="1052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67" name="フローチャート: 判断 766"/>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8" name="フローチャート: 判断 767"/>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69" name="フローチャート: 判断 768"/>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0" name="フローチャート: 判断 769"/>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34289</xdr:rowOff>
    </xdr:from>
    <xdr:to>
      <xdr:col>85</xdr:col>
      <xdr:colOff>177800</xdr:colOff>
      <xdr:row>104</xdr:row>
      <xdr:rowOff>135889</xdr:rowOff>
    </xdr:to>
    <xdr:sp macro="" textlink="">
      <xdr:nvSpPr>
        <xdr:cNvPr id="776" name="楕円 775"/>
        <xdr:cNvSpPr/>
      </xdr:nvSpPr>
      <xdr:spPr>
        <a:xfrm>
          <a:off x="162687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57166</xdr:rowOff>
    </xdr:from>
    <xdr:ext cx="405111" cy="259045"/>
    <xdr:sp macro="" textlink="">
      <xdr:nvSpPr>
        <xdr:cNvPr id="777" name="【公民館】&#10;有形固定資産減価償却率該当値テキスト"/>
        <xdr:cNvSpPr txBox="1"/>
      </xdr:nvSpPr>
      <xdr:spPr>
        <a:xfrm>
          <a:off x="16357600"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0</xdr:rowOff>
    </xdr:from>
    <xdr:to>
      <xdr:col>81</xdr:col>
      <xdr:colOff>101600</xdr:colOff>
      <xdr:row>104</xdr:row>
      <xdr:rowOff>101600</xdr:rowOff>
    </xdr:to>
    <xdr:sp macro="" textlink="">
      <xdr:nvSpPr>
        <xdr:cNvPr id="778" name="楕円 777"/>
        <xdr:cNvSpPr/>
      </xdr:nvSpPr>
      <xdr:spPr>
        <a:xfrm>
          <a:off x="15430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50800</xdr:rowOff>
    </xdr:from>
    <xdr:to>
      <xdr:col>85</xdr:col>
      <xdr:colOff>127000</xdr:colOff>
      <xdr:row>104</xdr:row>
      <xdr:rowOff>85089</xdr:rowOff>
    </xdr:to>
    <xdr:cxnSp macro="">
      <xdr:nvCxnSpPr>
        <xdr:cNvPr id="779" name="直線コネクタ 778"/>
        <xdr:cNvCxnSpPr/>
      </xdr:nvCxnSpPr>
      <xdr:spPr>
        <a:xfrm>
          <a:off x="15481300" y="17881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138430</xdr:rowOff>
    </xdr:from>
    <xdr:to>
      <xdr:col>76</xdr:col>
      <xdr:colOff>165100</xdr:colOff>
      <xdr:row>104</xdr:row>
      <xdr:rowOff>68580</xdr:rowOff>
    </xdr:to>
    <xdr:sp macro="" textlink="">
      <xdr:nvSpPr>
        <xdr:cNvPr id="780" name="楕円 779"/>
        <xdr:cNvSpPr/>
      </xdr:nvSpPr>
      <xdr:spPr>
        <a:xfrm>
          <a:off x="145415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17780</xdr:rowOff>
    </xdr:from>
    <xdr:to>
      <xdr:col>81</xdr:col>
      <xdr:colOff>50800</xdr:colOff>
      <xdr:row>104</xdr:row>
      <xdr:rowOff>50800</xdr:rowOff>
    </xdr:to>
    <xdr:cxnSp macro="">
      <xdr:nvCxnSpPr>
        <xdr:cNvPr id="781" name="直線コネクタ 780"/>
        <xdr:cNvCxnSpPr/>
      </xdr:nvCxnSpPr>
      <xdr:spPr>
        <a:xfrm>
          <a:off x="14592300" y="178485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104139</xdr:rowOff>
    </xdr:from>
    <xdr:to>
      <xdr:col>72</xdr:col>
      <xdr:colOff>38100</xdr:colOff>
      <xdr:row>104</xdr:row>
      <xdr:rowOff>34289</xdr:rowOff>
    </xdr:to>
    <xdr:sp macro="" textlink="">
      <xdr:nvSpPr>
        <xdr:cNvPr id="782" name="楕円 781"/>
        <xdr:cNvSpPr/>
      </xdr:nvSpPr>
      <xdr:spPr>
        <a:xfrm>
          <a:off x="13652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154939</xdr:rowOff>
    </xdr:from>
    <xdr:to>
      <xdr:col>76</xdr:col>
      <xdr:colOff>114300</xdr:colOff>
      <xdr:row>104</xdr:row>
      <xdr:rowOff>17780</xdr:rowOff>
    </xdr:to>
    <xdr:cxnSp macro="">
      <xdr:nvCxnSpPr>
        <xdr:cNvPr id="783" name="直線コネクタ 782"/>
        <xdr:cNvCxnSpPr/>
      </xdr:nvCxnSpPr>
      <xdr:spPr>
        <a:xfrm>
          <a:off x="13703300" y="17814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69850</xdr:rowOff>
    </xdr:from>
    <xdr:to>
      <xdr:col>67</xdr:col>
      <xdr:colOff>101600</xdr:colOff>
      <xdr:row>104</xdr:row>
      <xdr:rowOff>0</xdr:rowOff>
    </xdr:to>
    <xdr:sp macro="" textlink="">
      <xdr:nvSpPr>
        <xdr:cNvPr id="784" name="楕円 783"/>
        <xdr:cNvSpPr/>
      </xdr:nvSpPr>
      <xdr:spPr>
        <a:xfrm>
          <a:off x="12763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120650</xdr:rowOff>
    </xdr:from>
    <xdr:to>
      <xdr:col>71</xdr:col>
      <xdr:colOff>177800</xdr:colOff>
      <xdr:row>103</xdr:row>
      <xdr:rowOff>154939</xdr:rowOff>
    </xdr:to>
    <xdr:cxnSp macro="">
      <xdr:nvCxnSpPr>
        <xdr:cNvPr id="785" name="直線コネクタ 784"/>
        <xdr:cNvCxnSpPr/>
      </xdr:nvCxnSpPr>
      <xdr:spPr>
        <a:xfrm>
          <a:off x="12814300" y="17780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86" name="n_1aveValue【公民館】&#10;有形固定資産減価償却率"/>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87"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88" name="n_3aveValue【公民館】&#10;有形固定資産減価償却率"/>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89"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118127</xdr:rowOff>
    </xdr:from>
    <xdr:ext cx="405111" cy="259045"/>
    <xdr:sp macro="" textlink="">
      <xdr:nvSpPr>
        <xdr:cNvPr id="790" name="n_1mainValue【公民館】&#10;有形固定資産減価償却率"/>
        <xdr:cNvSpPr txBox="1"/>
      </xdr:nvSpPr>
      <xdr:spPr>
        <a:xfrm>
          <a:off x="15266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85107</xdr:rowOff>
    </xdr:from>
    <xdr:ext cx="405111" cy="259045"/>
    <xdr:sp macro="" textlink="">
      <xdr:nvSpPr>
        <xdr:cNvPr id="791" name="n_2mainValue【公民館】&#10;有形固定資産減価償却率"/>
        <xdr:cNvSpPr txBox="1"/>
      </xdr:nvSpPr>
      <xdr:spPr>
        <a:xfrm>
          <a:off x="143897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50816</xdr:rowOff>
    </xdr:from>
    <xdr:ext cx="405111" cy="259045"/>
    <xdr:sp macro="" textlink="">
      <xdr:nvSpPr>
        <xdr:cNvPr id="792" name="n_3mainValue【公民館】&#10;有形固定資産減価償却率"/>
        <xdr:cNvSpPr txBox="1"/>
      </xdr:nvSpPr>
      <xdr:spPr>
        <a:xfrm>
          <a:off x="13500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16527</xdr:rowOff>
    </xdr:from>
    <xdr:ext cx="405111" cy="259045"/>
    <xdr:sp macro="" textlink="">
      <xdr:nvSpPr>
        <xdr:cNvPr id="793" name="n_4mainValue【公民館】&#10;有形固定資産減価償却率"/>
        <xdr:cNvSpPr txBox="1"/>
      </xdr:nvSpPr>
      <xdr:spPr>
        <a:xfrm>
          <a:off x="12611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824" name="フローチャート: 判断 823"/>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825" name="フローチャート: 判断 824"/>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826" name="フローチャート: 判断 825"/>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827" name="フローチャート: 判断 826"/>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74625</xdr:rowOff>
    </xdr:from>
    <xdr:to>
      <xdr:col>116</xdr:col>
      <xdr:colOff>114300</xdr:colOff>
      <xdr:row>109</xdr:row>
      <xdr:rowOff>4775</xdr:rowOff>
    </xdr:to>
    <xdr:sp macro="" textlink="">
      <xdr:nvSpPr>
        <xdr:cNvPr id="833" name="楕円 832"/>
        <xdr:cNvSpPr/>
      </xdr:nvSpPr>
      <xdr:spPr>
        <a:xfrm>
          <a:off x="22110700" y="18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834" name="【公民館】&#10;一人当たり面積該当値テキスト"/>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75158</xdr:rowOff>
    </xdr:from>
    <xdr:to>
      <xdr:col>112</xdr:col>
      <xdr:colOff>38100</xdr:colOff>
      <xdr:row>109</xdr:row>
      <xdr:rowOff>5308</xdr:rowOff>
    </xdr:to>
    <xdr:sp macro="" textlink="">
      <xdr:nvSpPr>
        <xdr:cNvPr id="835" name="楕円 834"/>
        <xdr:cNvSpPr/>
      </xdr:nvSpPr>
      <xdr:spPr>
        <a:xfrm>
          <a:off x="21272500" y="185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125425</xdr:rowOff>
    </xdr:from>
    <xdr:to>
      <xdr:col>116</xdr:col>
      <xdr:colOff>63500</xdr:colOff>
      <xdr:row>108</xdr:row>
      <xdr:rowOff>125958</xdr:rowOff>
    </xdr:to>
    <xdr:cxnSp macro="">
      <xdr:nvCxnSpPr>
        <xdr:cNvPr id="836" name="直線コネクタ 835"/>
        <xdr:cNvCxnSpPr/>
      </xdr:nvCxnSpPr>
      <xdr:spPr>
        <a:xfrm flipV="1">
          <a:off x="21323300" y="1864202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75845</xdr:rowOff>
    </xdr:from>
    <xdr:to>
      <xdr:col>107</xdr:col>
      <xdr:colOff>101600</xdr:colOff>
      <xdr:row>109</xdr:row>
      <xdr:rowOff>5995</xdr:rowOff>
    </xdr:to>
    <xdr:sp macro="" textlink="">
      <xdr:nvSpPr>
        <xdr:cNvPr id="837" name="楕円 836"/>
        <xdr:cNvSpPr/>
      </xdr:nvSpPr>
      <xdr:spPr>
        <a:xfrm>
          <a:off x="20383500" y="18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125958</xdr:rowOff>
    </xdr:from>
    <xdr:to>
      <xdr:col>111</xdr:col>
      <xdr:colOff>177800</xdr:colOff>
      <xdr:row>108</xdr:row>
      <xdr:rowOff>126645</xdr:rowOff>
    </xdr:to>
    <xdr:cxnSp macro="">
      <xdr:nvCxnSpPr>
        <xdr:cNvPr id="838" name="直線コネクタ 837"/>
        <xdr:cNvCxnSpPr/>
      </xdr:nvCxnSpPr>
      <xdr:spPr>
        <a:xfrm flipV="1">
          <a:off x="20434300" y="18642558"/>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76378</xdr:rowOff>
    </xdr:from>
    <xdr:to>
      <xdr:col>102</xdr:col>
      <xdr:colOff>165100</xdr:colOff>
      <xdr:row>109</xdr:row>
      <xdr:rowOff>6528</xdr:rowOff>
    </xdr:to>
    <xdr:sp macro="" textlink="">
      <xdr:nvSpPr>
        <xdr:cNvPr id="839" name="楕円 838"/>
        <xdr:cNvSpPr/>
      </xdr:nvSpPr>
      <xdr:spPr>
        <a:xfrm>
          <a:off x="19494500" y="185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126645</xdr:rowOff>
    </xdr:from>
    <xdr:to>
      <xdr:col>107</xdr:col>
      <xdr:colOff>50800</xdr:colOff>
      <xdr:row>108</xdr:row>
      <xdr:rowOff>127178</xdr:rowOff>
    </xdr:to>
    <xdr:cxnSp macro="">
      <xdr:nvCxnSpPr>
        <xdr:cNvPr id="840" name="直線コネクタ 839"/>
        <xdr:cNvCxnSpPr/>
      </xdr:nvCxnSpPr>
      <xdr:spPr>
        <a:xfrm flipV="1">
          <a:off x="19545300" y="1864324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76912</xdr:rowOff>
    </xdr:from>
    <xdr:to>
      <xdr:col>98</xdr:col>
      <xdr:colOff>38100</xdr:colOff>
      <xdr:row>109</xdr:row>
      <xdr:rowOff>7062</xdr:rowOff>
    </xdr:to>
    <xdr:sp macro="" textlink="">
      <xdr:nvSpPr>
        <xdr:cNvPr id="841" name="楕円 840"/>
        <xdr:cNvSpPr/>
      </xdr:nvSpPr>
      <xdr:spPr>
        <a:xfrm>
          <a:off x="18605500" y="185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127178</xdr:rowOff>
    </xdr:from>
    <xdr:to>
      <xdr:col>102</xdr:col>
      <xdr:colOff>114300</xdr:colOff>
      <xdr:row>108</xdr:row>
      <xdr:rowOff>127712</xdr:rowOff>
    </xdr:to>
    <xdr:cxnSp macro="">
      <xdr:nvCxnSpPr>
        <xdr:cNvPr id="842" name="直線コネクタ 841"/>
        <xdr:cNvCxnSpPr/>
      </xdr:nvCxnSpPr>
      <xdr:spPr>
        <a:xfrm flipV="1">
          <a:off x="18656300" y="1864377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8958</xdr:rowOff>
    </xdr:from>
    <xdr:ext cx="469744" cy="259045"/>
    <xdr:sp macro="" textlink="">
      <xdr:nvSpPr>
        <xdr:cNvPr id="843" name="n_1aveValue【公民館】&#10;一人当たり面積"/>
        <xdr:cNvSpPr txBox="1"/>
      </xdr:nvSpPr>
      <xdr:spPr>
        <a:xfrm>
          <a:off x="210757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11016</xdr:rowOff>
    </xdr:from>
    <xdr:ext cx="469744" cy="259045"/>
    <xdr:sp macro="" textlink="">
      <xdr:nvSpPr>
        <xdr:cNvPr id="844" name="n_2aveValue【公民館】&#10;一人当たり面積"/>
        <xdr:cNvSpPr txBox="1"/>
      </xdr:nvSpPr>
      <xdr:spPr>
        <a:xfrm>
          <a:off x="20199427" y="183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14064</xdr:rowOff>
    </xdr:from>
    <xdr:ext cx="469744" cy="259045"/>
    <xdr:sp macro="" textlink="">
      <xdr:nvSpPr>
        <xdr:cNvPr id="845" name="n_3aveValue【公民館】&#10;一人当たり面積"/>
        <xdr:cNvSpPr txBox="1"/>
      </xdr:nvSpPr>
      <xdr:spPr>
        <a:xfrm>
          <a:off x="19310427" y="18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11320</xdr:rowOff>
    </xdr:from>
    <xdr:ext cx="469744" cy="259045"/>
    <xdr:sp macro="" textlink="">
      <xdr:nvSpPr>
        <xdr:cNvPr id="846" name="n_4aveValue【公民館】&#10;一人当たり面積"/>
        <xdr:cNvSpPr txBox="1"/>
      </xdr:nvSpPr>
      <xdr:spPr>
        <a:xfrm>
          <a:off x="18421427" y="18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167885</xdr:rowOff>
    </xdr:from>
    <xdr:ext cx="469744" cy="259045"/>
    <xdr:sp macro="" textlink="">
      <xdr:nvSpPr>
        <xdr:cNvPr id="847" name="n_1mainValue【公民館】&#10;一人当たり面積"/>
        <xdr:cNvSpPr txBox="1"/>
      </xdr:nvSpPr>
      <xdr:spPr>
        <a:xfrm>
          <a:off x="21075727" y="186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168572</xdr:rowOff>
    </xdr:from>
    <xdr:ext cx="469744" cy="259045"/>
    <xdr:sp macro="" textlink="">
      <xdr:nvSpPr>
        <xdr:cNvPr id="848" name="n_2mainValue【公民館】&#10;一人当たり面積"/>
        <xdr:cNvSpPr txBox="1"/>
      </xdr:nvSpPr>
      <xdr:spPr>
        <a:xfrm>
          <a:off x="20199427" y="186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169105</xdr:rowOff>
    </xdr:from>
    <xdr:ext cx="469744" cy="259045"/>
    <xdr:sp macro="" textlink="">
      <xdr:nvSpPr>
        <xdr:cNvPr id="849" name="n_3mainValue【公民館】&#10;一人当たり面積"/>
        <xdr:cNvSpPr txBox="1"/>
      </xdr:nvSpPr>
      <xdr:spPr>
        <a:xfrm>
          <a:off x="19310427" y="1868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169639</xdr:rowOff>
    </xdr:from>
    <xdr:ext cx="469744" cy="259045"/>
    <xdr:sp macro="" textlink="">
      <xdr:nvSpPr>
        <xdr:cNvPr id="850" name="n_4mainValue【公民館】&#10;一人当たり面積"/>
        <xdr:cNvSpPr txBox="1"/>
      </xdr:nvSpPr>
      <xdr:spPr>
        <a:xfrm>
          <a:off x="18421427" y="1868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については、昭和後期に改良済となり、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年以上経過している路線が多いことにより、順位･平均ともに大きく下回っている。このことから、長寿命化計画に基づいた改善に努めている。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については、現在、長寿命化計画に基づき建替事業を進めている状況であり、今後、改善が見込まれる。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については、類似団体内順位、全国平均、青森県平均全てにおいて上回っており、良好である。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については、園児数の減少から、幼稚園及び保育所の認定こども園への移行を検討中である。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については、令和３年度開始の建替事業を予定していることから、今後、改善が見込まれる。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136" name="フローチャート: 判断 135"/>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137" name="フローチャート: 判断 136"/>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138" name="フローチャート: 判断 137"/>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139" name="フローチャート: 判断 138"/>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104922</xdr:rowOff>
    </xdr:from>
    <xdr:to>
      <xdr:col>55</xdr:col>
      <xdr:colOff>50800</xdr:colOff>
      <xdr:row>64</xdr:row>
      <xdr:rowOff>35072</xdr:rowOff>
    </xdr:to>
    <xdr:sp macro="" textlink="">
      <xdr:nvSpPr>
        <xdr:cNvPr id="145" name="楕円 144"/>
        <xdr:cNvSpPr/>
      </xdr:nvSpPr>
      <xdr:spPr>
        <a:xfrm>
          <a:off x="10426700" y="109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19849</xdr:rowOff>
    </xdr:from>
    <xdr:ext cx="469744" cy="259045"/>
    <xdr:sp macro="" textlink="">
      <xdr:nvSpPr>
        <xdr:cNvPr id="146" name="【体育館・プール】&#10;一人当たり面積該当値テキスト"/>
        <xdr:cNvSpPr txBox="1"/>
      </xdr:nvSpPr>
      <xdr:spPr>
        <a:xfrm>
          <a:off x="10515600" y="108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105288</xdr:rowOff>
    </xdr:from>
    <xdr:to>
      <xdr:col>50</xdr:col>
      <xdr:colOff>165100</xdr:colOff>
      <xdr:row>64</xdr:row>
      <xdr:rowOff>35438</xdr:rowOff>
    </xdr:to>
    <xdr:sp macro="" textlink="">
      <xdr:nvSpPr>
        <xdr:cNvPr id="147" name="楕円 146"/>
        <xdr:cNvSpPr/>
      </xdr:nvSpPr>
      <xdr:spPr>
        <a:xfrm>
          <a:off x="9588500" y="109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155722</xdr:rowOff>
    </xdr:from>
    <xdr:to>
      <xdr:col>55</xdr:col>
      <xdr:colOff>0</xdr:colOff>
      <xdr:row>63</xdr:row>
      <xdr:rowOff>156088</xdr:rowOff>
    </xdr:to>
    <xdr:cxnSp macro="">
      <xdr:nvCxnSpPr>
        <xdr:cNvPr id="148" name="直線コネクタ 147"/>
        <xdr:cNvCxnSpPr/>
      </xdr:nvCxnSpPr>
      <xdr:spPr>
        <a:xfrm flipV="1">
          <a:off x="9639300" y="1095707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105654</xdr:rowOff>
    </xdr:from>
    <xdr:to>
      <xdr:col>46</xdr:col>
      <xdr:colOff>38100</xdr:colOff>
      <xdr:row>64</xdr:row>
      <xdr:rowOff>35804</xdr:rowOff>
    </xdr:to>
    <xdr:sp macro="" textlink="">
      <xdr:nvSpPr>
        <xdr:cNvPr id="149" name="楕円 148"/>
        <xdr:cNvSpPr/>
      </xdr:nvSpPr>
      <xdr:spPr>
        <a:xfrm>
          <a:off x="8699500" y="109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156088</xdr:rowOff>
    </xdr:from>
    <xdr:to>
      <xdr:col>50</xdr:col>
      <xdr:colOff>114300</xdr:colOff>
      <xdr:row>63</xdr:row>
      <xdr:rowOff>156454</xdr:rowOff>
    </xdr:to>
    <xdr:cxnSp macro="">
      <xdr:nvCxnSpPr>
        <xdr:cNvPr id="150" name="直線コネクタ 149"/>
        <xdr:cNvCxnSpPr/>
      </xdr:nvCxnSpPr>
      <xdr:spPr>
        <a:xfrm flipV="1">
          <a:off x="8750300" y="1095743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106020</xdr:rowOff>
    </xdr:from>
    <xdr:to>
      <xdr:col>41</xdr:col>
      <xdr:colOff>101600</xdr:colOff>
      <xdr:row>64</xdr:row>
      <xdr:rowOff>36170</xdr:rowOff>
    </xdr:to>
    <xdr:sp macro="" textlink="">
      <xdr:nvSpPr>
        <xdr:cNvPr id="151" name="楕円 150"/>
        <xdr:cNvSpPr/>
      </xdr:nvSpPr>
      <xdr:spPr>
        <a:xfrm>
          <a:off x="78105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156454</xdr:rowOff>
    </xdr:from>
    <xdr:to>
      <xdr:col>45</xdr:col>
      <xdr:colOff>177800</xdr:colOff>
      <xdr:row>63</xdr:row>
      <xdr:rowOff>156820</xdr:rowOff>
    </xdr:to>
    <xdr:cxnSp macro="">
      <xdr:nvCxnSpPr>
        <xdr:cNvPr id="152" name="直線コネクタ 151"/>
        <xdr:cNvCxnSpPr/>
      </xdr:nvCxnSpPr>
      <xdr:spPr>
        <a:xfrm flipV="1">
          <a:off x="7861300" y="1095780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106294</xdr:rowOff>
    </xdr:from>
    <xdr:to>
      <xdr:col>36</xdr:col>
      <xdr:colOff>165100</xdr:colOff>
      <xdr:row>64</xdr:row>
      <xdr:rowOff>36444</xdr:rowOff>
    </xdr:to>
    <xdr:sp macro="" textlink="">
      <xdr:nvSpPr>
        <xdr:cNvPr id="153" name="楕円 152"/>
        <xdr:cNvSpPr/>
      </xdr:nvSpPr>
      <xdr:spPr>
        <a:xfrm>
          <a:off x="6921500" y="109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156820</xdr:rowOff>
    </xdr:from>
    <xdr:to>
      <xdr:col>41</xdr:col>
      <xdr:colOff>50800</xdr:colOff>
      <xdr:row>63</xdr:row>
      <xdr:rowOff>157094</xdr:rowOff>
    </xdr:to>
    <xdr:cxnSp macro="">
      <xdr:nvCxnSpPr>
        <xdr:cNvPr id="154" name="直線コネクタ 153"/>
        <xdr:cNvCxnSpPr/>
      </xdr:nvCxnSpPr>
      <xdr:spPr>
        <a:xfrm flipV="1">
          <a:off x="6972300" y="1095817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168551</xdr:rowOff>
    </xdr:from>
    <xdr:ext cx="469744" cy="259045"/>
    <xdr:sp macro="" textlink="">
      <xdr:nvSpPr>
        <xdr:cNvPr id="155" name="n_1aveValue【体育館・プール】&#10;一人当たり面積"/>
        <xdr:cNvSpPr txBox="1"/>
      </xdr:nvSpPr>
      <xdr:spPr>
        <a:xfrm>
          <a:off x="9391727" y="1062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171386</xdr:rowOff>
    </xdr:from>
    <xdr:ext cx="469744" cy="259045"/>
    <xdr:sp macro="" textlink="">
      <xdr:nvSpPr>
        <xdr:cNvPr id="156" name="n_2aveValue【体育館・プール】&#10;一人当たり面積"/>
        <xdr:cNvSpPr txBox="1"/>
      </xdr:nvSpPr>
      <xdr:spPr>
        <a:xfrm>
          <a:off x="8515427" y="10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5422</xdr:rowOff>
    </xdr:from>
    <xdr:ext cx="469744" cy="259045"/>
    <xdr:sp macro="" textlink="">
      <xdr:nvSpPr>
        <xdr:cNvPr id="157" name="n_3aveValue【体育館・プール】&#10;一人当たり面積"/>
        <xdr:cNvSpPr txBox="1"/>
      </xdr:nvSpPr>
      <xdr:spPr>
        <a:xfrm>
          <a:off x="7626427" y="106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8896</xdr:rowOff>
    </xdr:from>
    <xdr:ext cx="469744" cy="259045"/>
    <xdr:sp macro="" textlink="">
      <xdr:nvSpPr>
        <xdr:cNvPr id="158" name="n_4aveValue【体育館・プール】&#10;一人当たり面積"/>
        <xdr:cNvSpPr txBox="1"/>
      </xdr:nvSpPr>
      <xdr:spPr>
        <a:xfrm>
          <a:off x="6737427" y="106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26565</xdr:rowOff>
    </xdr:from>
    <xdr:ext cx="469744" cy="259045"/>
    <xdr:sp macro="" textlink="">
      <xdr:nvSpPr>
        <xdr:cNvPr id="159" name="n_1mainValue【体育館・プール】&#10;一人当たり面積"/>
        <xdr:cNvSpPr txBox="1"/>
      </xdr:nvSpPr>
      <xdr:spPr>
        <a:xfrm>
          <a:off x="9391727" y="1099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26931</xdr:rowOff>
    </xdr:from>
    <xdr:ext cx="469744" cy="259045"/>
    <xdr:sp macro="" textlink="">
      <xdr:nvSpPr>
        <xdr:cNvPr id="160" name="n_2mainValue【体育館・プール】&#10;一人当たり面積"/>
        <xdr:cNvSpPr txBox="1"/>
      </xdr:nvSpPr>
      <xdr:spPr>
        <a:xfrm>
          <a:off x="8515427" y="1099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27297</xdr:rowOff>
    </xdr:from>
    <xdr:ext cx="469744" cy="259045"/>
    <xdr:sp macro="" textlink="">
      <xdr:nvSpPr>
        <xdr:cNvPr id="161" name="n_3mainValue【体育館・プール】&#10;一人当たり面積"/>
        <xdr:cNvSpPr txBox="1"/>
      </xdr:nvSpPr>
      <xdr:spPr>
        <a:xfrm>
          <a:off x="7626427" y="110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27571</xdr:rowOff>
    </xdr:from>
    <xdr:ext cx="469744" cy="259045"/>
    <xdr:sp macro="" textlink="">
      <xdr:nvSpPr>
        <xdr:cNvPr id="162" name="n_4mainValue【体育館・プール】&#10;一人当たり面積"/>
        <xdr:cNvSpPr txBox="1"/>
      </xdr:nvSpPr>
      <xdr:spPr>
        <a:xfrm>
          <a:off x="6737427" y="110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195" name="フローチャート: 判断 194"/>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196" name="フローチャート: 判断 195"/>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197" name="フローチャート: 判断 196"/>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198" name="フローチャート: 判断 197"/>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04" name="楕円 203"/>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168564</xdr:rowOff>
    </xdr:from>
    <xdr:ext cx="405111" cy="259045"/>
    <xdr:sp macro="" textlink="">
      <xdr:nvSpPr>
        <xdr:cNvPr id="205" name="【福祉施設】&#10;有形固定資産減価償却率該当値テキスト"/>
        <xdr:cNvSpPr txBox="1"/>
      </xdr:nvSpPr>
      <xdr:spPr>
        <a:xfrm>
          <a:off x="4673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206" name="楕円 205"/>
        <xdr:cNvSpPr/>
      </xdr:nvSpPr>
      <xdr:spPr>
        <a:xfrm>
          <a:off x="3746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82</xdr:row>
      <xdr:rowOff>25037</xdr:rowOff>
    </xdr:to>
    <xdr:cxnSp macro="">
      <xdr:nvCxnSpPr>
        <xdr:cNvPr id="207" name="直線コネクタ 206"/>
        <xdr:cNvCxnSpPr/>
      </xdr:nvCxnSpPr>
      <xdr:spPr>
        <a:xfrm>
          <a:off x="3797300" y="140480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73842</xdr:rowOff>
    </xdr:from>
    <xdr:to>
      <xdr:col>15</xdr:col>
      <xdr:colOff>101600</xdr:colOff>
      <xdr:row>82</xdr:row>
      <xdr:rowOff>3992</xdr:rowOff>
    </xdr:to>
    <xdr:sp macro="" textlink="">
      <xdr:nvSpPr>
        <xdr:cNvPr id="208" name="楕円 207"/>
        <xdr:cNvSpPr/>
      </xdr:nvSpPr>
      <xdr:spPr>
        <a:xfrm>
          <a:off x="2857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124642</xdr:rowOff>
    </xdr:from>
    <xdr:to>
      <xdr:col>19</xdr:col>
      <xdr:colOff>177800</xdr:colOff>
      <xdr:row>81</xdr:row>
      <xdr:rowOff>160564</xdr:rowOff>
    </xdr:to>
    <xdr:cxnSp macro="">
      <xdr:nvCxnSpPr>
        <xdr:cNvPr id="209" name="直線コネクタ 208"/>
        <xdr:cNvCxnSpPr/>
      </xdr:nvCxnSpPr>
      <xdr:spPr>
        <a:xfrm>
          <a:off x="2908300" y="140120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210" name="楕円 209"/>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124642</xdr:rowOff>
    </xdr:to>
    <xdr:cxnSp macro="">
      <xdr:nvCxnSpPr>
        <xdr:cNvPr id="211" name="直線コネクタ 210"/>
        <xdr:cNvCxnSpPr/>
      </xdr:nvCxnSpPr>
      <xdr:spPr>
        <a:xfrm>
          <a:off x="2019300" y="139778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3629</xdr:rowOff>
    </xdr:from>
    <xdr:to>
      <xdr:col>6</xdr:col>
      <xdr:colOff>38100</xdr:colOff>
      <xdr:row>81</xdr:row>
      <xdr:rowOff>105229</xdr:rowOff>
    </xdr:to>
    <xdr:sp macro="" textlink="">
      <xdr:nvSpPr>
        <xdr:cNvPr id="212" name="楕円 211"/>
        <xdr:cNvSpPr/>
      </xdr:nvSpPr>
      <xdr:spPr>
        <a:xfrm>
          <a:off x="1079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54429</xdr:rowOff>
    </xdr:from>
    <xdr:to>
      <xdr:col>10</xdr:col>
      <xdr:colOff>114300</xdr:colOff>
      <xdr:row>81</xdr:row>
      <xdr:rowOff>90351</xdr:rowOff>
    </xdr:to>
    <xdr:cxnSp macro="">
      <xdr:nvCxnSpPr>
        <xdr:cNvPr id="213" name="直線コネクタ 212"/>
        <xdr:cNvCxnSpPr/>
      </xdr:nvCxnSpPr>
      <xdr:spPr>
        <a:xfrm>
          <a:off x="1130300" y="139418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214" name="n_1ave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58800</xdr:rowOff>
    </xdr:from>
    <xdr:ext cx="405111" cy="259045"/>
    <xdr:sp macro="" textlink="">
      <xdr:nvSpPr>
        <xdr:cNvPr id="215" name="n_2aveValue【福祉施設】&#10;有形固定資産減価償却率"/>
        <xdr:cNvSpPr txBox="1"/>
      </xdr:nvSpPr>
      <xdr:spPr>
        <a:xfrm>
          <a:off x="2705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52269</xdr:rowOff>
    </xdr:from>
    <xdr:ext cx="405111" cy="259045"/>
    <xdr:sp macro="" textlink="">
      <xdr:nvSpPr>
        <xdr:cNvPr id="216" name="n_3aveValue【福祉施設】&#10;有形固定資産減価償却率"/>
        <xdr:cNvSpPr txBox="1"/>
      </xdr:nvSpPr>
      <xdr:spPr>
        <a:xfrm>
          <a:off x="1816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76761</xdr:rowOff>
    </xdr:from>
    <xdr:ext cx="405111" cy="259045"/>
    <xdr:sp macro="" textlink="">
      <xdr:nvSpPr>
        <xdr:cNvPr id="217" name="n_4aveValue【福祉施設】&#10;有形固定資産減価償却率"/>
        <xdr:cNvSpPr txBox="1"/>
      </xdr:nvSpPr>
      <xdr:spPr>
        <a:xfrm>
          <a:off x="927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56441</xdr:rowOff>
    </xdr:from>
    <xdr:ext cx="405111" cy="259045"/>
    <xdr:sp macro="" textlink="">
      <xdr:nvSpPr>
        <xdr:cNvPr id="218" name="n_1main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219" name="n_2main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220" name="n_3mainValue【福祉施設】&#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121756</xdr:rowOff>
    </xdr:from>
    <xdr:ext cx="405111" cy="259045"/>
    <xdr:sp macro="" textlink="">
      <xdr:nvSpPr>
        <xdr:cNvPr id="221" name="n_4mainValue【福祉施設】&#10;有形固定資産減価償却率"/>
        <xdr:cNvSpPr txBox="1"/>
      </xdr:nvSpPr>
      <xdr:spPr>
        <a:xfrm>
          <a:off x="927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254" name="フローチャート: 判断 253"/>
        <xdr:cNvSpPr/>
      </xdr:nvSpPr>
      <xdr:spPr>
        <a:xfrm>
          <a:off x="9588500" y="147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255" name="フローチャート: 判断 254"/>
        <xdr:cNvSpPr/>
      </xdr:nvSpPr>
      <xdr:spPr>
        <a:xfrm>
          <a:off x="8699500" y="1473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256" name="フローチャート: 判断 255"/>
        <xdr:cNvSpPr/>
      </xdr:nvSpPr>
      <xdr:spPr>
        <a:xfrm>
          <a:off x="7810500" y="1474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257" name="フローチャート: 判断 256"/>
        <xdr:cNvSpPr/>
      </xdr:nvSpPr>
      <xdr:spPr>
        <a:xfrm>
          <a:off x="6921500" y="1475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93762</xdr:rowOff>
    </xdr:from>
    <xdr:to>
      <xdr:col>55</xdr:col>
      <xdr:colOff>50800</xdr:colOff>
      <xdr:row>86</xdr:row>
      <xdr:rowOff>23912</xdr:rowOff>
    </xdr:to>
    <xdr:sp macro="" textlink="">
      <xdr:nvSpPr>
        <xdr:cNvPr id="263" name="楕円 262"/>
        <xdr:cNvSpPr/>
      </xdr:nvSpPr>
      <xdr:spPr>
        <a:xfrm>
          <a:off x="10426700" y="146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72189</xdr:rowOff>
    </xdr:from>
    <xdr:ext cx="469744" cy="259045"/>
    <xdr:sp macro="" textlink="">
      <xdr:nvSpPr>
        <xdr:cNvPr id="264" name="【福祉施設】&#10;一人当たり面積該当値テキスト"/>
        <xdr:cNvSpPr txBox="1"/>
      </xdr:nvSpPr>
      <xdr:spPr>
        <a:xfrm>
          <a:off x="10515600" y="1464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98008</xdr:rowOff>
    </xdr:from>
    <xdr:to>
      <xdr:col>50</xdr:col>
      <xdr:colOff>165100</xdr:colOff>
      <xdr:row>86</xdr:row>
      <xdr:rowOff>28158</xdr:rowOff>
    </xdr:to>
    <xdr:sp macro="" textlink="">
      <xdr:nvSpPr>
        <xdr:cNvPr id="265" name="楕円 264"/>
        <xdr:cNvSpPr/>
      </xdr:nvSpPr>
      <xdr:spPr>
        <a:xfrm>
          <a:off x="9588500" y="146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144562</xdr:rowOff>
    </xdr:from>
    <xdr:to>
      <xdr:col>55</xdr:col>
      <xdr:colOff>0</xdr:colOff>
      <xdr:row>85</xdr:row>
      <xdr:rowOff>148808</xdr:rowOff>
    </xdr:to>
    <xdr:cxnSp macro="">
      <xdr:nvCxnSpPr>
        <xdr:cNvPr id="266" name="直線コネクタ 265"/>
        <xdr:cNvCxnSpPr/>
      </xdr:nvCxnSpPr>
      <xdr:spPr>
        <a:xfrm flipV="1">
          <a:off x="9639300" y="14717812"/>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102580</xdr:rowOff>
    </xdr:from>
    <xdr:to>
      <xdr:col>46</xdr:col>
      <xdr:colOff>38100</xdr:colOff>
      <xdr:row>86</xdr:row>
      <xdr:rowOff>32730</xdr:rowOff>
    </xdr:to>
    <xdr:sp macro="" textlink="">
      <xdr:nvSpPr>
        <xdr:cNvPr id="267" name="楕円 266"/>
        <xdr:cNvSpPr/>
      </xdr:nvSpPr>
      <xdr:spPr>
        <a:xfrm>
          <a:off x="8699500" y="146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148808</xdr:rowOff>
    </xdr:from>
    <xdr:to>
      <xdr:col>50</xdr:col>
      <xdr:colOff>114300</xdr:colOff>
      <xdr:row>85</xdr:row>
      <xdr:rowOff>153380</xdr:rowOff>
    </xdr:to>
    <xdr:cxnSp macro="">
      <xdr:nvCxnSpPr>
        <xdr:cNvPr id="268" name="直線コネクタ 267"/>
        <xdr:cNvCxnSpPr/>
      </xdr:nvCxnSpPr>
      <xdr:spPr>
        <a:xfrm flipV="1">
          <a:off x="8750300" y="14722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269" name="楕円 268"/>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153380</xdr:rowOff>
    </xdr:from>
    <xdr:to>
      <xdr:col>45</xdr:col>
      <xdr:colOff>177800</xdr:colOff>
      <xdr:row>85</xdr:row>
      <xdr:rowOff>157299</xdr:rowOff>
    </xdr:to>
    <xdr:cxnSp macro="">
      <xdr:nvCxnSpPr>
        <xdr:cNvPr id="270" name="直線コネクタ 269"/>
        <xdr:cNvCxnSpPr/>
      </xdr:nvCxnSpPr>
      <xdr:spPr>
        <a:xfrm flipV="1">
          <a:off x="7861300" y="1472663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110091</xdr:rowOff>
    </xdr:from>
    <xdr:to>
      <xdr:col>36</xdr:col>
      <xdr:colOff>165100</xdr:colOff>
      <xdr:row>86</xdr:row>
      <xdr:rowOff>40241</xdr:rowOff>
    </xdr:to>
    <xdr:sp macro="" textlink="">
      <xdr:nvSpPr>
        <xdr:cNvPr id="271" name="楕円 270"/>
        <xdr:cNvSpPr/>
      </xdr:nvSpPr>
      <xdr:spPr>
        <a:xfrm>
          <a:off x="6921500" y="146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157299</xdr:rowOff>
    </xdr:from>
    <xdr:to>
      <xdr:col>41</xdr:col>
      <xdr:colOff>50800</xdr:colOff>
      <xdr:row>85</xdr:row>
      <xdr:rowOff>160891</xdr:rowOff>
    </xdr:to>
    <xdr:cxnSp macro="">
      <xdr:nvCxnSpPr>
        <xdr:cNvPr id="272" name="直線コネクタ 271"/>
        <xdr:cNvCxnSpPr/>
      </xdr:nvCxnSpPr>
      <xdr:spPr>
        <a:xfrm flipV="1">
          <a:off x="6972300" y="1473054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98968</xdr:rowOff>
    </xdr:from>
    <xdr:ext cx="469744" cy="259045"/>
    <xdr:sp macro="" textlink="">
      <xdr:nvSpPr>
        <xdr:cNvPr id="273" name="n_1aveValue【福祉施設】&#10;一人当たり面積"/>
        <xdr:cNvSpPr txBox="1"/>
      </xdr:nvSpPr>
      <xdr:spPr>
        <a:xfrm>
          <a:off x="9391727" y="1484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80354</xdr:rowOff>
    </xdr:from>
    <xdr:ext cx="469744" cy="259045"/>
    <xdr:sp macro="" textlink="">
      <xdr:nvSpPr>
        <xdr:cNvPr id="274" name="n_2aveValue【福祉施設】&#10;一人当たり面積"/>
        <xdr:cNvSpPr txBox="1"/>
      </xdr:nvSpPr>
      <xdr:spPr>
        <a:xfrm>
          <a:off x="8515427" y="1482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92110</xdr:rowOff>
    </xdr:from>
    <xdr:ext cx="469744" cy="259045"/>
    <xdr:sp macro="" textlink="">
      <xdr:nvSpPr>
        <xdr:cNvPr id="275" name="n_3aveValue【福祉施設】&#10;一人当たり面積"/>
        <xdr:cNvSpPr txBox="1"/>
      </xdr:nvSpPr>
      <xdr:spPr>
        <a:xfrm>
          <a:off x="7626427" y="14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100274</xdr:rowOff>
    </xdr:from>
    <xdr:ext cx="469744" cy="259045"/>
    <xdr:sp macro="" textlink="">
      <xdr:nvSpPr>
        <xdr:cNvPr id="276" name="n_4aveValue【福祉施設】&#10;一人当たり面積"/>
        <xdr:cNvSpPr txBox="1"/>
      </xdr:nvSpPr>
      <xdr:spPr>
        <a:xfrm>
          <a:off x="6737427" y="148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44685</xdr:rowOff>
    </xdr:from>
    <xdr:ext cx="469744" cy="259045"/>
    <xdr:sp macro="" textlink="">
      <xdr:nvSpPr>
        <xdr:cNvPr id="277" name="n_1mainValue【福祉施設】&#10;一人当たり面積"/>
        <xdr:cNvSpPr txBox="1"/>
      </xdr:nvSpPr>
      <xdr:spPr>
        <a:xfrm>
          <a:off x="9391727" y="144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49257</xdr:rowOff>
    </xdr:from>
    <xdr:ext cx="469744" cy="259045"/>
    <xdr:sp macro="" textlink="">
      <xdr:nvSpPr>
        <xdr:cNvPr id="278" name="n_2mainValue【福祉施設】&#10;一人当たり面積"/>
        <xdr:cNvSpPr txBox="1"/>
      </xdr:nvSpPr>
      <xdr:spPr>
        <a:xfrm>
          <a:off x="8515427" y="1445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53176</xdr:rowOff>
    </xdr:from>
    <xdr:ext cx="469744" cy="259045"/>
    <xdr:sp macro="" textlink="">
      <xdr:nvSpPr>
        <xdr:cNvPr id="279" name="n_3mainValue【福祉施設】&#10;一人当たり面積"/>
        <xdr:cNvSpPr txBox="1"/>
      </xdr:nvSpPr>
      <xdr:spPr>
        <a:xfrm>
          <a:off x="76264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56768</xdr:rowOff>
    </xdr:from>
    <xdr:ext cx="469744" cy="259045"/>
    <xdr:sp macro="" textlink="">
      <xdr:nvSpPr>
        <xdr:cNvPr id="280" name="n_4mainValue【福祉施設】&#10;一人当たり面積"/>
        <xdr:cNvSpPr txBox="1"/>
      </xdr:nvSpPr>
      <xdr:spPr>
        <a:xfrm>
          <a:off x="6737427" y="144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9" name="フローチャート: 判断 328"/>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0" name="フローチャート: 判断 32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1" name="フローチャート: 判断 33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2" name="フローチャート: 判断 331"/>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338" name="楕円 337"/>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339" name="【一般廃棄物処理施設】&#10;有形固定資産減価償却率該当値テキスト"/>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340" name="楕円 339"/>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128451</xdr:rowOff>
    </xdr:from>
    <xdr:to>
      <xdr:col>85</xdr:col>
      <xdr:colOff>127000</xdr:colOff>
      <xdr:row>37</xdr:row>
      <xdr:rowOff>170906</xdr:rowOff>
    </xdr:to>
    <xdr:cxnSp macro="">
      <xdr:nvCxnSpPr>
        <xdr:cNvPr id="341" name="直線コネクタ 340"/>
        <xdr:cNvCxnSpPr/>
      </xdr:nvCxnSpPr>
      <xdr:spPr>
        <a:xfrm>
          <a:off x="15481300" y="64721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342" name="楕円 341"/>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128451</xdr:rowOff>
    </xdr:to>
    <xdr:cxnSp macro="">
      <xdr:nvCxnSpPr>
        <xdr:cNvPr id="343" name="直線コネクタ 342"/>
        <xdr:cNvCxnSpPr/>
      </xdr:nvCxnSpPr>
      <xdr:spPr>
        <a:xfrm>
          <a:off x="14592300" y="643781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20501</xdr:rowOff>
    </xdr:from>
    <xdr:to>
      <xdr:col>72</xdr:col>
      <xdr:colOff>38100</xdr:colOff>
      <xdr:row>37</xdr:row>
      <xdr:rowOff>122101</xdr:rowOff>
    </xdr:to>
    <xdr:sp macro="" textlink="">
      <xdr:nvSpPr>
        <xdr:cNvPr id="344" name="楕円 343"/>
        <xdr:cNvSpPr/>
      </xdr:nvSpPr>
      <xdr:spPr>
        <a:xfrm>
          <a:off x="13652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71301</xdr:rowOff>
    </xdr:from>
    <xdr:to>
      <xdr:col>76</xdr:col>
      <xdr:colOff>114300</xdr:colOff>
      <xdr:row>37</xdr:row>
      <xdr:rowOff>94161</xdr:rowOff>
    </xdr:to>
    <xdr:cxnSp macro="">
      <xdr:nvCxnSpPr>
        <xdr:cNvPr id="345" name="直線コネクタ 344"/>
        <xdr:cNvCxnSpPr/>
      </xdr:nvCxnSpPr>
      <xdr:spPr>
        <a:xfrm>
          <a:off x="13703300" y="64149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142966</xdr:rowOff>
    </xdr:from>
    <xdr:to>
      <xdr:col>67</xdr:col>
      <xdr:colOff>101600</xdr:colOff>
      <xdr:row>37</xdr:row>
      <xdr:rowOff>73116</xdr:rowOff>
    </xdr:to>
    <xdr:sp macro="" textlink="">
      <xdr:nvSpPr>
        <xdr:cNvPr id="346" name="楕円 345"/>
        <xdr:cNvSpPr/>
      </xdr:nvSpPr>
      <xdr:spPr>
        <a:xfrm>
          <a:off x="12763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22316</xdr:rowOff>
    </xdr:from>
    <xdr:to>
      <xdr:col>71</xdr:col>
      <xdr:colOff>177800</xdr:colOff>
      <xdr:row>37</xdr:row>
      <xdr:rowOff>71301</xdr:rowOff>
    </xdr:to>
    <xdr:cxnSp macro="">
      <xdr:nvCxnSpPr>
        <xdr:cNvPr id="347" name="直線コネクタ 346"/>
        <xdr:cNvCxnSpPr/>
      </xdr:nvCxnSpPr>
      <xdr:spPr>
        <a:xfrm>
          <a:off x="12814300" y="63659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8"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9"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50"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351"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24328</xdr:rowOff>
    </xdr:from>
    <xdr:ext cx="405111" cy="259045"/>
    <xdr:sp macro="" textlink="">
      <xdr:nvSpPr>
        <xdr:cNvPr id="352" name="n_1mainValue【一般廃棄物処理施設】&#10;有形固定資産減価償却率"/>
        <xdr:cNvSpPr txBox="1"/>
      </xdr:nvSpPr>
      <xdr:spPr>
        <a:xfrm>
          <a:off x="15266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353" name="n_2mainValue【一般廃棄物処理施設】&#10;有形固定資産減価償却率"/>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138628</xdr:rowOff>
    </xdr:from>
    <xdr:ext cx="405111" cy="259045"/>
    <xdr:sp macro="" textlink="">
      <xdr:nvSpPr>
        <xdr:cNvPr id="354" name="n_3mainValue【一般廃棄物処理施設】&#10;有形固定資産減価償却率"/>
        <xdr:cNvSpPr txBox="1"/>
      </xdr:nvSpPr>
      <xdr:spPr>
        <a:xfrm>
          <a:off x="13500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89643</xdr:rowOff>
    </xdr:from>
    <xdr:ext cx="405111" cy="259045"/>
    <xdr:sp macro="" textlink="">
      <xdr:nvSpPr>
        <xdr:cNvPr id="355" name="n_4mainValue【一般廃棄物処理施設】&#10;有形固定資産減価償却率"/>
        <xdr:cNvSpPr txBox="1"/>
      </xdr:nvSpPr>
      <xdr:spPr>
        <a:xfrm>
          <a:off x="12611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388" name="フローチャート: 判断 387"/>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389" name="フローチャート: 判断 388"/>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390" name="フローチャート: 判断 389"/>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391" name="フローチャート: 判断 390"/>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96991</xdr:rowOff>
    </xdr:from>
    <xdr:to>
      <xdr:col>116</xdr:col>
      <xdr:colOff>114300</xdr:colOff>
      <xdr:row>41</xdr:row>
      <xdr:rowOff>27141</xdr:rowOff>
    </xdr:to>
    <xdr:sp macro="" textlink="">
      <xdr:nvSpPr>
        <xdr:cNvPr id="397" name="楕円 396"/>
        <xdr:cNvSpPr/>
      </xdr:nvSpPr>
      <xdr:spPr>
        <a:xfrm>
          <a:off x="22110700" y="69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119868</xdr:rowOff>
    </xdr:from>
    <xdr:ext cx="599010" cy="259045"/>
    <xdr:sp macro="" textlink="">
      <xdr:nvSpPr>
        <xdr:cNvPr id="398" name="【一般廃棄物処理施設】&#10;一人当たり有形固定資産（償却資産）額該当値テキスト"/>
        <xdr:cNvSpPr txBox="1"/>
      </xdr:nvSpPr>
      <xdr:spPr>
        <a:xfrm>
          <a:off x="22199600" y="6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123568</xdr:rowOff>
    </xdr:from>
    <xdr:to>
      <xdr:col>112</xdr:col>
      <xdr:colOff>38100</xdr:colOff>
      <xdr:row>41</xdr:row>
      <xdr:rowOff>53718</xdr:rowOff>
    </xdr:to>
    <xdr:sp macro="" textlink="">
      <xdr:nvSpPr>
        <xdr:cNvPr id="399" name="楕円 398"/>
        <xdr:cNvSpPr/>
      </xdr:nvSpPr>
      <xdr:spPr>
        <a:xfrm>
          <a:off x="21272500" y="698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147791</xdr:rowOff>
    </xdr:from>
    <xdr:to>
      <xdr:col>116</xdr:col>
      <xdr:colOff>63500</xdr:colOff>
      <xdr:row>41</xdr:row>
      <xdr:rowOff>2918</xdr:rowOff>
    </xdr:to>
    <xdr:cxnSp macro="">
      <xdr:nvCxnSpPr>
        <xdr:cNvPr id="400" name="直線コネクタ 399"/>
        <xdr:cNvCxnSpPr/>
      </xdr:nvCxnSpPr>
      <xdr:spPr>
        <a:xfrm flipV="1">
          <a:off x="21323300" y="7005791"/>
          <a:ext cx="8382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127480</xdr:rowOff>
    </xdr:from>
    <xdr:to>
      <xdr:col>107</xdr:col>
      <xdr:colOff>101600</xdr:colOff>
      <xdr:row>41</xdr:row>
      <xdr:rowOff>57630</xdr:rowOff>
    </xdr:to>
    <xdr:sp macro="" textlink="">
      <xdr:nvSpPr>
        <xdr:cNvPr id="401" name="楕円 400"/>
        <xdr:cNvSpPr/>
      </xdr:nvSpPr>
      <xdr:spPr>
        <a:xfrm>
          <a:off x="20383500" y="69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2918</xdr:rowOff>
    </xdr:from>
    <xdr:to>
      <xdr:col>111</xdr:col>
      <xdr:colOff>177800</xdr:colOff>
      <xdr:row>41</xdr:row>
      <xdr:rowOff>6830</xdr:rowOff>
    </xdr:to>
    <xdr:cxnSp macro="">
      <xdr:nvCxnSpPr>
        <xdr:cNvPr id="402" name="直線コネクタ 401"/>
        <xdr:cNvCxnSpPr/>
      </xdr:nvCxnSpPr>
      <xdr:spPr>
        <a:xfrm flipV="1">
          <a:off x="20434300" y="7032368"/>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152097</xdr:rowOff>
    </xdr:from>
    <xdr:to>
      <xdr:col>102</xdr:col>
      <xdr:colOff>165100</xdr:colOff>
      <xdr:row>41</xdr:row>
      <xdr:rowOff>82247</xdr:rowOff>
    </xdr:to>
    <xdr:sp macro="" textlink="">
      <xdr:nvSpPr>
        <xdr:cNvPr id="403" name="楕円 402"/>
        <xdr:cNvSpPr/>
      </xdr:nvSpPr>
      <xdr:spPr>
        <a:xfrm>
          <a:off x="19494500" y="7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6830</xdr:rowOff>
    </xdr:from>
    <xdr:to>
      <xdr:col>107</xdr:col>
      <xdr:colOff>50800</xdr:colOff>
      <xdr:row>41</xdr:row>
      <xdr:rowOff>31447</xdr:rowOff>
    </xdr:to>
    <xdr:cxnSp macro="">
      <xdr:nvCxnSpPr>
        <xdr:cNvPr id="404" name="直線コネクタ 403"/>
        <xdr:cNvCxnSpPr/>
      </xdr:nvCxnSpPr>
      <xdr:spPr>
        <a:xfrm flipV="1">
          <a:off x="19545300" y="7036280"/>
          <a:ext cx="889000" cy="2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143994</xdr:rowOff>
    </xdr:from>
    <xdr:to>
      <xdr:col>98</xdr:col>
      <xdr:colOff>38100</xdr:colOff>
      <xdr:row>41</xdr:row>
      <xdr:rowOff>74144</xdr:rowOff>
    </xdr:to>
    <xdr:sp macro="" textlink="">
      <xdr:nvSpPr>
        <xdr:cNvPr id="405" name="楕円 404"/>
        <xdr:cNvSpPr/>
      </xdr:nvSpPr>
      <xdr:spPr>
        <a:xfrm>
          <a:off x="18605500" y="70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23344</xdr:rowOff>
    </xdr:from>
    <xdr:to>
      <xdr:col>102</xdr:col>
      <xdr:colOff>114300</xdr:colOff>
      <xdr:row>41</xdr:row>
      <xdr:rowOff>31447</xdr:rowOff>
    </xdr:to>
    <xdr:cxnSp macro="">
      <xdr:nvCxnSpPr>
        <xdr:cNvPr id="406" name="直線コネクタ 405"/>
        <xdr:cNvCxnSpPr/>
      </xdr:nvCxnSpPr>
      <xdr:spPr>
        <a:xfrm>
          <a:off x="18656300" y="7052794"/>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124858</xdr:rowOff>
    </xdr:from>
    <xdr:ext cx="599010" cy="259045"/>
    <xdr:sp macro="" textlink="">
      <xdr:nvSpPr>
        <xdr:cNvPr id="407" name="n_1aveValue【一般廃棄物処理施設】&#10;一人当たり有形固定資産（償却資産）額"/>
        <xdr:cNvSpPr txBox="1"/>
      </xdr:nvSpPr>
      <xdr:spPr>
        <a:xfrm>
          <a:off x="21011095" y="715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124119</xdr:rowOff>
    </xdr:from>
    <xdr:ext cx="599010" cy="259045"/>
    <xdr:sp macro="" textlink="">
      <xdr:nvSpPr>
        <xdr:cNvPr id="408" name="n_2aveValue【一般廃棄物処理施設】&#10;一人当たり有形固定資産（償却資産）額"/>
        <xdr:cNvSpPr txBox="1"/>
      </xdr:nvSpPr>
      <xdr:spPr>
        <a:xfrm>
          <a:off x="20134795" y="715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147103</xdr:rowOff>
    </xdr:from>
    <xdr:ext cx="599010" cy="259045"/>
    <xdr:sp macro="" textlink="">
      <xdr:nvSpPr>
        <xdr:cNvPr id="409" name="n_3aveValue【一般廃棄物処理施設】&#10;一人当たり有形固定資産（償却資産）額"/>
        <xdr:cNvSpPr txBox="1"/>
      </xdr:nvSpPr>
      <xdr:spPr>
        <a:xfrm>
          <a:off x="19245795" y="717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131763</xdr:rowOff>
    </xdr:from>
    <xdr:ext cx="599010" cy="259045"/>
    <xdr:sp macro="" textlink="">
      <xdr:nvSpPr>
        <xdr:cNvPr id="410" name="n_4aveValue【一般廃棄物処理施設】&#10;一人当たり有形固定資産（償却資産）額"/>
        <xdr:cNvSpPr txBox="1"/>
      </xdr:nvSpPr>
      <xdr:spPr>
        <a:xfrm>
          <a:off x="18356795" y="71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70245</xdr:rowOff>
    </xdr:from>
    <xdr:ext cx="599010" cy="259045"/>
    <xdr:sp macro="" textlink="">
      <xdr:nvSpPr>
        <xdr:cNvPr id="411" name="n_1mainValue【一般廃棄物処理施設】&#10;一人当たり有形固定資産（償却資産）額"/>
        <xdr:cNvSpPr txBox="1"/>
      </xdr:nvSpPr>
      <xdr:spPr>
        <a:xfrm>
          <a:off x="21011095" y="675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74157</xdr:rowOff>
    </xdr:from>
    <xdr:ext cx="599010" cy="259045"/>
    <xdr:sp macro="" textlink="">
      <xdr:nvSpPr>
        <xdr:cNvPr id="412" name="n_2mainValue【一般廃棄物処理施設】&#10;一人当たり有形固定資産（償却資産）額"/>
        <xdr:cNvSpPr txBox="1"/>
      </xdr:nvSpPr>
      <xdr:spPr>
        <a:xfrm>
          <a:off x="20134795" y="676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98774</xdr:rowOff>
    </xdr:from>
    <xdr:ext cx="599010" cy="259045"/>
    <xdr:sp macro="" textlink="">
      <xdr:nvSpPr>
        <xdr:cNvPr id="413" name="n_3mainValue【一般廃棄物処理施設】&#10;一人当たり有形固定資産（償却資産）額"/>
        <xdr:cNvSpPr txBox="1"/>
      </xdr:nvSpPr>
      <xdr:spPr>
        <a:xfrm>
          <a:off x="19245795" y="67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90671</xdr:rowOff>
    </xdr:from>
    <xdr:ext cx="599010" cy="259045"/>
    <xdr:sp macro="" textlink="">
      <xdr:nvSpPr>
        <xdr:cNvPr id="414" name="n_4mainValue【一般廃棄物処理施設】&#10;一人当たり有形固定資産（償却資産）額"/>
        <xdr:cNvSpPr txBox="1"/>
      </xdr:nvSpPr>
      <xdr:spPr>
        <a:xfrm>
          <a:off x="18356795" y="67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6" name="直線コネクタ 455"/>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8" name="直線コネクタ 45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9"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60" name="直線コネクタ 459"/>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61"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2" name="フローチャート: 判断 461"/>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63" name="フローチャート: 判断 462"/>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64" name="フローチャート: 判断 463"/>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5" name="フローチャート: 判断 464"/>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6" name="フローチャート: 判断 465"/>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472" name="楕円 471"/>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148970</xdr:rowOff>
    </xdr:from>
    <xdr:ext cx="405111" cy="259045"/>
    <xdr:sp macro="" textlink="">
      <xdr:nvSpPr>
        <xdr:cNvPr id="473" name="【消防施設】&#10;有形固定資産減価償却率該当値テキスト"/>
        <xdr:cNvSpPr txBox="1"/>
      </xdr:nvSpPr>
      <xdr:spPr>
        <a:xfrm>
          <a:off x="16357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474" name="楕円 473"/>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5443</xdr:rowOff>
    </xdr:to>
    <xdr:cxnSp macro="">
      <xdr:nvCxnSpPr>
        <xdr:cNvPr id="475" name="直線コネクタ 474"/>
        <xdr:cNvCxnSpPr/>
      </xdr:nvCxnSpPr>
      <xdr:spPr>
        <a:xfrm>
          <a:off x="15481300" y="141998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76" name="楕円 475"/>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83</xdr:row>
      <xdr:rowOff>15239</xdr:rowOff>
    </xdr:to>
    <xdr:cxnSp macro="">
      <xdr:nvCxnSpPr>
        <xdr:cNvPr id="477" name="直線コネクタ 476"/>
        <xdr:cNvCxnSpPr/>
      </xdr:nvCxnSpPr>
      <xdr:spPr>
        <a:xfrm flipV="1">
          <a:off x="14592300" y="14199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478" name="楕円 477"/>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15239</xdr:rowOff>
    </xdr:to>
    <xdr:cxnSp macro="">
      <xdr:nvCxnSpPr>
        <xdr:cNvPr id="479" name="直線コネクタ 478"/>
        <xdr:cNvCxnSpPr/>
      </xdr:nvCxnSpPr>
      <xdr:spPr>
        <a:xfrm>
          <a:off x="13703300" y="142259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480" name="楕円 479"/>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82</xdr:row>
      <xdr:rowOff>167095</xdr:rowOff>
    </xdr:to>
    <xdr:cxnSp macro="">
      <xdr:nvCxnSpPr>
        <xdr:cNvPr id="481" name="直線コネクタ 480"/>
        <xdr:cNvCxnSpPr/>
      </xdr:nvCxnSpPr>
      <xdr:spPr>
        <a:xfrm>
          <a:off x="12814300" y="141770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82"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83"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84"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485"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486" name="n_1main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487" name="n_2main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488" name="n_3mainValue【消防施設】&#10;有形固定資産減価償却率"/>
        <xdr:cNvSpPr txBox="1"/>
      </xdr:nvSpPr>
      <xdr:spPr>
        <a:xfrm>
          <a:off x="13500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489" name="n_4mainValue【消防施設】&#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00" name="直線コネクタ 4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01" name="テキスト ボックス 5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4" name="直線コネクタ 5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5" name="テキスト ボックス 5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9" name="直線コネクタ 508"/>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10"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11" name="直線コネクタ 510"/>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12"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13" name="直線コネクタ 512"/>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14"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5" name="フローチャート: 判断 514"/>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516" name="フローチャート: 判断 515"/>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517" name="フローチャート: 判断 516"/>
        <xdr:cNvSpPr/>
      </xdr:nvSpPr>
      <xdr:spPr>
        <a:xfrm>
          <a:off x="20383500" y="1449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518" name="フローチャート: 判断 517"/>
        <xdr:cNvSpPr/>
      </xdr:nvSpPr>
      <xdr:spPr>
        <a:xfrm>
          <a:off x="19494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519" name="フローチャート: 判断 518"/>
        <xdr:cNvSpPr/>
      </xdr:nvSpPr>
      <xdr:spPr>
        <a:xfrm>
          <a:off x="186055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42735</xdr:rowOff>
    </xdr:from>
    <xdr:to>
      <xdr:col>116</xdr:col>
      <xdr:colOff>114300</xdr:colOff>
      <xdr:row>84</xdr:row>
      <xdr:rowOff>144335</xdr:rowOff>
    </xdr:to>
    <xdr:sp macro="" textlink="">
      <xdr:nvSpPr>
        <xdr:cNvPr id="525" name="楕円 524"/>
        <xdr:cNvSpPr/>
      </xdr:nvSpPr>
      <xdr:spPr>
        <a:xfrm>
          <a:off x="22110700" y="144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21162</xdr:rowOff>
    </xdr:from>
    <xdr:ext cx="469744" cy="259045"/>
    <xdr:sp macro="" textlink="">
      <xdr:nvSpPr>
        <xdr:cNvPr id="526" name="【消防施設】&#10;一人当たり面積該当値テキスト"/>
        <xdr:cNvSpPr txBox="1"/>
      </xdr:nvSpPr>
      <xdr:spPr>
        <a:xfrm>
          <a:off x="22199600" y="1442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57023</xdr:rowOff>
    </xdr:from>
    <xdr:to>
      <xdr:col>112</xdr:col>
      <xdr:colOff>38100</xdr:colOff>
      <xdr:row>84</xdr:row>
      <xdr:rowOff>158623</xdr:rowOff>
    </xdr:to>
    <xdr:sp macro="" textlink="">
      <xdr:nvSpPr>
        <xdr:cNvPr id="527" name="楕円 526"/>
        <xdr:cNvSpPr/>
      </xdr:nvSpPr>
      <xdr:spPr>
        <a:xfrm>
          <a:off x="21272500" y="144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93535</xdr:rowOff>
    </xdr:from>
    <xdr:to>
      <xdr:col>116</xdr:col>
      <xdr:colOff>63500</xdr:colOff>
      <xdr:row>84</xdr:row>
      <xdr:rowOff>107823</xdr:rowOff>
    </xdr:to>
    <xdr:cxnSp macro="">
      <xdr:nvCxnSpPr>
        <xdr:cNvPr id="528" name="直線コネクタ 527"/>
        <xdr:cNvCxnSpPr/>
      </xdr:nvCxnSpPr>
      <xdr:spPr>
        <a:xfrm flipV="1">
          <a:off x="21323300" y="1449533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529" name="楕円 528"/>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107823</xdr:rowOff>
    </xdr:from>
    <xdr:to>
      <xdr:col>111</xdr:col>
      <xdr:colOff>177800</xdr:colOff>
      <xdr:row>84</xdr:row>
      <xdr:rowOff>124968</xdr:rowOff>
    </xdr:to>
    <xdr:cxnSp macro="">
      <xdr:nvCxnSpPr>
        <xdr:cNvPr id="530" name="直線コネクタ 529"/>
        <xdr:cNvCxnSpPr/>
      </xdr:nvCxnSpPr>
      <xdr:spPr>
        <a:xfrm flipV="1">
          <a:off x="20434300" y="1450962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531" name="楕円 530"/>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134113</xdr:rowOff>
    </xdr:to>
    <xdr:cxnSp macro="">
      <xdr:nvCxnSpPr>
        <xdr:cNvPr id="532" name="直線コネクタ 531"/>
        <xdr:cNvCxnSpPr/>
      </xdr:nvCxnSpPr>
      <xdr:spPr>
        <a:xfrm flipV="1">
          <a:off x="19545300" y="14526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81026</xdr:rowOff>
    </xdr:from>
    <xdr:to>
      <xdr:col>98</xdr:col>
      <xdr:colOff>38100</xdr:colOff>
      <xdr:row>85</xdr:row>
      <xdr:rowOff>11176</xdr:rowOff>
    </xdr:to>
    <xdr:sp macro="" textlink="">
      <xdr:nvSpPr>
        <xdr:cNvPr id="533" name="楕円 532"/>
        <xdr:cNvSpPr/>
      </xdr:nvSpPr>
      <xdr:spPr>
        <a:xfrm>
          <a:off x="18605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131826</xdr:rowOff>
    </xdr:from>
    <xdr:to>
      <xdr:col>102</xdr:col>
      <xdr:colOff>114300</xdr:colOff>
      <xdr:row>84</xdr:row>
      <xdr:rowOff>134113</xdr:rowOff>
    </xdr:to>
    <xdr:cxnSp macro="">
      <xdr:nvCxnSpPr>
        <xdr:cNvPr id="534" name="直線コネクタ 533"/>
        <xdr:cNvCxnSpPr/>
      </xdr:nvCxnSpPr>
      <xdr:spPr>
        <a:xfrm>
          <a:off x="18656300" y="1453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535" name="n_1aveValue【消防施設】&#10;一人当たり面積"/>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14304</xdr:rowOff>
    </xdr:from>
    <xdr:ext cx="469744" cy="259045"/>
    <xdr:sp macro="" textlink="">
      <xdr:nvSpPr>
        <xdr:cNvPr id="536" name="n_2aveValue【消防施設】&#10;一人当たり面積"/>
        <xdr:cNvSpPr txBox="1"/>
      </xdr:nvSpPr>
      <xdr:spPr>
        <a:xfrm>
          <a:off x="20199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537" name="n_3aveValue【消防施設】&#10;一人当たり面積"/>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15448</xdr:rowOff>
    </xdr:from>
    <xdr:ext cx="469744" cy="259045"/>
    <xdr:sp macro="" textlink="">
      <xdr:nvSpPr>
        <xdr:cNvPr id="538" name="n_4aveValue【消防施設】&#10;一人当たり面積"/>
        <xdr:cNvSpPr txBox="1"/>
      </xdr:nvSpPr>
      <xdr:spPr>
        <a:xfrm>
          <a:off x="18421427" y="145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3700</xdr:rowOff>
    </xdr:from>
    <xdr:ext cx="469744" cy="259045"/>
    <xdr:sp macro="" textlink="">
      <xdr:nvSpPr>
        <xdr:cNvPr id="539" name="n_1mainValue【消防施設】&#10;一人当たり面積"/>
        <xdr:cNvSpPr txBox="1"/>
      </xdr:nvSpPr>
      <xdr:spPr>
        <a:xfrm>
          <a:off x="21075727" y="142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540" name="n_2mainValue【消防施設】&#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541" name="n_3mainValue【消防施設】&#10;一人当たり面積"/>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27703</xdr:rowOff>
    </xdr:from>
    <xdr:ext cx="469744" cy="259045"/>
    <xdr:sp macro="" textlink="">
      <xdr:nvSpPr>
        <xdr:cNvPr id="542" name="n_4mainValue【消防施設】&#10;一人当たり面積"/>
        <xdr:cNvSpPr txBox="1"/>
      </xdr:nvSpPr>
      <xdr:spPr>
        <a:xfrm>
          <a:off x="184214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71"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573" name="フローチャート: 判断 572"/>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574" name="フローチャート: 判断 573"/>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575" name="フローチャート: 判断 574"/>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576" name="フローチャート: 判断 575"/>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582" name="楕円 581"/>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583" name="【庁舎】&#10;有形固定資産減価償却率該当値テキスト"/>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584" name="楕円 583"/>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585" name="直線コネクタ 584"/>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586" name="楕円 585"/>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587" name="直線コネクタ 586"/>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588" name="楕円 587"/>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589" name="直線コネクタ 588"/>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590" name="楕円 589"/>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591" name="直線コネクタ 590"/>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592" name="n_1aveValue【庁舎】&#10;有形固定資産減価償却率"/>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107966</xdr:rowOff>
    </xdr:from>
    <xdr:ext cx="405111" cy="259045"/>
    <xdr:sp macro="" textlink="">
      <xdr:nvSpPr>
        <xdr:cNvPr id="593" name="n_2aveValue【庁舎】&#10;有形固定資産減価償却率"/>
        <xdr:cNvSpPr txBox="1"/>
      </xdr:nvSpPr>
      <xdr:spPr>
        <a:xfrm>
          <a:off x="143897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594" name="n_3aveValue【庁舎】&#10;有形固定資産減価償却率"/>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595" name="n_4aveValue【庁舎】&#10;有形固定資産減価償却率"/>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596" name="n_1mainValue【庁舎】&#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597" name="n_2mainValue【庁舎】&#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598" name="n_3mainValue【庁舎】&#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599" name="n_4mainValue【庁舎】&#10;有形固定資産減価償却率"/>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8"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630" name="フローチャート: 判断 629"/>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631" name="フローチャート: 判断 630"/>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632" name="フローチャート: 判断 631"/>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633" name="フローチャート: 判断 632"/>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156463</xdr:rowOff>
    </xdr:from>
    <xdr:to>
      <xdr:col>116</xdr:col>
      <xdr:colOff>114300</xdr:colOff>
      <xdr:row>107</xdr:row>
      <xdr:rowOff>86613</xdr:rowOff>
    </xdr:to>
    <xdr:sp macro="" textlink="">
      <xdr:nvSpPr>
        <xdr:cNvPr id="639" name="楕円 638"/>
        <xdr:cNvSpPr/>
      </xdr:nvSpPr>
      <xdr:spPr>
        <a:xfrm>
          <a:off x="22110700" y="18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134890</xdr:rowOff>
    </xdr:from>
    <xdr:ext cx="469744" cy="259045"/>
    <xdr:sp macro="" textlink="">
      <xdr:nvSpPr>
        <xdr:cNvPr id="640" name="【庁舎】&#10;一人当たり面積該当値テキスト"/>
        <xdr:cNvSpPr txBox="1"/>
      </xdr:nvSpPr>
      <xdr:spPr>
        <a:xfrm>
          <a:off x="22199600" y="1830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82550</xdr:rowOff>
    </xdr:from>
    <xdr:to>
      <xdr:col>112</xdr:col>
      <xdr:colOff>38100</xdr:colOff>
      <xdr:row>109</xdr:row>
      <xdr:rowOff>12700</xdr:rowOff>
    </xdr:to>
    <xdr:sp macro="" textlink="">
      <xdr:nvSpPr>
        <xdr:cNvPr id="641" name="楕円 640"/>
        <xdr:cNvSpPr/>
      </xdr:nvSpPr>
      <xdr:spPr>
        <a:xfrm>
          <a:off x="2127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35813</xdr:rowOff>
    </xdr:from>
    <xdr:to>
      <xdr:col>116</xdr:col>
      <xdr:colOff>63500</xdr:colOff>
      <xdr:row>108</xdr:row>
      <xdr:rowOff>133350</xdr:rowOff>
    </xdr:to>
    <xdr:cxnSp macro="">
      <xdr:nvCxnSpPr>
        <xdr:cNvPr id="642" name="直線コネクタ 641"/>
        <xdr:cNvCxnSpPr/>
      </xdr:nvCxnSpPr>
      <xdr:spPr>
        <a:xfrm flipV="1">
          <a:off x="21323300" y="18380963"/>
          <a:ext cx="838200" cy="2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xdr:rowOff>
    </xdr:from>
    <xdr:to>
      <xdr:col>107</xdr:col>
      <xdr:colOff>101600</xdr:colOff>
      <xdr:row>108</xdr:row>
      <xdr:rowOff>109093</xdr:rowOff>
    </xdr:to>
    <xdr:sp macro="" textlink="">
      <xdr:nvSpPr>
        <xdr:cNvPr id="643" name="楕円 642"/>
        <xdr:cNvSpPr/>
      </xdr:nvSpPr>
      <xdr:spPr>
        <a:xfrm>
          <a:off x="20383500" y="185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58293</xdr:rowOff>
    </xdr:from>
    <xdr:to>
      <xdr:col>111</xdr:col>
      <xdr:colOff>177800</xdr:colOff>
      <xdr:row>108</xdr:row>
      <xdr:rowOff>133350</xdr:rowOff>
    </xdr:to>
    <xdr:cxnSp macro="">
      <xdr:nvCxnSpPr>
        <xdr:cNvPr id="644" name="直線コネクタ 643"/>
        <xdr:cNvCxnSpPr/>
      </xdr:nvCxnSpPr>
      <xdr:spPr>
        <a:xfrm>
          <a:off x="20434300" y="18574893"/>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9398</xdr:rowOff>
    </xdr:from>
    <xdr:to>
      <xdr:col>102</xdr:col>
      <xdr:colOff>165100</xdr:colOff>
      <xdr:row>108</xdr:row>
      <xdr:rowOff>110998</xdr:rowOff>
    </xdr:to>
    <xdr:sp macro="" textlink="">
      <xdr:nvSpPr>
        <xdr:cNvPr id="645" name="楕円 644"/>
        <xdr:cNvSpPr/>
      </xdr:nvSpPr>
      <xdr:spPr>
        <a:xfrm>
          <a:off x="19494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58293</xdr:rowOff>
    </xdr:from>
    <xdr:to>
      <xdr:col>107</xdr:col>
      <xdr:colOff>50800</xdr:colOff>
      <xdr:row>108</xdr:row>
      <xdr:rowOff>60198</xdr:rowOff>
    </xdr:to>
    <xdr:cxnSp macro="">
      <xdr:nvCxnSpPr>
        <xdr:cNvPr id="646" name="直線コネクタ 645"/>
        <xdr:cNvCxnSpPr/>
      </xdr:nvCxnSpPr>
      <xdr:spPr>
        <a:xfrm flipV="1">
          <a:off x="19545300" y="1857489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11303</xdr:rowOff>
    </xdr:from>
    <xdr:to>
      <xdr:col>98</xdr:col>
      <xdr:colOff>38100</xdr:colOff>
      <xdr:row>108</xdr:row>
      <xdr:rowOff>112903</xdr:rowOff>
    </xdr:to>
    <xdr:sp macro="" textlink="">
      <xdr:nvSpPr>
        <xdr:cNvPr id="647" name="楕円 646"/>
        <xdr:cNvSpPr/>
      </xdr:nvSpPr>
      <xdr:spPr>
        <a:xfrm>
          <a:off x="18605500" y="185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60198</xdr:rowOff>
    </xdr:from>
    <xdr:to>
      <xdr:col>102</xdr:col>
      <xdr:colOff>114300</xdr:colOff>
      <xdr:row>108</xdr:row>
      <xdr:rowOff>62103</xdr:rowOff>
    </xdr:to>
    <xdr:cxnSp macro="">
      <xdr:nvCxnSpPr>
        <xdr:cNvPr id="648" name="直線コネクタ 647"/>
        <xdr:cNvCxnSpPr/>
      </xdr:nvCxnSpPr>
      <xdr:spPr>
        <a:xfrm flipV="1">
          <a:off x="18656300" y="185767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649" name="n_1aveValue【庁舎】&#10;一人当たり面積"/>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650" name="n_2aveValue【庁舎】&#10;一人当たり面積"/>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651" name="n_3aveValue【庁舎】&#10;一人当たり面積"/>
        <xdr:cNvSpPr txBox="1"/>
      </xdr:nvSpPr>
      <xdr:spPr>
        <a:xfrm>
          <a:off x="193104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163720</xdr:rowOff>
    </xdr:from>
    <xdr:ext cx="469744" cy="259045"/>
    <xdr:sp macro="" textlink="">
      <xdr:nvSpPr>
        <xdr:cNvPr id="652" name="n_4aveValue【庁舎】&#10;一人当たり面積"/>
        <xdr:cNvSpPr txBox="1"/>
      </xdr:nvSpPr>
      <xdr:spPr>
        <a:xfrm>
          <a:off x="18421427" y="181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3827</xdr:rowOff>
    </xdr:from>
    <xdr:ext cx="469744" cy="259045"/>
    <xdr:sp macro="" textlink="">
      <xdr:nvSpPr>
        <xdr:cNvPr id="653" name="n_1mainValue【庁舎】&#10;一人当たり面積"/>
        <xdr:cNvSpPr txBox="1"/>
      </xdr:nvSpPr>
      <xdr:spPr>
        <a:xfrm>
          <a:off x="210757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100220</xdr:rowOff>
    </xdr:from>
    <xdr:ext cx="469744" cy="259045"/>
    <xdr:sp macro="" textlink="">
      <xdr:nvSpPr>
        <xdr:cNvPr id="654" name="n_2mainValue【庁舎】&#10;一人当たり面積"/>
        <xdr:cNvSpPr txBox="1"/>
      </xdr:nvSpPr>
      <xdr:spPr>
        <a:xfrm>
          <a:off x="201994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102125</xdr:rowOff>
    </xdr:from>
    <xdr:ext cx="469744" cy="259045"/>
    <xdr:sp macro="" textlink="">
      <xdr:nvSpPr>
        <xdr:cNvPr id="655" name="n_3mainValue【庁舎】&#10;一人当たり面積"/>
        <xdr:cNvSpPr txBox="1"/>
      </xdr:nvSpPr>
      <xdr:spPr>
        <a:xfrm>
          <a:off x="193104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104030</xdr:rowOff>
    </xdr:from>
    <xdr:ext cx="469744" cy="259045"/>
    <xdr:sp macro="" textlink="">
      <xdr:nvSpPr>
        <xdr:cNvPr id="656" name="n_4mainValue【庁舎】&#10;一人当たり面積"/>
        <xdr:cNvSpPr txBox="1"/>
      </xdr:nvSpPr>
      <xdr:spPr>
        <a:xfrm>
          <a:off x="18421427" y="186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については、減価償却率が特に高いことから、財政負担を考慮しながらも計画的に整備していく必要がある。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については、類似団体内順位、全国平均、青森県平均全てにおいて上回っており、良好である。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建替事業を予定していることから、今後、改善が見込まれる。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については、新庁舎の建替が完了したことから、減価償却率の改善が見込まれる。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は類似団体平均を上回っているものの、原子力発電所建設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中断に伴う地域経済の低迷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基幹産業である漁業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の長きにわたる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により、個人・法人ともに目に見える増収には至って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おらず、例年と同水準の数値となっている。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数値の大幅な改善は非常に難しいことから、これまでと同様に基幹産業である漁業における６次産業化の推進及びそれに伴う雇用の安定に努め、歳出の徹底した見直しを行うことにより、町財政の安定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118429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状態である。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要因として、歳入の経常的収入の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及び歳出の経常的経費の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ことから、引き続き、各種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節減に努め、柔軟性のある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財政構造を目指す。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28122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191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88356</xdr:rowOff>
    </xdr:from>
    <xdr:to>
      <xdr:col>19</xdr:col>
      <xdr:colOff>133350</xdr:colOff>
      <xdr:row>63</xdr:row>
      <xdr:rowOff>28122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46806"/>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88356</xdr:rowOff>
    </xdr:from>
    <xdr:to>
      <xdr:col>15</xdr:col>
      <xdr:colOff>82550</xdr:colOff>
      <xdr:row>61</xdr:row>
      <xdr:rowOff>112485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5468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112485</xdr:rowOff>
    </xdr:from>
    <xdr:to>
      <xdr:col>11</xdr:col>
      <xdr:colOff>31750</xdr:colOff>
      <xdr:row>61</xdr:row>
      <xdr:rowOff>171087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570935"/>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37556</xdr:rowOff>
    </xdr:from>
    <xdr:to>
      <xdr:col>15</xdr:col>
      <xdr:colOff>133350</xdr:colOff>
      <xdr:row>61</xdr:row>
      <xdr:rowOff>139156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149333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61685</xdr:rowOff>
    </xdr:from>
    <xdr:to>
      <xdr:col>11</xdr:col>
      <xdr:colOff>82550</xdr:colOff>
      <xdr:row>61</xdr:row>
      <xdr:rowOff>163285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2012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120287</xdr:rowOff>
    </xdr:from>
    <xdr:to>
      <xdr:col>7</xdr:col>
      <xdr:colOff>31750</xdr:colOff>
      <xdr:row>62</xdr:row>
      <xdr:rowOff>50437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60614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年々増額傾向となってはいるものの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る経費の節減に努め、更なる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財政健全化を目指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36384</xdr:rowOff>
    </xdr:from>
    <xdr:to>
      <xdr:col>23</xdr:col>
      <xdr:colOff>133350</xdr:colOff>
      <xdr:row>81</xdr:row>
      <xdr:rowOff>63802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3923834"/>
          <a:ext cx="838200" cy="2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27953</xdr:rowOff>
    </xdr:from>
    <xdr:to>
      <xdr:col>19</xdr:col>
      <xdr:colOff>133350</xdr:colOff>
      <xdr:row>81</xdr:row>
      <xdr:rowOff>36384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3915403"/>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59539</xdr:rowOff>
    </xdr:from>
    <xdr:to>
      <xdr:col>19</xdr:col>
      <xdr:colOff>184150</xdr:colOff>
      <xdr:row>81</xdr:row>
      <xdr:rowOff>161139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394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145916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033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11027</xdr:rowOff>
    </xdr:from>
    <xdr:to>
      <xdr:col>15</xdr:col>
      <xdr:colOff>82550</xdr:colOff>
      <xdr:row>81</xdr:row>
      <xdr:rowOff>27953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898477"/>
          <a:ext cx="8890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49670</xdr:rowOff>
    </xdr:from>
    <xdr:to>
      <xdr:col>15</xdr:col>
      <xdr:colOff>133350</xdr:colOff>
      <xdr:row>81</xdr:row>
      <xdr:rowOff>151270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39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136047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0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11027</xdr:rowOff>
    </xdr:from>
    <xdr:to>
      <xdr:col>11</xdr:col>
      <xdr:colOff>31750</xdr:colOff>
      <xdr:row>81</xdr:row>
      <xdr:rowOff>13757</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flipV="1">
          <a:off x="1447800" y="13898477"/>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43597</xdr:rowOff>
    </xdr:from>
    <xdr:to>
      <xdr:col>11</xdr:col>
      <xdr:colOff>82550</xdr:colOff>
      <xdr:row>81</xdr:row>
      <xdr:rowOff>145197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393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129974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01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32821</xdr:rowOff>
    </xdr:from>
    <xdr:to>
      <xdr:col>7</xdr:col>
      <xdr:colOff>31750</xdr:colOff>
      <xdr:row>81</xdr:row>
      <xdr:rowOff>134421</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39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119198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0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13002</xdr:rowOff>
    </xdr:from>
    <xdr:to>
      <xdr:col>23</xdr:col>
      <xdr:colOff>184150</xdr:colOff>
      <xdr:row>81</xdr:row>
      <xdr:rowOff>114602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39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105729</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38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157034</xdr:rowOff>
    </xdr:from>
    <xdr:to>
      <xdr:col>19</xdr:col>
      <xdr:colOff>184150</xdr:colOff>
      <xdr:row>81</xdr:row>
      <xdr:rowOff>87184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38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97361</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64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148603</xdr:rowOff>
    </xdr:from>
    <xdr:to>
      <xdr:col>15</xdr:col>
      <xdr:colOff>133350</xdr:colOff>
      <xdr:row>81</xdr:row>
      <xdr:rowOff>78753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8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88930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6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131677</xdr:rowOff>
    </xdr:from>
    <xdr:to>
      <xdr:col>11</xdr:col>
      <xdr:colOff>82550</xdr:colOff>
      <xdr:row>81</xdr:row>
      <xdr:rowOff>61827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72004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1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134407</xdr:rowOff>
    </xdr:from>
    <xdr:to>
      <xdr:col>7</xdr:col>
      <xdr:colOff>31750</xdr:colOff>
      <xdr:row>81</xdr:row>
      <xdr:rowOff>64557</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8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74734</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6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近年は大きな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変動は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なく横ばい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状態が続いて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定員適正化計画等に基づ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いた勧奨退職や新規採用の抑制により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健全性に努めてはいるものの、一般行政職経験年数が長い職員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比率が高く、職員構成比の均衡が図られていないことが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値の高止まり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引き続き、職員構成及び給与制度の見直しを行い、適正な給与水準の確保に努める。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88</xdr:row>
      <xdr:rowOff>18098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5140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12064</xdr:rowOff>
    </xdr:from>
    <xdr:to>
      <xdr:col>77</xdr:col>
      <xdr:colOff>44450</xdr:colOff>
      <xdr:row>88</xdr:row>
      <xdr:rowOff>18098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996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24130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996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24130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138748</xdr:rowOff>
    </xdr:from>
    <xdr:to>
      <xdr:col>77</xdr:col>
      <xdr:colOff>95250</xdr:colOff>
      <xdr:row>88</xdr:row>
      <xdr:rowOff>68898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53675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近年は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変動は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なく横ばい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状態が続いて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新規採用者が見込まれるが、組織改革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や事務の効率化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な人員の配置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健全性に努める。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92723</xdr:rowOff>
    </xdr:from>
    <xdr:to>
      <xdr:col>81</xdr:col>
      <xdr:colOff>44450</xdr:colOff>
      <xdr:row>60</xdr:row>
      <xdr:rowOff>94894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79723"/>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80899</xdr:rowOff>
    </xdr:from>
    <xdr:to>
      <xdr:col>77</xdr:col>
      <xdr:colOff>44450</xdr:colOff>
      <xdr:row>60</xdr:row>
      <xdr:rowOff>92723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67899"/>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61354</xdr:rowOff>
    </xdr:from>
    <xdr:to>
      <xdr:col>72</xdr:col>
      <xdr:colOff>203200</xdr:colOff>
      <xdr:row>60</xdr:row>
      <xdr:rowOff>80899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4835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61354</xdr:rowOff>
    </xdr:from>
    <xdr:to>
      <xdr:col>68</xdr:col>
      <xdr:colOff>152400</xdr:colOff>
      <xdr:row>60</xdr:row>
      <xdr:rowOff>64491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4835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44094</xdr:rowOff>
    </xdr:from>
    <xdr:to>
      <xdr:col>81</xdr:col>
      <xdr:colOff>95250</xdr:colOff>
      <xdr:row>60</xdr:row>
      <xdr:rowOff>145694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136821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5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41923</xdr:rowOff>
    </xdr:from>
    <xdr:to>
      <xdr:col>77</xdr:col>
      <xdr:colOff>95250</xdr:colOff>
      <xdr:row>60</xdr:row>
      <xdr:rowOff>143523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153700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9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30099</xdr:rowOff>
    </xdr:from>
    <xdr:to>
      <xdr:col>73</xdr:col>
      <xdr:colOff>44450</xdr:colOff>
      <xdr:row>60</xdr:row>
      <xdr:rowOff>131699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141876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8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10554</xdr:rowOff>
    </xdr:from>
    <xdr:to>
      <xdr:col>68</xdr:col>
      <xdr:colOff>203200</xdr:colOff>
      <xdr:row>60</xdr:row>
      <xdr:rowOff>112154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122331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6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13691</xdr:rowOff>
    </xdr:from>
    <xdr:to>
      <xdr:col>64</xdr:col>
      <xdr:colOff>152400</xdr:colOff>
      <xdr:row>60</xdr:row>
      <xdr:rowOff>115291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125468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6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の改善となっているものの、依然として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大きく上回っている状況が続いている。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今後、長年の懸案であった大規模事業に係る償還分が令和６年度で終了となることから、引き続き、順調に改善していく見通しである。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100076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516878"/>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129032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4579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129032</xdr:rowOff>
    </xdr:from>
    <xdr:to>
      <xdr:col>77</xdr:col>
      <xdr:colOff>44450</xdr:colOff>
      <xdr:row>44</xdr:row>
      <xdr:rowOff>1016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5013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44</xdr:row>
      <xdr:rowOff>1016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4869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104902</xdr:rowOff>
    </xdr:from>
    <xdr:to>
      <xdr:col>68</xdr:col>
      <xdr:colOff>152400</xdr:colOff>
      <xdr:row>43</xdr:row>
      <xdr:rowOff>114554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102125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0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78232</xdr:rowOff>
    </xdr:from>
    <xdr:to>
      <xdr:col>77</xdr:col>
      <xdr:colOff>95250</xdr:colOff>
      <xdr:row>44</xdr:row>
      <xdr:rowOff>8382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164609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3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横ばいの傾向が続き、類似団体平均を上回っているものの、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は順調に減少となっていることから、引き続き、地方債の適正な発行に努めることにより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を目指す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161008</xdr:rowOff>
    </xdr:from>
    <xdr:to>
      <xdr:col>81</xdr:col>
      <xdr:colOff>44450</xdr:colOff>
      <xdr:row>17</xdr:row>
      <xdr:rowOff>19050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904208"/>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68509</xdr:rowOff>
    </xdr:from>
    <xdr:to>
      <xdr:col>77</xdr:col>
      <xdr:colOff>44450</xdr:colOff>
      <xdr:row>16</xdr:row>
      <xdr:rowOff>161008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811709"/>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68509</xdr:rowOff>
    </xdr:from>
    <xdr:to>
      <xdr:col>72</xdr:col>
      <xdr:colOff>203200</xdr:colOff>
      <xdr:row>17</xdr:row>
      <xdr:rowOff>154446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811709"/>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130316</xdr:rowOff>
    </xdr:from>
    <xdr:to>
      <xdr:col>68</xdr:col>
      <xdr:colOff>152400</xdr:colOff>
      <xdr:row>17</xdr:row>
      <xdr:rowOff>154446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0449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139700</xdr:rowOff>
    </xdr:from>
    <xdr:to>
      <xdr:col>81</xdr:col>
      <xdr:colOff>95250</xdr:colOff>
      <xdr:row>17</xdr:row>
      <xdr:rowOff>69850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111777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110208</xdr:rowOff>
    </xdr:from>
    <xdr:to>
      <xdr:col>77</xdr:col>
      <xdr:colOff>95250</xdr:colOff>
      <xdr:row>17</xdr:row>
      <xdr:rowOff>40358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25135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3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17709</xdr:rowOff>
    </xdr:from>
    <xdr:to>
      <xdr:col>73</xdr:col>
      <xdr:colOff>44450</xdr:colOff>
      <xdr:row>16</xdr:row>
      <xdr:rowOff>119309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104086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84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103646</xdr:rowOff>
    </xdr:from>
    <xdr:to>
      <xdr:col>68</xdr:col>
      <xdr:colOff>203200</xdr:colOff>
      <xdr:row>18</xdr:row>
      <xdr:rowOff>33796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18573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79516</xdr:rowOff>
    </xdr:from>
    <xdr:to>
      <xdr:col>64</xdr:col>
      <xdr:colOff>152400</xdr:colOff>
      <xdr:row>18</xdr:row>
      <xdr:rowOff>9666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9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165893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0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勤続年数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不均衡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高年齢層の比率が高い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引き続き、職員構成及び給与制度の見直しを行い、人件費の削減に努める。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1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71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依然として類似団体平均を下回っているものの、近年は業務の合理化が進む中で、システム運用に係る経費や使用料等も上昇していることから増加傾向が続いており、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今後も引き続き、増加傾向を改善するため、契約内容の見直し等の更なる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節減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131572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690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669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15</xdr:row>
      <xdr:rowOff>110998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50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158259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139971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近年は改善の傾向が順調に続いていることにより、昨年度は類似団体平均と同水準まで近づくこととなり、本年度は更に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の改善となった。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比較すると改善の幅が小さく再び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も上回る状況となった。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今後も社会保障費の増加は避けられない見込みであることから、引き続き、財源の確保に努める。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42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その他に係る比率は、類似団体平均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と比較し、大幅に下回る状況が続いている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しかしながら、下水道事業への繰出金が増加傾向であることから、地方債発行の抑制や経費の節減等、一般会計への負担を減らすよう努める。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また、他の事業会計においても、更なる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経費節減を図る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153670</xdr:rowOff>
    </xdr:from>
    <xdr:to>
      <xdr:col>82</xdr:col>
      <xdr:colOff>107950</xdr:colOff>
      <xdr:row>54</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40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115570</xdr:rowOff>
    </xdr:from>
    <xdr:to>
      <xdr:col>78</xdr:col>
      <xdr:colOff>69850</xdr:colOff>
      <xdr:row>53</xdr:row>
      <xdr:rowOff>153670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0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53</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0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92710</xdr:rowOff>
    </xdr:from>
    <xdr:to>
      <xdr:col>69</xdr:col>
      <xdr:colOff>92075</xdr:colOff>
      <xdr:row>53</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179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121920</xdr:rowOff>
    </xdr:from>
    <xdr:to>
      <xdr:col>82</xdr:col>
      <xdr:colOff>158750</xdr:colOff>
      <xdr:row>54</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138447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102870</xdr:rowOff>
    </xdr:from>
    <xdr:to>
      <xdr:col>78</xdr:col>
      <xdr:colOff>120650</xdr:colOff>
      <xdr:row>54</xdr:row>
      <xdr:rowOff>33020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43197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64770</xdr:rowOff>
    </xdr:from>
    <xdr:to>
      <xdr:col>74</xdr:col>
      <xdr:colOff>31750</xdr:colOff>
      <xdr:row>53</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76200</xdr:rowOff>
    </xdr:from>
    <xdr:to>
      <xdr:col>69</xdr:col>
      <xdr:colOff>142875</xdr:colOff>
      <xdr:row>54</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41910</xdr:rowOff>
    </xdr:from>
    <xdr:to>
      <xdr:col>65</xdr:col>
      <xdr:colOff>53975</xdr:colOff>
      <xdr:row>53</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近年の増加傾向を抑えるには至らず、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下北地域広域行政事務組合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に対する負担金の比率が高いことが考えられる。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同様の傾向が続く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ことが見込まれるため、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負担金や補助金交付事業の精査等の更なる見直しに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8249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64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643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64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128778</xdr:rowOff>
    </xdr:from>
    <xdr:to>
      <xdr:col>82</xdr:col>
      <xdr:colOff>158750</xdr:colOff>
      <xdr:row>40</xdr:row>
      <xdr:rowOff>58928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100855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近年は改善の傾向が順調に続い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の改善となったものの、依然として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の地方債残高は順調に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を続けていることから、引き続き、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事業効果及び必要性を考慮したうえで、各事業への地方債活用の有効性を見極め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6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0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111761</xdr:rowOff>
    </xdr:from>
    <xdr:to>
      <xdr:col>15</xdr:col>
      <xdr:colOff>98425</xdr:colOff>
      <xdr:row>77</xdr:row>
      <xdr:rowOff>142239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313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142239</xdr:rowOff>
    </xdr:from>
    <xdr:to>
      <xdr:col>11</xdr:col>
      <xdr:colOff>9525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60961</xdr:rowOff>
    </xdr:from>
    <xdr:to>
      <xdr:col>15</xdr:col>
      <xdr:colOff>149225</xdr:colOff>
      <xdr:row>77</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147338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91439</xdr:rowOff>
    </xdr:from>
    <xdr:to>
      <xdr:col>11</xdr:col>
      <xdr:colOff>60325</xdr:colOff>
      <xdr:row>78</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僅かに下回っているものの上昇傾向が見られる状況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、補助費等の比率が高めなことが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挙げられることから、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、他科目経費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節減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86178</xdr:rowOff>
    </xdr:from>
    <xdr:to>
      <xdr:col>82</xdr:col>
      <xdr:colOff>107950</xdr:colOff>
      <xdr:row>75</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449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158024</xdr:rowOff>
    </xdr:from>
    <xdr:to>
      <xdr:col>78</xdr:col>
      <xdr:colOff>69850</xdr:colOff>
      <xdr:row>75</xdr:row>
      <xdr:rowOff>86178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73874"/>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154759</xdr:rowOff>
    </xdr:from>
    <xdr:to>
      <xdr:col>73</xdr:col>
      <xdr:colOff>180975</xdr:colOff>
      <xdr:row>73</xdr:row>
      <xdr:rowOff>158024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706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154759</xdr:rowOff>
    </xdr:from>
    <xdr:to>
      <xdr:col>69</xdr:col>
      <xdr:colOff>92075</xdr:colOff>
      <xdr:row>74</xdr:row>
      <xdr:rowOff>22497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6706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35378</xdr:rowOff>
    </xdr:from>
    <xdr:to>
      <xdr:col>78</xdr:col>
      <xdr:colOff>120650</xdr:colOff>
      <xdr:row>75</xdr:row>
      <xdr:rowOff>136978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147155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107224</xdr:rowOff>
    </xdr:from>
    <xdr:to>
      <xdr:col>74</xdr:col>
      <xdr:colOff>31750</xdr:colOff>
      <xdr:row>74</xdr:row>
      <xdr:rowOff>37374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47551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103959</xdr:rowOff>
    </xdr:from>
    <xdr:to>
      <xdr:col>69</xdr:col>
      <xdr:colOff>142875</xdr:colOff>
      <xdr:row>74</xdr:row>
      <xdr:rowOff>34109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44286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143147</xdr:rowOff>
    </xdr:from>
    <xdr:to>
      <xdr:col>65</xdr:col>
      <xdr:colOff>53975</xdr:colOff>
      <xdr:row>74</xdr:row>
      <xdr:rowOff>73297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83474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60119</xdr:rowOff>
    </xdr:from>
    <xdr:to>
      <xdr:col>29</xdr:col>
      <xdr:colOff>127000</xdr:colOff>
      <xdr:row>18</xdr:row>
      <xdr:rowOff>79038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3844"/>
          <a:ext cx="647700" cy="1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79038</xdr:rowOff>
    </xdr:from>
    <xdr:to>
      <xdr:col>26</xdr:col>
      <xdr:colOff>50800</xdr:colOff>
      <xdr:row>18</xdr:row>
      <xdr:rowOff>80476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2763"/>
          <a:ext cx="698500" cy="1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80476</xdr:rowOff>
    </xdr:from>
    <xdr:to>
      <xdr:col>22</xdr:col>
      <xdr:colOff>114300</xdr:colOff>
      <xdr:row>18</xdr:row>
      <xdr:rowOff>83903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4201"/>
          <a:ext cx="698500" cy="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83903</xdr:rowOff>
    </xdr:from>
    <xdr:to>
      <xdr:col>18</xdr:col>
      <xdr:colOff>177800</xdr:colOff>
      <xdr:row>18</xdr:row>
      <xdr:rowOff>122948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7628"/>
          <a:ext cx="698500" cy="3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9319</xdr:rowOff>
    </xdr:from>
    <xdr:to>
      <xdr:col>29</xdr:col>
      <xdr:colOff>177800</xdr:colOff>
      <xdr:row>18</xdr:row>
      <xdr:rowOff>110919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152846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28238</xdr:rowOff>
    </xdr:from>
    <xdr:to>
      <xdr:col>26</xdr:col>
      <xdr:colOff>101600</xdr:colOff>
      <xdr:row>18</xdr:row>
      <xdr:rowOff>129838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1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140015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9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29676</xdr:rowOff>
    </xdr:from>
    <xdr:to>
      <xdr:col>22</xdr:col>
      <xdr:colOff>165100</xdr:colOff>
      <xdr:row>18</xdr:row>
      <xdr:rowOff>131276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141453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33103</xdr:rowOff>
    </xdr:from>
    <xdr:to>
      <xdr:col>19</xdr:col>
      <xdr:colOff>38100</xdr:colOff>
      <xdr:row>18</xdr:row>
      <xdr:rowOff>134703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6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144880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9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72148</xdr:rowOff>
    </xdr:from>
    <xdr:to>
      <xdr:col>15</xdr:col>
      <xdr:colOff>101600</xdr:colOff>
      <xdr:row>19</xdr:row>
      <xdr:rowOff>2298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5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158525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179037</xdr:rowOff>
    </xdr:from>
    <xdr:to>
      <xdr:col>29</xdr:col>
      <xdr:colOff>127000</xdr:colOff>
      <xdr:row>35</xdr:row>
      <xdr:rowOff>181651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9387"/>
          <a:ext cx="647700" cy="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163814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4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102898</xdr:rowOff>
    </xdr:from>
    <xdr:to>
      <xdr:col>26</xdr:col>
      <xdr:colOff>50800</xdr:colOff>
      <xdr:row>35</xdr:row>
      <xdr:rowOff>181651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13248"/>
          <a:ext cx="698500" cy="78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102898</xdr:rowOff>
    </xdr:from>
    <xdr:to>
      <xdr:col>22</xdr:col>
      <xdr:colOff>114300</xdr:colOff>
      <xdr:row>35</xdr:row>
      <xdr:rowOff>145943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13248"/>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118290</xdr:rowOff>
    </xdr:from>
    <xdr:to>
      <xdr:col>18</xdr:col>
      <xdr:colOff>177800</xdr:colOff>
      <xdr:row>35</xdr:row>
      <xdr:rowOff>145943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28640"/>
          <a:ext cx="698500" cy="2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305018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320494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128237</xdr:rowOff>
    </xdr:from>
    <xdr:to>
      <xdr:col>29</xdr:col>
      <xdr:colOff>177800</xdr:colOff>
      <xdr:row>35</xdr:row>
      <xdr:rowOff>229837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38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316214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130851</xdr:rowOff>
    </xdr:from>
    <xdr:to>
      <xdr:col>26</xdr:col>
      <xdr:colOff>101600</xdr:colOff>
      <xdr:row>35</xdr:row>
      <xdr:rowOff>232451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242628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10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52098</xdr:rowOff>
    </xdr:from>
    <xdr:to>
      <xdr:col>22</xdr:col>
      <xdr:colOff>165100</xdr:colOff>
      <xdr:row>35</xdr:row>
      <xdr:rowOff>153698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6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163875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3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95143</xdr:rowOff>
    </xdr:from>
    <xdr:to>
      <xdr:col>19</xdr:col>
      <xdr:colOff>38100</xdr:colOff>
      <xdr:row>35</xdr:row>
      <xdr:rowOff>196743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206920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67490</xdr:rowOff>
    </xdr:from>
    <xdr:to>
      <xdr:col>15</xdr:col>
      <xdr:colOff>101600</xdr:colOff>
      <xdr:row>35</xdr:row>
      <xdr:rowOff>169090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7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179267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7159</xdr:rowOff>
    </xdr:from>
    <xdr:to>
      <xdr:col>24</xdr:col>
      <xdr:colOff>63500</xdr:colOff>
      <xdr:row>38</xdr:row>
      <xdr:rowOff>19895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22259"/>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19895</xdr:rowOff>
    </xdr:from>
    <xdr:to>
      <xdr:col>19</xdr:col>
      <xdr:colOff>177800</xdr:colOff>
      <xdr:row>38</xdr:row>
      <xdr:rowOff>28218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34995"/>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23130</xdr:rowOff>
    </xdr:from>
    <xdr:to>
      <xdr:col>15</xdr:col>
      <xdr:colOff>50800</xdr:colOff>
      <xdr:row>38</xdr:row>
      <xdr:rowOff>28218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38230"/>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21371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21998</xdr:rowOff>
    </xdr:from>
    <xdr:to>
      <xdr:col>10</xdr:col>
      <xdr:colOff>114300</xdr:colOff>
      <xdr:row>38</xdr:row>
      <xdr:rowOff>23130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37098"/>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25370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26812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127810</xdr:rowOff>
    </xdr:from>
    <xdr:to>
      <xdr:col>24</xdr:col>
      <xdr:colOff>114300</xdr:colOff>
      <xdr:row>38</xdr:row>
      <xdr:rowOff>57959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14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42737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8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140545</xdr:rowOff>
    </xdr:from>
    <xdr:to>
      <xdr:col>20</xdr:col>
      <xdr:colOff>38100</xdr:colOff>
      <xdr:row>38</xdr:row>
      <xdr:rowOff>70695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61822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148868</xdr:rowOff>
    </xdr:from>
    <xdr:to>
      <xdr:col>15</xdr:col>
      <xdr:colOff>101600</xdr:colOff>
      <xdr:row>38</xdr:row>
      <xdr:rowOff>79018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70145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143779</xdr:rowOff>
    </xdr:from>
    <xdr:to>
      <xdr:col>10</xdr:col>
      <xdr:colOff>165100</xdr:colOff>
      <xdr:row>38</xdr:row>
      <xdr:rowOff>73929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65057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8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142647</xdr:rowOff>
    </xdr:from>
    <xdr:to>
      <xdr:col>6</xdr:col>
      <xdr:colOff>38100</xdr:colOff>
      <xdr:row>38</xdr:row>
      <xdr:rowOff>72797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63925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138557</xdr:rowOff>
    </xdr:from>
    <xdr:to>
      <xdr:col>24</xdr:col>
      <xdr:colOff>63500</xdr:colOff>
      <xdr:row>57</xdr:row>
      <xdr:rowOff>161710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1207"/>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161710</xdr:rowOff>
    </xdr:from>
    <xdr:to>
      <xdr:col>19</xdr:col>
      <xdr:colOff>177800</xdr:colOff>
      <xdr:row>57</xdr:row>
      <xdr:rowOff>166551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4360"/>
          <a:ext cx="8890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166551</xdr:rowOff>
    </xdr:from>
    <xdr:to>
      <xdr:col>15</xdr:col>
      <xdr:colOff>50800</xdr:colOff>
      <xdr:row>58</xdr:row>
      <xdr:rowOff>30029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9201"/>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17635</xdr:rowOff>
    </xdr:from>
    <xdr:to>
      <xdr:col>10</xdr:col>
      <xdr:colOff>114300</xdr:colOff>
      <xdr:row>58</xdr:row>
      <xdr:rowOff>30029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173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87757</xdr:rowOff>
    </xdr:from>
    <xdr:to>
      <xdr:col>24</xdr:col>
      <xdr:colOff>114300</xdr:colOff>
      <xdr:row>58</xdr:row>
      <xdr:rowOff>17907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110910</xdr:rowOff>
    </xdr:from>
    <xdr:to>
      <xdr:col>20</xdr:col>
      <xdr:colOff>38100</xdr:colOff>
      <xdr:row>58</xdr:row>
      <xdr:rowOff>41060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32187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115751</xdr:rowOff>
    </xdr:from>
    <xdr:to>
      <xdr:col>15</xdr:col>
      <xdr:colOff>101600</xdr:colOff>
      <xdr:row>58</xdr:row>
      <xdr:rowOff>45901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37028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150679</xdr:rowOff>
    </xdr:from>
    <xdr:to>
      <xdr:col>10</xdr:col>
      <xdr:colOff>165100</xdr:colOff>
      <xdr:row>58</xdr:row>
      <xdr:rowOff>80829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71956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138285</xdr:rowOff>
    </xdr:from>
    <xdr:to>
      <xdr:col>6</xdr:col>
      <xdr:colOff>38100</xdr:colOff>
      <xdr:row>58</xdr:row>
      <xdr:rowOff>68435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158483</xdr:rowOff>
    </xdr:from>
    <xdr:to>
      <xdr:col>24</xdr:col>
      <xdr:colOff>63500</xdr:colOff>
      <xdr:row>79</xdr:row>
      <xdr:rowOff>4659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1583"/>
          <a:ext cx="8382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4659</xdr:rowOff>
    </xdr:from>
    <xdr:to>
      <xdr:col>19</xdr:col>
      <xdr:colOff>177800</xdr:colOff>
      <xdr:row>79</xdr:row>
      <xdr:rowOff>11368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4920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1935</xdr:rowOff>
    </xdr:from>
    <xdr:to>
      <xdr:col>15</xdr:col>
      <xdr:colOff>50800</xdr:colOff>
      <xdr:row>79</xdr:row>
      <xdr:rowOff>11368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46485"/>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1935</xdr:rowOff>
    </xdr:from>
    <xdr:to>
      <xdr:col>10</xdr:col>
      <xdr:colOff>114300</xdr:colOff>
      <xdr:row>79</xdr:row>
      <xdr:rowOff>12671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6485"/>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107683</xdr:rowOff>
    </xdr:from>
    <xdr:to>
      <xdr:col>24</xdr:col>
      <xdr:colOff>114300</xdr:colOff>
      <xdr:row>79</xdr:row>
      <xdr:rowOff>37833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22610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125309</xdr:rowOff>
    </xdr:from>
    <xdr:to>
      <xdr:col>20</xdr:col>
      <xdr:colOff>38100</xdr:colOff>
      <xdr:row>79</xdr:row>
      <xdr:rowOff>55459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46586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132018</xdr:rowOff>
    </xdr:from>
    <xdr:to>
      <xdr:col>15</xdr:col>
      <xdr:colOff>101600</xdr:colOff>
      <xdr:row>79</xdr:row>
      <xdr:rowOff>62168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53295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122585</xdr:rowOff>
    </xdr:from>
    <xdr:to>
      <xdr:col>10</xdr:col>
      <xdr:colOff>165100</xdr:colOff>
      <xdr:row>79</xdr:row>
      <xdr:rowOff>52735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43862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133321</xdr:rowOff>
    </xdr:from>
    <xdr:to>
      <xdr:col>6</xdr:col>
      <xdr:colOff>38100</xdr:colOff>
      <xdr:row>79</xdr:row>
      <xdr:rowOff>63471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54598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21253</xdr:rowOff>
    </xdr:from>
    <xdr:to>
      <xdr:col>24</xdr:col>
      <xdr:colOff>63500</xdr:colOff>
      <xdr:row>95</xdr:row>
      <xdr:rowOff>56305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9003"/>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56305</xdr:rowOff>
    </xdr:from>
    <xdr:to>
      <xdr:col>19</xdr:col>
      <xdr:colOff>177800</xdr:colOff>
      <xdr:row>95</xdr:row>
      <xdr:rowOff>93827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44055"/>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77716</xdr:rowOff>
    </xdr:from>
    <xdr:to>
      <xdr:col>15</xdr:col>
      <xdr:colOff>50800</xdr:colOff>
      <xdr:row>95</xdr:row>
      <xdr:rowOff>93827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65466"/>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27087</xdr:rowOff>
    </xdr:from>
    <xdr:to>
      <xdr:col>10</xdr:col>
      <xdr:colOff>114300</xdr:colOff>
      <xdr:row>95</xdr:row>
      <xdr:rowOff>77716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14837"/>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141903</xdr:rowOff>
    </xdr:from>
    <xdr:to>
      <xdr:col>24</xdr:col>
      <xdr:colOff>114300</xdr:colOff>
      <xdr:row>95</xdr:row>
      <xdr:rowOff>72053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120330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5505</xdr:rowOff>
    </xdr:from>
    <xdr:to>
      <xdr:col>20</xdr:col>
      <xdr:colOff>38100</xdr:colOff>
      <xdr:row>95</xdr:row>
      <xdr:rowOff>107105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98232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43027</xdr:rowOff>
    </xdr:from>
    <xdr:to>
      <xdr:col>15</xdr:col>
      <xdr:colOff>101600</xdr:colOff>
      <xdr:row>95</xdr:row>
      <xdr:rowOff>144627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135754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26916</xdr:rowOff>
    </xdr:from>
    <xdr:to>
      <xdr:col>10</xdr:col>
      <xdr:colOff>165100</xdr:colOff>
      <xdr:row>95</xdr:row>
      <xdr:rowOff>128516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119643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147737</xdr:rowOff>
    </xdr:from>
    <xdr:to>
      <xdr:col>6</xdr:col>
      <xdr:colOff>38100</xdr:colOff>
      <xdr:row>95</xdr:row>
      <xdr:rowOff>77887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69014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75932</xdr:rowOff>
    </xdr:from>
    <xdr:to>
      <xdr:col>55</xdr:col>
      <xdr:colOff>0</xdr:colOff>
      <xdr:row>37</xdr:row>
      <xdr:rowOff>17079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76682"/>
          <a:ext cx="838200" cy="28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17079</xdr:rowOff>
    </xdr:from>
    <xdr:to>
      <xdr:col>50</xdr:col>
      <xdr:colOff>114300</xdr:colOff>
      <xdr:row>37</xdr:row>
      <xdr:rowOff>49209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60729"/>
          <a:ext cx="889000" cy="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49209</xdr:rowOff>
    </xdr:from>
    <xdr:to>
      <xdr:col>45</xdr:col>
      <xdr:colOff>177800</xdr:colOff>
      <xdr:row>37</xdr:row>
      <xdr:rowOff>69307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2859"/>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69307</xdr:rowOff>
    </xdr:from>
    <xdr:to>
      <xdr:col>41</xdr:col>
      <xdr:colOff>50800</xdr:colOff>
      <xdr:row>37</xdr:row>
      <xdr:rowOff>78515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2957"/>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25132</xdr:rowOff>
    </xdr:from>
    <xdr:to>
      <xdr:col>55</xdr:col>
      <xdr:colOff>50800</xdr:colOff>
      <xdr:row>35</xdr:row>
      <xdr:rowOff>126732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48009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7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137729</xdr:rowOff>
    </xdr:from>
    <xdr:to>
      <xdr:col>50</xdr:col>
      <xdr:colOff>165100</xdr:colOff>
      <xdr:row>37</xdr:row>
      <xdr:rowOff>67879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84406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169859</xdr:rowOff>
    </xdr:from>
    <xdr:to>
      <xdr:col>46</xdr:col>
      <xdr:colOff>38100</xdr:colOff>
      <xdr:row>37</xdr:row>
      <xdr:rowOff>100009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116536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18507</xdr:rowOff>
    </xdr:from>
    <xdr:to>
      <xdr:col>41</xdr:col>
      <xdr:colOff>101600</xdr:colOff>
      <xdr:row>37</xdr:row>
      <xdr:rowOff>120107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136634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3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27715</xdr:rowOff>
    </xdr:from>
    <xdr:to>
      <xdr:col>36</xdr:col>
      <xdr:colOff>165100</xdr:colOff>
      <xdr:row>37</xdr:row>
      <xdr:rowOff>129315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145842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139695</xdr:rowOff>
    </xdr:from>
    <xdr:to>
      <xdr:col>55</xdr:col>
      <xdr:colOff>0</xdr:colOff>
      <xdr:row>58</xdr:row>
      <xdr:rowOff>154424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3795"/>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145711</xdr:rowOff>
    </xdr:from>
    <xdr:to>
      <xdr:col>50</xdr:col>
      <xdr:colOff>114300</xdr:colOff>
      <xdr:row>58</xdr:row>
      <xdr:rowOff>154424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89811"/>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145711</xdr:rowOff>
    </xdr:from>
    <xdr:to>
      <xdr:col>45</xdr:col>
      <xdr:colOff>177800</xdr:colOff>
      <xdr:row>59</xdr:row>
      <xdr:rowOff>12668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89811"/>
          <a:ext cx="889000" cy="3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12668</xdr:rowOff>
    </xdr:from>
    <xdr:to>
      <xdr:col>41</xdr:col>
      <xdr:colOff>50800</xdr:colOff>
      <xdr:row>59</xdr:row>
      <xdr:rowOff>22351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28218"/>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88895</xdr:rowOff>
    </xdr:from>
    <xdr:to>
      <xdr:col>55</xdr:col>
      <xdr:colOff>50800</xdr:colOff>
      <xdr:row>59</xdr:row>
      <xdr:rowOff>19045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103624</xdr:rowOff>
    </xdr:from>
    <xdr:to>
      <xdr:col>50</xdr:col>
      <xdr:colOff>165100</xdr:colOff>
      <xdr:row>59</xdr:row>
      <xdr:rowOff>33774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24901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94911</xdr:rowOff>
    </xdr:from>
    <xdr:to>
      <xdr:col>46</xdr:col>
      <xdr:colOff>38100</xdr:colOff>
      <xdr:row>59</xdr:row>
      <xdr:rowOff>25061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41588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81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133318</xdr:rowOff>
    </xdr:from>
    <xdr:to>
      <xdr:col>41</xdr:col>
      <xdr:colOff>101600</xdr:colOff>
      <xdr:row>59</xdr:row>
      <xdr:rowOff>63468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54595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143001</xdr:rowOff>
    </xdr:from>
    <xdr:to>
      <xdr:col>36</xdr:col>
      <xdr:colOff>165100</xdr:colOff>
      <xdr:row>59</xdr:row>
      <xdr:rowOff>73151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64278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34522</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7907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34522</xdr:rowOff>
    </xdr:from>
    <xdr:to>
      <xdr:col>50</xdr:col>
      <xdr:colOff>114300</xdr:colOff>
      <xdr:row>79</xdr:row>
      <xdr:rowOff>42639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9072"/>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42639</xdr:rowOff>
    </xdr:from>
    <xdr:to>
      <xdr:col>45</xdr:col>
      <xdr:colOff>177800</xdr:colOff>
      <xdr:row>79</xdr:row>
      <xdr:rowOff>43067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7189"/>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28034</xdr:rowOff>
    </xdr:from>
    <xdr:to>
      <xdr:col>41</xdr:col>
      <xdr:colOff>50800</xdr:colOff>
      <xdr:row>79</xdr:row>
      <xdr:rowOff>43067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72584"/>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155172</xdr:rowOff>
    </xdr:from>
    <xdr:to>
      <xdr:col>50</xdr:col>
      <xdr:colOff>165100</xdr:colOff>
      <xdr:row>79</xdr:row>
      <xdr:rowOff>85322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76449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2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163289</xdr:rowOff>
    </xdr:from>
    <xdr:to>
      <xdr:col>46</xdr:col>
      <xdr:colOff>38100</xdr:colOff>
      <xdr:row>79</xdr:row>
      <xdr:rowOff>93439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84566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163717</xdr:rowOff>
    </xdr:from>
    <xdr:to>
      <xdr:col>41</xdr:col>
      <xdr:colOff>101600</xdr:colOff>
      <xdr:row>79</xdr:row>
      <xdr:rowOff>93867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84994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148684</xdr:rowOff>
    </xdr:from>
    <xdr:to>
      <xdr:col>36</xdr:col>
      <xdr:colOff>165100</xdr:colOff>
      <xdr:row>79</xdr:row>
      <xdr:rowOff>78834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69961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51633</xdr:rowOff>
    </xdr:from>
    <xdr:to>
      <xdr:col>55</xdr:col>
      <xdr:colOff>0</xdr:colOff>
      <xdr:row>98</xdr:row>
      <xdr:rowOff>74617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3733"/>
          <a:ext cx="8382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61731</xdr:rowOff>
    </xdr:from>
    <xdr:to>
      <xdr:col>50</xdr:col>
      <xdr:colOff>114300</xdr:colOff>
      <xdr:row>98</xdr:row>
      <xdr:rowOff>74617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63831"/>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61731</xdr:rowOff>
    </xdr:from>
    <xdr:to>
      <xdr:col>45</xdr:col>
      <xdr:colOff>177800</xdr:colOff>
      <xdr:row>98</xdr:row>
      <xdr:rowOff>107707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3831"/>
          <a:ext cx="889000" cy="4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107707</xdr:rowOff>
    </xdr:from>
    <xdr:to>
      <xdr:col>41</xdr:col>
      <xdr:colOff>50800</xdr:colOff>
      <xdr:row>98</xdr:row>
      <xdr:rowOff>130690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9807"/>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833</xdr:rowOff>
    </xdr:from>
    <xdr:to>
      <xdr:col>55</xdr:col>
      <xdr:colOff>50800</xdr:colOff>
      <xdr:row>98</xdr:row>
      <xdr:rowOff>102433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131660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23817</xdr:rowOff>
    </xdr:from>
    <xdr:to>
      <xdr:col>50</xdr:col>
      <xdr:colOff>165100</xdr:colOff>
      <xdr:row>98</xdr:row>
      <xdr:rowOff>125417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141944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6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10931</xdr:rowOff>
    </xdr:from>
    <xdr:to>
      <xdr:col>46</xdr:col>
      <xdr:colOff>38100</xdr:colOff>
      <xdr:row>98</xdr:row>
      <xdr:rowOff>112531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129058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8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56907</xdr:rowOff>
    </xdr:from>
    <xdr:to>
      <xdr:col>41</xdr:col>
      <xdr:colOff>101600</xdr:colOff>
      <xdr:row>98</xdr:row>
      <xdr:rowOff>158507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149634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79890</xdr:rowOff>
    </xdr:from>
    <xdr:to>
      <xdr:col>36</xdr:col>
      <xdr:colOff>165100</xdr:colOff>
      <xdr:row>99</xdr:row>
      <xdr:rowOff>10040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118125</xdr:rowOff>
    </xdr:from>
    <xdr:to>
      <xdr:col>85</xdr:col>
      <xdr:colOff>127000</xdr:colOff>
      <xdr:row>78</xdr:row>
      <xdr:rowOff>123912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91225"/>
          <a:ext cx="8382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120543</xdr:rowOff>
    </xdr:from>
    <xdr:to>
      <xdr:col>81</xdr:col>
      <xdr:colOff>50800</xdr:colOff>
      <xdr:row>78</xdr:row>
      <xdr:rowOff>123912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93643"/>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118678</xdr:rowOff>
    </xdr:from>
    <xdr:to>
      <xdr:col>76</xdr:col>
      <xdr:colOff>114300</xdr:colOff>
      <xdr:row>78</xdr:row>
      <xdr:rowOff>120543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91778"/>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112247</xdr:rowOff>
    </xdr:from>
    <xdr:to>
      <xdr:col>71</xdr:col>
      <xdr:colOff>177800</xdr:colOff>
      <xdr:row>78</xdr:row>
      <xdr:rowOff>118678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85347"/>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67325</xdr:rowOff>
    </xdr:from>
    <xdr:to>
      <xdr:col>85</xdr:col>
      <xdr:colOff>177800</xdr:colOff>
      <xdr:row>78</xdr:row>
      <xdr:rowOff>168925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45752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73112</xdr:rowOff>
    </xdr:from>
    <xdr:to>
      <xdr:col>81</xdr:col>
      <xdr:colOff>101600</xdr:colOff>
      <xdr:row>79</xdr:row>
      <xdr:rowOff>3262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165839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69743</xdr:rowOff>
    </xdr:from>
    <xdr:to>
      <xdr:col>76</xdr:col>
      <xdr:colOff>165100</xdr:colOff>
      <xdr:row>78</xdr:row>
      <xdr:rowOff>171343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162470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67878</xdr:rowOff>
    </xdr:from>
    <xdr:to>
      <xdr:col>72</xdr:col>
      <xdr:colOff>38100</xdr:colOff>
      <xdr:row>78</xdr:row>
      <xdr:rowOff>169478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160605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61447</xdr:rowOff>
    </xdr:from>
    <xdr:to>
      <xdr:col>67</xdr:col>
      <xdr:colOff>101600</xdr:colOff>
      <xdr:row>78</xdr:row>
      <xdr:rowOff>163047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154174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112027</xdr:rowOff>
    </xdr:from>
    <xdr:to>
      <xdr:col>85</xdr:col>
      <xdr:colOff>127000</xdr:colOff>
      <xdr:row>98</xdr:row>
      <xdr:rowOff>144656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4127"/>
          <a:ext cx="838200" cy="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6187</xdr:rowOff>
    </xdr:from>
    <xdr:to>
      <xdr:col>81</xdr:col>
      <xdr:colOff>50800</xdr:colOff>
      <xdr:row>98</xdr:row>
      <xdr:rowOff>144656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08287"/>
          <a:ext cx="889000" cy="1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46440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6187</xdr:rowOff>
    </xdr:from>
    <xdr:to>
      <xdr:col>76</xdr:col>
      <xdr:colOff>114300</xdr:colOff>
      <xdr:row>98</xdr:row>
      <xdr:rowOff>143334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08287"/>
          <a:ext cx="889000" cy="1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143334</xdr:rowOff>
    </xdr:from>
    <xdr:to>
      <xdr:col>71</xdr:col>
      <xdr:colOff>177800</xdr:colOff>
      <xdr:row>98</xdr:row>
      <xdr:rowOff>147882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5434"/>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61227</xdr:rowOff>
    </xdr:from>
    <xdr:to>
      <xdr:col>85</xdr:col>
      <xdr:colOff>177800</xdr:colOff>
      <xdr:row>98</xdr:row>
      <xdr:rowOff>162827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20604</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93856</xdr:rowOff>
    </xdr:from>
    <xdr:to>
      <xdr:col>81</xdr:col>
      <xdr:colOff>101600</xdr:colOff>
      <xdr:row>99</xdr:row>
      <xdr:rowOff>24006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40533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126837</xdr:rowOff>
    </xdr:from>
    <xdr:to>
      <xdr:col>76</xdr:col>
      <xdr:colOff>165100</xdr:colOff>
      <xdr:row>98</xdr:row>
      <xdr:rowOff>56987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73514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53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92534</xdr:rowOff>
    </xdr:from>
    <xdr:to>
      <xdr:col>72</xdr:col>
      <xdr:colOff>38100</xdr:colOff>
      <xdr:row>99</xdr:row>
      <xdr:rowOff>22684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39211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6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97082</xdr:rowOff>
    </xdr:from>
    <xdr:to>
      <xdr:col>67</xdr:col>
      <xdr:colOff>101600</xdr:colOff>
      <xdr:row>99</xdr:row>
      <xdr:rowOff>27232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43759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137528</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262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137528</xdr:rowOff>
    </xdr:from>
    <xdr:to>
      <xdr:col>111</xdr:col>
      <xdr:colOff>177800</xdr:colOff>
      <xdr:row>38</xdr:row>
      <xdr:rowOff>137574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526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137574</xdr:rowOff>
    </xdr:from>
    <xdr:to>
      <xdr:col>107</xdr:col>
      <xdr:colOff>50800</xdr:colOff>
      <xdr:row>38</xdr:row>
      <xdr:rowOff>137620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526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137620</xdr:rowOff>
    </xdr:from>
    <xdr:to>
      <xdr:col>102</xdr:col>
      <xdr:colOff>114300</xdr:colOff>
      <xdr:row>38</xdr:row>
      <xdr:rowOff>137665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27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86728</xdr:rowOff>
    </xdr:from>
    <xdr:to>
      <xdr:col>112</xdr:col>
      <xdr:colOff>38100</xdr:colOff>
      <xdr:row>39</xdr:row>
      <xdr:rowOff>16878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8005</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69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86774</xdr:rowOff>
    </xdr:from>
    <xdr:to>
      <xdr:col>107</xdr:col>
      <xdr:colOff>101600</xdr:colOff>
      <xdr:row>39</xdr:row>
      <xdr:rowOff>16924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8051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86820</xdr:rowOff>
    </xdr:from>
    <xdr:to>
      <xdr:col>102</xdr:col>
      <xdr:colOff>165100</xdr:colOff>
      <xdr:row>39</xdr:row>
      <xdr:rowOff>16970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8097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69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86865</xdr:rowOff>
    </xdr:from>
    <xdr:to>
      <xdr:col>98</xdr:col>
      <xdr:colOff>38100</xdr:colOff>
      <xdr:row>39</xdr:row>
      <xdr:rowOff>17015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8142</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4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126094</xdr:rowOff>
    </xdr:from>
    <xdr:to>
      <xdr:col>116</xdr:col>
      <xdr:colOff>63500</xdr:colOff>
      <xdr:row>58</xdr:row>
      <xdr:rowOff>126340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0194"/>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21920</xdr:rowOff>
    </xdr:from>
    <xdr:to>
      <xdr:col>111</xdr:col>
      <xdr:colOff>177800</xdr:colOff>
      <xdr:row>58</xdr:row>
      <xdr:rowOff>126340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451670"/>
          <a:ext cx="889000" cy="6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21920</xdr:rowOff>
    </xdr:from>
    <xdr:to>
      <xdr:col>107</xdr:col>
      <xdr:colOff>50800</xdr:colOff>
      <xdr:row>58</xdr:row>
      <xdr:rowOff>126564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451670"/>
          <a:ext cx="889000" cy="6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151580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9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126564</xdr:rowOff>
    </xdr:from>
    <xdr:to>
      <xdr:col>102</xdr:col>
      <xdr:colOff>114300</xdr:colOff>
      <xdr:row>58</xdr:row>
      <xdr:rowOff>126912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0664"/>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75294</xdr:rowOff>
    </xdr:from>
    <xdr:to>
      <xdr:col>116</xdr:col>
      <xdr:colOff>114300</xdr:colOff>
      <xdr:row>59</xdr:row>
      <xdr:rowOff>5444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75540</xdr:rowOff>
    </xdr:from>
    <xdr:to>
      <xdr:col>112</xdr:col>
      <xdr:colOff>38100</xdr:colOff>
      <xdr:row>59</xdr:row>
      <xdr:rowOff>5690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168267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142570</xdr:rowOff>
    </xdr:from>
    <xdr:to>
      <xdr:col>107</xdr:col>
      <xdr:colOff>101600</xdr:colOff>
      <xdr:row>55</xdr:row>
      <xdr:rowOff>72720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4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53</xdr:row>
      <xdr:rowOff>89247</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34795" y="917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75764</xdr:rowOff>
    </xdr:from>
    <xdr:to>
      <xdr:col>102</xdr:col>
      <xdr:colOff>165100</xdr:colOff>
      <xdr:row>59</xdr:row>
      <xdr:rowOff>5914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168491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76112</xdr:rowOff>
    </xdr:from>
    <xdr:to>
      <xdr:col>98</xdr:col>
      <xdr:colOff>38100</xdr:colOff>
      <xdr:row>59</xdr:row>
      <xdr:rowOff>6262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168839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80702</xdr:rowOff>
    </xdr:from>
    <xdr:to>
      <xdr:col>116</xdr:col>
      <xdr:colOff>63500</xdr:colOff>
      <xdr:row>77</xdr:row>
      <xdr:rowOff>96769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2352"/>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96769</xdr:rowOff>
    </xdr:from>
    <xdr:to>
      <xdr:col>111</xdr:col>
      <xdr:colOff>177800</xdr:colOff>
      <xdr:row>77</xdr:row>
      <xdr:rowOff>122124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8419"/>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66145</xdr:rowOff>
    </xdr:from>
    <xdr:to>
      <xdr:col>107</xdr:col>
      <xdr:colOff>50800</xdr:colOff>
      <xdr:row>77</xdr:row>
      <xdr:rowOff>122124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67795"/>
          <a:ext cx="889000" cy="5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66145</xdr:rowOff>
    </xdr:from>
    <xdr:to>
      <xdr:col>102</xdr:col>
      <xdr:colOff>114300</xdr:colOff>
      <xdr:row>77</xdr:row>
      <xdr:rowOff>102622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67795"/>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150906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29902</xdr:rowOff>
    </xdr:from>
    <xdr:to>
      <xdr:col>116</xdr:col>
      <xdr:colOff>114300</xdr:colOff>
      <xdr:row>77</xdr:row>
      <xdr:rowOff>131502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8329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45969</xdr:rowOff>
    </xdr:from>
    <xdr:to>
      <xdr:col>112</xdr:col>
      <xdr:colOff>38100</xdr:colOff>
      <xdr:row>77</xdr:row>
      <xdr:rowOff>147569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138696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71324</xdr:rowOff>
    </xdr:from>
    <xdr:to>
      <xdr:col>107</xdr:col>
      <xdr:colOff>101600</xdr:colOff>
      <xdr:row>78</xdr:row>
      <xdr:rowOff>1474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164051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15345</xdr:rowOff>
    </xdr:from>
    <xdr:to>
      <xdr:col>102</xdr:col>
      <xdr:colOff>165100</xdr:colOff>
      <xdr:row>77</xdr:row>
      <xdr:rowOff>116945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133472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51822</xdr:rowOff>
    </xdr:from>
    <xdr:to>
      <xdr:col>98</xdr:col>
      <xdr:colOff>38100</xdr:colOff>
      <xdr:row>77</xdr:row>
      <xdr:rowOff>153422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144549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近年の上昇傾向を抑えるには至らず、例年、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192,622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50,270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の上昇と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主な要因は観光振興を目的とした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大間町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海峡保養センター大規模改修事業の実施である。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136,315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42,819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今後も健全な財政運営を目的とした基金の造成に努める。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貸付金については、住民一人当たり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年度には漁業協同組合への貸付により一時的に大幅に上昇はしたものの本来の数値に戻っている。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5,125
5,111
52.10
6,264,719
6,056,996
196,973
2,378,221
3,598,083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148025</xdr:rowOff>
    </xdr:from>
    <xdr:to>
      <xdr:col>24</xdr:col>
      <xdr:colOff>63500</xdr:colOff>
      <xdr:row>37</xdr:row>
      <xdr:rowOff>153950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1675"/>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148025</xdr:rowOff>
    </xdr:from>
    <xdr:to>
      <xdr:col>19</xdr:col>
      <xdr:colOff>177800</xdr:colOff>
      <xdr:row>37</xdr:row>
      <xdr:rowOff>160922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1675"/>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160922</xdr:rowOff>
    </xdr:from>
    <xdr:to>
      <xdr:col>15</xdr:col>
      <xdr:colOff>50800</xdr:colOff>
      <xdr:row>37</xdr:row>
      <xdr:rowOff>163322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457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162275</xdr:rowOff>
    </xdr:from>
    <xdr:to>
      <xdr:col>10</xdr:col>
      <xdr:colOff>114300</xdr:colOff>
      <xdr:row>37</xdr:row>
      <xdr:rowOff>163322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5925"/>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103150</xdr:rowOff>
    </xdr:from>
    <xdr:to>
      <xdr:col>24</xdr:col>
      <xdr:colOff>114300</xdr:colOff>
      <xdr:row>38</xdr:row>
      <xdr:rowOff>33300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18077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97225</xdr:rowOff>
    </xdr:from>
    <xdr:to>
      <xdr:col>20</xdr:col>
      <xdr:colOff>38100</xdr:colOff>
      <xdr:row>38</xdr:row>
      <xdr:rowOff>27375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43902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2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110122</xdr:rowOff>
    </xdr:from>
    <xdr:to>
      <xdr:col>15</xdr:col>
      <xdr:colOff>101600</xdr:colOff>
      <xdr:row>38</xdr:row>
      <xdr:rowOff>40272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56799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112522</xdr:rowOff>
    </xdr:from>
    <xdr:to>
      <xdr:col>10</xdr:col>
      <xdr:colOff>165100</xdr:colOff>
      <xdr:row>38</xdr:row>
      <xdr:rowOff>42672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59199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111474</xdr:rowOff>
    </xdr:from>
    <xdr:to>
      <xdr:col>6</xdr:col>
      <xdr:colOff>38100</xdr:colOff>
      <xdr:row>38</xdr:row>
      <xdr:rowOff>41624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58151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881</xdr:rowOff>
    </xdr:from>
    <xdr:to>
      <xdr:col>24</xdr:col>
      <xdr:colOff>63500</xdr:colOff>
      <xdr:row>58</xdr:row>
      <xdr:rowOff>58051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4981"/>
          <a:ext cx="838200" cy="5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23911</xdr:rowOff>
    </xdr:from>
    <xdr:to>
      <xdr:col>19</xdr:col>
      <xdr:colOff>177800</xdr:colOff>
      <xdr:row>58</xdr:row>
      <xdr:rowOff>58051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68011"/>
          <a:ext cx="889000" cy="3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23911</xdr:rowOff>
    </xdr:from>
    <xdr:to>
      <xdr:col>15</xdr:col>
      <xdr:colOff>50800</xdr:colOff>
      <xdr:row>58</xdr:row>
      <xdr:rowOff>80256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8011"/>
          <a:ext cx="889000" cy="5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78457</xdr:rowOff>
    </xdr:from>
    <xdr:to>
      <xdr:col>10</xdr:col>
      <xdr:colOff>114300</xdr:colOff>
      <xdr:row>58</xdr:row>
      <xdr:rowOff>80256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2557"/>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121531</xdr:rowOff>
    </xdr:from>
    <xdr:to>
      <xdr:col>24</xdr:col>
      <xdr:colOff>114300</xdr:colOff>
      <xdr:row>58</xdr:row>
      <xdr:rowOff>51681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7251</xdr:rowOff>
    </xdr:from>
    <xdr:to>
      <xdr:col>20</xdr:col>
      <xdr:colOff>38100</xdr:colOff>
      <xdr:row>58</xdr:row>
      <xdr:rowOff>108851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99978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144561</xdr:rowOff>
    </xdr:from>
    <xdr:to>
      <xdr:col>15</xdr:col>
      <xdr:colOff>101600</xdr:colOff>
      <xdr:row>58</xdr:row>
      <xdr:rowOff>74711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91238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9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29456</xdr:rowOff>
    </xdr:from>
    <xdr:to>
      <xdr:col>10</xdr:col>
      <xdr:colOff>165100</xdr:colOff>
      <xdr:row>58</xdr:row>
      <xdr:rowOff>131056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122183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27657</xdr:rowOff>
    </xdr:from>
    <xdr:to>
      <xdr:col>6</xdr:col>
      <xdr:colOff>38100</xdr:colOff>
      <xdr:row>58</xdr:row>
      <xdr:rowOff>129257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120384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20411</xdr:rowOff>
    </xdr:from>
    <xdr:to>
      <xdr:col>24</xdr:col>
      <xdr:colOff>63500</xdr:colOff>
      <xdr:row>77</xdr:row>
      <xdr:rowOff>61026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22061"/>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61026</xdr:rowOff>
    </xdr:from>
    <xdr:to>
      <xdr:col>19</xdr:col>
      <xdr:colOff>177800</xdr:colOff>
      <xdr:row>77</xdr:row>
      <xdr:rowOff>78746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62676"/>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55223</xdr:rowOff>
    </xdr:from>
    <xdr:to>
      <xdr:col>15</xdr:col>
      <xdr:colOff>50800</xdr:colOff>
      <xdr:row>77</xdr:row>
      <xdr:rowOff>78746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56873"/>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55223</xdr:rowOff>
    </xdr:from>
    <xdr:to>
      <xdr:col>10</xdr:col>
      <xdr:colOff>114300</xdr:colOff>
      <xdr:row>77</xdr:row>
      <xdr:rowOff>57294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56873"/>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141061</xdr:rowOff>
    </xdr:from>
    <xdr:to>
      <xdr:col>24</xdr:col>
      <xdr:colOff>114300</xdr:colOff>
      <xdr:row>77</xdr:row>
      <xdr:rowOff>71211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119488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10226</xdr:rowOff>
    </xdr:from>
    <xdr:to>
      <xdr:col>20</xdr:col>
      <xdr:colOff>38100</xdr:colOff>
      <xdr:row>77</xdr:row>
      <xdr:rowOff>111826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102953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27946</xdr:rowOff>
    </xdr:from>
    <xdr:to>
      <xdr:col>15</xdr:col>
      <xdr:colOff>101600</xdr:colOff>
      <xdr:row>77</xdr:row>
      <xdr:rowOff>129546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120673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4423</xdr:rowOff>
    </xdr:from>
    <xdr:to>
      <xdr:col>10</xdr:col>
      <xdr:colOff>165100</xdr:colOff>
      <xdr:row>77</xdr:row>
      <xdr:rowOff>106023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97150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6494</xdr:rowOff>
    </xdr:from>
    <xdr:to>
      <xdr:col>6</xdr:col>
      <xdr:colOff>38100</xdr:colOff>
      <xdr:row>77</xdr:row>
      <xdr:rowOff>108094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99221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0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25067</xdr:rowOff>
    </xdr:from>
    <xdr:to>
      <xdr:col>24</xdr:col>
      <xdr:colOff>63500</xdr:colOff>
      <xdr:row>97</xdr:row>
      <xdr:rowOff>38002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55717"/>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25067</xdr:rowOff>
    </xdr:from>
    <xdr:to>
      <xdr:col>19</xdr:col>
      <xdr:colOff>177800</xdr:colOff>
      <xdr:row>97</xdr:row>
      <xdr:rowOff>58406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55717"/>
          <a:ext cx="889000" cy="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58406</xdr:rowOff>
    </xdr:from>
    <xdr:to>
      <xdr:col>15</xdr:col>
      <xdr:colOff>50800</xdr:colOff>
      <xdr:row>97</xdr:row>
      <xdr:rowOff>67232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89056"/>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57255</xdr:rowOff>
    </xdr:from>
    <xdr:to>
      <xdr:col>10</xdr:col>
      <xdr:colOff>114300</xdr:colOff>
      <xdr:row>97</xdr:row>
      <xdr:rowOff>67232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87905"/>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158652</xdr:rowOff>
    </xdr:from>
    <xdr:to>
      <xdr:col>24</xdr:col>
      <xdr:colOff>114300</xdr:colOff>
      <xdr:row>97</xdr:row>
      <xdr:rowOff>88802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137079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145717</xdr:rowOff>
    </xdr:from>
    <xdr:to>
      <xdr:col>20</xdr:col>
      <xdr:colOff>38100</xdr:colOff>
      <xdr:row>97</xdr:row>
      <xdr:rowOff>75867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92394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8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7606</xdr:rowOff>
    </xdr:from>
    <xdr:to>
      <xdr:col>15</xdr:col>
      <xdr:colOff>101600</xdr:colOff>
      <xdr:row>97</xdr:row>
      <xdr:rowOff>109206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125733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16432</xdr:rowOff>
    </xdr:from>
    <xdr:to>
      <xdr:col>10</xdr:col>
      <xdr:colOff>165100</xdr:colOff>
      <xdr:row>97</xdr:row>
      <xdr:rowOff>118032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134559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42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6455</xdr:rowOff>
    </xdr:from>
    <xdr:to>
      <xdr:col>6</xdr:col>
      <xdr:colOff>38100</xdr:colOff>
      <xdr:row>97</xdr:row>
      <xdr:rowOff>108055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124582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22219</xdr:rowOff>
    </xdr:from>
    <xdr:to>
      <xdr:col>55</xdr:col>
      <xdr:colOff>0</xdr:colOff>
      <xdr:row>39</xdr:row>
      <xdr:rowOff>29115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08769"/>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22219</xdr:rowOff>
    </xdr:from>
    <xdr:to>
      <xdr:col>50</xdr:col>
      <xdr:colOff>114300</xdr:colOff>
      <xdr:row>39</xdr:row>
      <xdr:rowOff>34182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0876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76719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31038</xdr:rowOff>
    </xdr:from>
    <xdr:to>
      <xdr:col>45</xdr:col>
      <xdr:colOff>177800</xdr:colOff>
      <xdr:row>39</xdr:row>
      <xdr:rowOff>34182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17588"/>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76414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29743</xdr:rowOff>
    </xdr:from>
    <xdr:to>
      <xdr:col>41</xdr:col>
      <xdr:colOff>50800</xdr:colOff>
      <xdr:row>39</xdr:row>
      <xdr:rowOff>31038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1629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75366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77214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76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149765</xdr:rowOff>
    </xdr:from>
    <xdr:to>
      <xdr:col>55</xdr:col>
      <xdr:colOff>50800</xdr:colOff>
      <xdr:row>39</xdr:row>
      <xdr:rowOff>79915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109142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5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142869</xdr:rowOff>
    </xdr:from>
    <xdr:to>
      <xdr:col>50</xdr:col>
      <xdr:colOff>165100</xdr:colOff>
      <xdr:row>39</xdr:row>
      <xdr:rowOff>73019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89546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3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154832</xdr:rowOff>
    </xdr:from>
    <xdr:to>
      <xdr:col>46</xdr:col>
      <xdr:colOff>38100</xdr:colOff>
      <xdr:row>39</xdr:row>
      <xdr:rowOff>84982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101509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44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151688</xdr:rowOff>
    </xdr:from>
    <xdr:to>
      <xdr:col>41</xdr:col>
      <xdr:colOff>101600</xdr:colOff>
      <xdr:row>39</xdr:row>
      <xdr:rowOff>81838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98366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150393</xdr:rowOff>
    </xdr:from>
    <xdr:to>
      <xdr:col>36</xdr:col>
      <xdr:colOff>165100</xdr:colOff>
      <xdr:row>39</xdr:row>
      <xdr:rowOff>80543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97071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4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89254</xdr:rowOff>
    </xdr:from>
    <xdr:to>
      <xdr:col>55</xdr:col>
      <xdr:colOff>0</xdr:colOff>
      <xdr:row>58</xdr:row>
      <xdr:rowOff>97112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3354"/>
          <a:ext cx="8382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7575</xdr:rowOff>
    </xdr:from>
    <xdr:to>
      <xdr:col>50</xdr:col>
      <xdr:colOff>114300</xdr:colOff>
      <xdr:row>58</xdr:row>
      <xdr:rowOff>97112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51675"/>
          <a:ext cx="889000" cy="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7575</xdr:rowOff>
    </xdr:from>
    <xdr:to>
      <xdr:col>45</xdr:col>
      <xdr:colOff>177800</xdr:colOff>
      <xdr:row>58</xdr:row>
      <xdr:rowOff>115587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51675"/>
          <a:ext cx="889000" cy="10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113671</xdr:rowOff>
    </xdr:from>
    <xdr:to>
      <xdr:col>41</xdr:col>
      <xdr:colOff>50800</xdr:colOff>
      <xdr:row>58</xdr:row>
      <xdr:rowOff>115587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57771"/>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38454</xdr:rowOff>
    </xdr:from>
    <xdr:to>
      <xdr:col>55</xdr:col>
      <xdr:colOff>50800</xdr:colOff>
      <xdr:row>58</xdr:row>
      <xdr:rowOff>140054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46312</xdr:rowOff>
    </xdr:from>
    <xdr:to>
      <xdr:col>50</xdr:col>
      <xdr:colOff>165100</xdr:colOff>
      <xdr:row>58</xdr:row>
      <xdr:rowOff>147912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139039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128225</xdr:rowOff>
    </xdr:from>
    <xdr:to>
      <xdr:col>46</xdr:col>
      <xdr:colOff>38100</xdr:colOff>
      <xdr:row>58</xdr:row>
      <xdr:rowOff>58375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74902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64787</xdr:rowOff>
    </xdr:from>
    <xdr:to>
      <xdr:col>41</xdr:col>
      <xdr:colOff>101600</xdr:colOff>
      <xdr:row>58</xdr:row>
      <xdr:rowOff>166387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157514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62871</xdr:rowOff>
    </xdr:from>
    <xdr:to>
      <xdr:col>36</xdr:col>
      <xdr:colOff>165100</xdr:colOff>
      <xdr:row>58</xdr:row>
      <xdr:rowOff>164471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155598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151750</xdr:rowOff>
    </xdr:from>
    <xdr:to>
      <xdr:col>55</xdr:col>
      <xdr:colOff>0</xdr:colOff>
      <xdr:row>78</xdr:row>
      <xdr:rowOff>132936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3400"/>
          <a:ext cx="838200" cy="1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132936</xdr:rowOff>
    </xdr:from>
    <xdr:to>
      <xdr:col>50</xdr:col>
      <xdr:colOff>114300</xdr:colOff>
      <xdr:row>79</xdr:row>
      <xdr:rowOff>24440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06036"/>
          <a:ext cx="8890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49176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24440</xdr:rowOff>
    </xdr:from>
    <xdr:to>
      <xdr:col>45</xdr:col>
      <xdr:colOff>177800</xdr:colOff>
      <xdr:row>79</xdr:row>
      <xdr:rowOff>32548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68990"/>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2308</xdr:rowOff>
    </xdr:from>
    <xdr:to>
      <xdr:col>41</xdr:col>
      <xdr:colOff>50800</xdr:colOff>
      <xdr:row>79</xdr:row>
      <xdr:rowOff>32548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6858"/>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48683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100950</xdr:rowOff>
    </xdr:from>
    <xdr:to>
      <xdr:col>55</xdr:col>
      <xdr:colOff>50800</xdr:colOff>
      <xdr:row>78</xdr:row>
      <xdr:rowOff>31100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123827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82136</xdr:rowOff>
    </xdr:from>
    <xdr:to>
      <xdr:col>50</xdr:col>
      <xdr:colOff>165100</xdr:colOff>
      <xdr:row>79</xdr:row>
      <xdr:rowOff>12286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28813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145090</xdr:rowOff>
    </xdr:from>
    <xdr:to>
      <xdr:col>46</xdr:col>
      <xdr:colOff>38100</xdr:colOff>
      <xdr:row>79</xdr:row>
      <xdr:rowOff>75240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66367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153198</xdr:rowOff>
    </xdr:from>
    <xdr:to>
      <xdr:col>41</xdr:col>
      <xdr:colOff>101600</xdr:colOff>
      <xdr:row>79</xdr:row>
      <xdr:rowOff>83348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74475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122958</xdr:rowOff>
    </xdr:from>
    <xdr:to>
      <xdr:col>36</xdr:col>
      <xdr:colOff>165100</xdr:colOff>
      <xdr:row>79</xdr:row>
      <xdr:rowOff>53108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69635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27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156336</xdr:rowOff>
    </xdr:from>
    <xdr:to>
      <xdr:col>55</xdr:col>
      <xdr:colOff>0</xdr:colOff>
      <xdr:row>99</xdr:row>
      <xdr:rowOff>6525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58436"/>
          <a:ext cx="8382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6525</xdr:rowOff>
    </xdr:from>
    <xdr:to>
      <xdr:col>50</xdr:col>
      <xdr:colOff>114300</xdr:colOff>
      <xdr:row>99</xdr:row>
      <xdr:rowOff>22630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80075"/>
          <a:ext cx="88900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22630</xdr:rowOff>
    </xdr:from>
    <xdr:to>
      <xdr:col>45</xdr:col>
      <xdr:colOff>177800</xdr:colOff>
      <xdr:row>99</xdr:row>
      <xdr:rowOff>27549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96180"/>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27549</xdr:rowOff>
    </xdr:from>
    <xdr:to>
      <xdr:col>41</xdr:col>
      <xdr:colOff>50800</xdr:colOff>
      <xdr:row>99</xdr:row>
      <xdr:rowOff>38945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01099"/>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105536</xdr:rowOff>
    </xdr:from>
    <xdr:to>
      <xdr:col>55</xdr:col>
      <xdr:colOff>50800</xdr:colOff>
      <xdr:row>99</xdr:row>
      <xdr:rowOff>35686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127175</xdr:rowOff>
    </xdr:from>
    <xdr:to>
      <xdr:col>50</xdr:col>
      <xdr:colOff>165100</xdr:colOff>
      <xdr:row>99</xdr:row>
      <xdr:rowOff>57325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48452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143280</xdr:rowOff>
    </xdr:from>
    <xdr:to>
      <xdr:col>46</xdr:col>
      <xdr:colOff>38100</xdr:colOff>
      <xdr:row>99</xdr:row>
      <xdr:rowOff>73430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64557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148199</xdr:rowOff>
    </xdr:from>
    <xdr:to>
      <xdr:col>41</xdr:col>
      <xdr:colOff>101600</xdr:colOff>
      <xdr:row>99</xdr:row>
      <xdr:rowOff>78349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69476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159595</xdr:rowOff>
    </xdr:from>
    <xdr:to>
      <xdr:col>36</xdr:col>
      <xdr:colOff>165100</xdr:colOff>
      <xdr:row>99</xdr:row>
      <xdr:rowOff>89745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80872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91603</xdr:rowOff>
    </xdr:from>
    <xdr:to>
      <xdr:col>85</xdr:col>
      <xdr:colOff>127000</xdr:colOff>
      <xdr:row>37</xdr:row>
      <xdr:rowOff>143567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5253"/>
          <a:ext cx="838200" cy="5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151252</xdr:rowOff>
    </xdr:from>
    <xdr:to>
      <xdr:col>81</xdr:col>
      <xdr:colOff>50800</xdr:colOff>
      <xdr:row>37</xdr:row>
      <xdr:rowOff>143567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23452"/>
          <a:ext cx="889000" cy="16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151252</xdr:rowOff>
    </xdr:from>
    <xdr:to>
      <xdr:col>76</xdr:col>
      <xdr:colOff>114300</xdr:colOff>
      <xdr:row>37</xdr:row>
      <xdr:rowOff>52744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23452"/>
          <a:ext cx="889000" cy="7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52744</xdr:rowOff>
    </xdr:from>
    <xdr:to>
      <xdr:col>71</xdr:col>
      <xdr:colOff>177800</xdr:colOff>
      <xdr:row>38</xdr:row>
      <xdr:rowOff>1420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96394"/>
          <a:ext cx="889000" cy="1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101313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40803</xdr:rowOff>
    </xdr:from>
    <xdr:to>
      <xdr:col>85</xdr:col>
      <xdr:colOff>177800</xdr:colOff>
      <xdr:row>37</xdr:row>
      <xdr:rowOff>142403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63680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3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92767</xdr:rowOff>
    </xdr:from>
    <xdr:to>
      <xdr:col>81</xdr:col>
      <xdr:colOff>101600</xdr:colOff>
      <xdr:row>38</xdr:row>
      <xdr:rowOff>22917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39444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100452</xdr:rowOff>
    </xdr:from>
    <xdr:to>
      <xdr:col>76</xdr:col>
      <xdr:colOff>165100</xdr:colOff>
      <xdr:row>37</xdr:row>
      <xdr:rowOff>30602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47129</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04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1944</xdr:rowOff>
    </xdr:from>
    <xdr:to>
      <xdr:col>72</xdr:col>
      <xdr:colOff>38100</xdr:colOff>
      <xdr:row>37</xdr:row>
      <xdr:rowOff>103544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120071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122070</xdr:rowOff>
    </xdr:from>
    <xdr:to>
      <xdr:col>67</xdr:col>
      <xdr:colOff>101600</xdr:colOff>
      <xdr:row>38</xdr:row>
      <xdr:rowOff>52220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68747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4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66622</xdr:rowOff>
    </xdr:from>
    <xdr:to>
      <xdr:col>85</xdr:col>
      <xdr:colOff>127000</xdr:colOff>
      <xdr:row>58</xdr:row>
      <xdr:rowOff>112285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10722"/>
          <a:ext cx="8382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16934</xdr:rowOff>
    </xdr:from>
    <xdr:to>
      <xdr:col>81</xdr:col>
      <xdr:colOff>50800</xdr:colOff>
      <xdr:row>58</xdr:row>
      <xdr:rowOff>112285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61034"/>
          <a:ext cx="889000" cy="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16934</xdr:rowOff>
    </xdr:from>
    <xdr:to>
      <xdr:col>76</xdr:col>
      <xdr:colOff>114300</xdr:colOff>
      <xdr:row>58</xdr:row>
      <xdr:rowOff>105783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61034"/>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105783</xdr:rowOff>
    </xdr:from>
    <xdr:to>
      <xdr:col>71</xdr:col>
      <xdr:colOff>177800</xdr:colOff>
      <xdr:row>58</xdr:row>
      <xdr:rowOff>135736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9883"/>
          <a:ext cx="889000" cy="2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15822</xdr:rowOff>
    </xdr:from>
    <xdr:to>
      <xdr:col>85</xdr:col>
      <xdr:colOff>177800</xdr:colOff>
      <xdr:row>58</xdr:row>
      <xdr:rowOff>117422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102199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7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61485</xdr:rowOff>
    </xdr:from>
    <xdr:to>
      <xdr:col>81</xdr:col>
      <xdr:colOff>101600</xdr:colOff>
      <xdr:row>58</xdr:row>
      <xdr:rowOff>163085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154212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137584</xdr:rowOff>
    </xdr:from>
    <xdr:to>
      <xdr:col>76</xdr:col>
      <xdr:colOff>165100</xdr:colOff>
      <xdr:row>58</xdr:row>
      <xdr:rowOff>67734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84261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8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54983</xdr:rowOff>
    </xdr:from>
    <xdr:to>
      <xdr:col>72</xdr:col>
      <xdr:colOff>38100</xdr:colOff>
      <xdr:row>58</xdr:row>
      <xdr:rowOff>156583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147710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84936</xdr:rowOff>
    </xdr:from>
    <xdr:to>
      <xdr:col>67</xdr:col>
      <xdr:colOff>101600</xdr:colOff>
      <xdr:row>59</xdr:row>
      <xdr:rowOff>15086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118125</xdr:rowOff>
    </xdr:from>
    <xdr:to>
      <xdr:col>85</xdr:col>
      <xdr:colOff>127000</xdr:colOff>
      <xdr:row>98</xdr:row>
      <xdr:rowOff>123912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20225"/>
          <a:ext cx="8382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120543</xdr:rowOff>
    </xdr:from>
    <xdr:to>
      <xdr:col>81</xdr:col>
      <xdr:colOff>50800</xdr:colOff>
      <xdr:row>98</xdr:row>
      <xdr:rowOff>123912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22643"/>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118678</xdr:rowOff>
    </xdr:from>
    <xdr:to>
      <xdr:col>76</xdr:col>
      <xdr:colOff>114300</xdr:colOff>
      <xdr:row>98</xdr:row>
      <xdr:rowOff>120543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20778"/>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112247</xdr:rowOff>
    </xdr:from>
    <xdr:to>
      <xdr:col>71</xdr:col>
      <xdr:colOff>177800</xdr:colOff>
      <xdr:row>98</xdr:row>
      <xdr:rowOff>118678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14347"/>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67325</xdr:rowOff>
    </xdr:from>
    <xdr:to>
      <xdr:col>85</xdr:col>
      <xdr:colOff>177800</xdr:colOff>
      <xdr:row>98</xdr:row>
      <xdr:rowOff>168925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45752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73112</xdr:rowOff>
    </xdr:from>
    <xdr:to>
      <xdr:col>81</xdr:col>
      <xdr:colOff>101600</xdr:colOff>
      <xdr:row>99</xdr:row>
      <xdr:rowOff>3262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165839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69743</xdr:rowOff>
    </xdr:from>
    <xdr:to>
      <xdr:col>76</xdr:col>
      <xdr:colOff>165100</xdr:colOff>
      <xdr:row>98</xdr:row>
      <xdr:rowOff>171343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162470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67878</xdr:rowOff>
    </xdr:from>
    <xdr:to>
      <xdr:col>72</xdr:col>
      <xdr:colOff>38100</xdr:colOff>
      <xdr:row>98</xdr:row>
      <xdr:rowOff>169478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160605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61447</xdr:rowOff>
    </xdr:from>
    <xdr:to>
      <xdr:col>67</xdr:col>
      <xdr:colOff>101600</xdr:colOff>
      <xdr:row>98</xdr:row>
      <xdr:rowOff>163047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154174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110,336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17,186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大間町北通り種苗育成センター改修事業の実施である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商工費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88,810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46,739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の上昇となった。主な要因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大間町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海峡保養センター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大規模改修事業の実施である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土木費については、近年、上昇傾向となっているが、主な要因は、大間町公営住宅長寿命化計画に基づいた町営住宅建替事業の実施である。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消防費については、例年、類似団体平均を上回っている。主な要因は、一部事務組合に対する負担金である。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減少傾向が続いており、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の低下と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改善となったものの、黒字までには至っていない。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当初予算編成時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に頼らざるを得ない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不安定な財政状況が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、昨今の経済状況により今後も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厳しい状態が続くと見込まれる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税収等自主財源の確保に努め、歳出面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節減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や事業効果等を見極め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更なる健全性に努める。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会計において、健全性の観点から概ね良好と判断できる。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及び下水道事業会計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の黒字決算には、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の繰入金が大きく影響していることから、今後も引き続き、独立採算制の原則に基づいた安定財源の確保及び計画的な事業の実施に努める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6264719</v>
      </c>
      <c r="BO4" s="433"/>
      <c r="BP4" s="433"/>
      <c r="BQ4" s="433"/>
      <c r="BR4" s="433"/>
      <c r="BS4" s="433"/>
      <c r="BT4" s="433"/>
      <c r="BU4" s="434"/>
      <c r="BV4" s="432">
        <v>4898000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8.3000000000000007</v>
      </c>
      <c r="CU4" s="439"/>
      <c r="CV4" s="439"/>
      <c r="CW4" s="439"/>
      <c r="CX4" s="439"/>
      <c r="CY4" s="439"/>
      <c r="CZ4" s="439"/>
      <c r="DA4" s="440"/>
      <c r="DB4" s="438">
        <v>4.0999999999999996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6056996</v>
      </c>
      <c r="BO5" s="470"/>
      <c r="BP5" s="470"/>
      <c r="BQ5" s="470"/>
      <c r="BR5" s="470"/>
      <c r="BS5" s="470"/>
      <c r="BT5" s="470"/>
      <c r="BU5" s="471"/>
      <c r="BV5" s="469">
        <v>4801612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85.7</v>
      </c>
      <c r="CU5" s="467"/>
      <c r="CV5" s="467"/>
      <c r="CW5" s="467"/>
      <c r="CX5" s="467"/>
      <c r="CY5" s="467"/>
      <c r="CZ5" s="467"/>
      <c r="DA5" s="468"/>
      <c r="DB5" s="466">
        <v>86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207723</v>
      </c>
      <c r="BO6" s="470"/>
      <c r="BP6" s="470"/>
      <c r="BQ6" s="470"/>
      <c r="BR6" s="470"/>
      <c r="BS6" s="470"/>
      <c r="BT6" s="470"/>
      <c r="BU6" s="471"/>
      <c r="BV6" s="469">
        <v>96388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88.4</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10750</v>
      </c>
      <c r="BO7" s="470"/>
      <c r="BP7" s="470"/>
      <c r="BQ7" s="470"/>
      <c r="BR7" s="470"/>
      <c r="BS7" s="470"/>
      <c r="BT7" s="470"/>
      <c r="BU7" s="471"/>
      <c r="BV7" s="469">
        <v>3277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2378221</v>
      </c>
      <c r="CU7" s="470"/>
      <c r="CV7" s="470"/>
      <c r="CW7" s="470"/>
      <c r="CX7" s="470"/>
      <c r="CY7" s="470"/>
      <c r="CZ7" s="470"/>
      <c r="DA7" s="471"/>
      <c r="DB7" s="469">
        <v>2295964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196973</v>
      </c>
      <c r="BO8" s="470"/>
      <c r="BP8" s="470"/>
      <c r="BQ8" s="470"/>
      <c r="BR8" s="470"/>
      <c r="BS8" s="470"/>
      <c r="BT8" s="470"/>
      <c r="BU8" s="471"/>
      <c r="BV8" s="469">
        <v>93111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4718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103862</v>
      </c>
      <c r="BO9" s="470"/>
      <c r="BP9" s="470"/>
      <c r="BQ9" s="470"/>
      <c r="BR9" s="470"/>
      <c r="BS9" s="470"/>
      <c r="BT9" s="470"/>
      <c r="BU9" s="471"/>
      <c r="BV9" s="469">
        <v>-97064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14.6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5227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386030</v>
      </c>
      <c r="BO10" s="470"/>
      <c r="BP10" s="470"/>
      <c r="BQ10" s="470"/>
      <c r="BR10" s="470"/>
      <c r="BS10" s="470"/>
      <c r="BT10" s="470"/>
      <c r="BU10" s="471"/>
      <c r="BV10" s="469">
        <v>251933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5125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125</v>
      </c>
      <c r="AV12" s="502"/>
      <c r="AW12" s="502"/>
      <c r="AX12" s="502"/>
      <c r="AY12" s="503" t="s">
        <v>134</v>
      </c>
      <c r="AZ12" s="504"/>
      <c r="BA12" s="504"/>
      <c r="BB12" s="504"/>
      <c r="BC12" s="504"/>
      <c r="BD12" s="504"/>
      <c r="BE12" s="504"/>
      <c r="BF12" s="504"/>
      <c r="BG12" s="504"/>
      <c r="BH12" s="504"/>
      <c r="BI12" s="504"/>
      <c r="BJ12" s="504"/>
      <c r="BK12" s="504"/>
      <c r="BL12" s="504"/>
      <c r="BM12" s="505"/>
      <c r="BN12" s="469">
        <v>662000</v>
      </c>
      <c r="BO12" s="470"/>
      <c r="BP12" s="470"/>
      <c r="BQ12" s="470"/>
      <c r="BR12" s="470"/>
      <c r="BS12" s="470"/>
      <c r="BT12" s="470"/>
      <c r="BU12" s="471"/>
      <c r="BV12" s="469">
        <v>488000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5111</v>
      </c>
      <c r="S13" s="554"/>
      <c r="T13" s="554"/>
      <c r="U13" s="554"/>
      <c r="V13" s="555"/>
      <c r="W13" s="485" t="s">
        <v>137</v>
      </c>
      <c r="X13" s="486"/>
      <c r="Y13" s="486"/>
      <c r="Z13" s="486"/>
      <c r="AA13" s="486"/>
      <c r="AB13" s="476"/>
      <c r="AC13" s="520">
        <v>612</v>
      </c>
      <c r="AD13" s="521"/>
      <c r="AE13" s="521"/>
      <c r="AF13" s="521"/>
      <c r="AG13" s="563"/>
      <c r="AH13" s="520">
        <v>624</v>
      </c>
      <c r="AI13" s="521"/>
      <c r="AJ13" s="521"/>
      <c r="AK13" s="521"/>
      <c r="AL13" s="522"/>
      <c r="AM13" s="498" t="s">
        <v>138</v>
      </c>
      <c r="AN13" s="499"/>
      <c r="AO13" s="499"/>
      <c r="AP13" s="499"/>
      <c r="AQ13" s="499"/>
      <c r="AR13" s="499"/>
      <c r="AS13" s="499"/>
      <c r="AT13" s="500"/>
      <c r="AU13" s="501" t="s">
        <v>125</v>
      </c>
      <c r="AV13" s="502"/>
      <c r="AW13" s="502"/>
      <c r="AX13" s="502"/>
      <c r="AY13" s="503" t="s">
        <v>139</v>
      </c>
      <c r="AZ13" s="504"/>
      <c r="BA13" s="504"/>
      <c r="BB13" s="504"/>
      <c r="BC13" s="504"/>
      <c r="BD13" s="504"/>
      <c r="BE13" s="504"/>
      <c r="BF13" s="504"/>
      <c r="BG13" s="504"/>
      <c r="BH13" s="504"/>
      <c r="BI13" s="504"/>
      <c r="BJ13" s="504"/>
      <c r="BK13" s="504"/>
      <c r="BL13" s="504"/>
      <c r="BM13" s="505"/>
      <c r="BN13" s="469">
        <v>-172108</v>
      </c>
      <c r="BO13" s="470"/>
      <c r="BP13" s="470"/>
      <c r="BQ13" s="470"/>
      <c r="BR13" s="470"/>
      <c r="BS13" s="470"/>
      <c r="BT13" s="470"/>
      <c r="BU13" s="471"/>
      <c r="BV13" s="469">
        <v>-333131</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14.8</v>
      </c>
      <c r="CU13" s="467"/>
      <c r="CV13" s="467"/>
      <c r="CW13" s="467"/>
      <c r="CX13" s="467"/>
      <c r="CY13" s="467"/>
      <c r="CZ13" s="467"/>
      <c r="DA13" s="468"/>
      <c r="DB13" s="466">
        <v>15.7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5237</v>
      </c>
      <c r="S14" s="554"/>
      <c r="T14" s="554"/>
      <c r="U14" s="554"/>
      <c r="V14" s="555"/>
      <c r="W14" s="459"/>
      <c r="X14" s="460"/>
      <c r="Y14" s="460"/>
      <c r="Z14" s="460"/>
      <c r="AA14" s="460"/>
      <c r="AB14" s="449"/>
      <c r="AC14" s="556">
        <v>23.9</v>
      </c>
      <c r="AD14" s="557"/>
      <c r="AE14" s="557"/>
      <c r="AF14" s="557"/>
      <c r="AG14" s="558"/>
      <c r="AH14" s="556">
        <v>19.7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42</v>
      </c>
      <c r="CU14" s="568"/>
      <c r="CV14" s="568"/>
      <c r="CW14" s="568"/>
      <c r="CX14" s="568"/>
      <c r="CY14" s="568"/>
      <c r="CZ14" s="568"/>
      <c r="DA14" s="569"/>
      <c r="DB14" s="567">
        <v>39.799999999999997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5220</v>
      </c>
      <c r="S15" s="554"/>
      <c r="T15" s="554"/>
      <c r="U15" s="554"/>
      <c r="V15" s="555"/>
      <c r="W15" s="485" t="s">
        <v>144</v>
      </c>
      <c r="X15" s="486"/>
      <c r="Y15" s="486"/>
      <c r="Z15" s="486"/>
      <c r="AA15" s="486"/>
      <c r="AB15" s="476"/>
      <c r="AC15" s="520">
        <v>566</v>
      </c>
      <c r="AD15" s="521"/>
      <c r="AE15" s="521"/>
      <c r="AF15" s="521"/>
      <c r="AG15" s="563"/>
      <c r="AH15" s="520">
        <v>1044</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587151</v>
      </c>
      <c r="BO15" s="433"/>
      <c r="BP15" s="433"/>
      <c r="BQ15" s="433"/>
      <c r="BR15" s="433"/>
      <c r="BS15" s="433"/>
      <c r="BT15" s="433"/>
      <c r="BU15" s="434"/>
      <c r="BV15" s="432">
        <v>594259</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22.1</v>
      </c>
      <c r="AD16" s="557"/>
      <c r="AE16" s="557"/>
      <c r="AF16" s="557"/>
      <c r="AG16" s="558"/>
      <c r="AH16" s="556">
        <v>33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2154321</v>
      </c>
      <c r="BO16" s="470"/>
      <c r="BP16" s="470"/>
      <c r="BQ16" s="470"/>
      <c r="BR16" s="470"/>
      <c r="BS16" s="470"/>
      <c r="BT16" s="470"/>
      <c r="BU16" s="471"/>
      <c r="BV16" s="469">
        <v>2054976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1380</v>
      </c>
      <c r="AD17" s="521"/>
      <c r="AE17" s="521"/>
      <c r="AF17" s="521"/>
      <c r="AG17" s="563"/>
      <c r="AH17" s="520">
        <v>1498</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738855</v>
      </c>
      <c r="BO17" s="470"/>
      <c r="BP17" s="470"/>
      <c r="BQ17" s="470"/>
      <c r="BR17" s="470"/>
      <c r="BS17" s="470"/>
      <c r="BT17" s="470"/>
      <c r="BU17" s="471"/>
      <c r="BV17" s="469">
        <v>765983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52.1</v>
      </c>
      <c r="M18" s="585"/>
      <c r="N18" s="585"/>
      <c r="O18" s="585"/>
      <c r="P18" s="585"/>
      <c r="Q18" s="585"/>
      <c r="R18" s="586"/>
      <c r="S18" s="586"/>
      <c r="T18" s="586"/>
      <c r="U18" s="586"/>
      <c r="V18" s="587"/>
      <c r="W18" s="487"/>
      <c r="X18" s="488"/>
      <c r="Y18" s="488"/>
      <c r="Z18" s="488"/>
      <c r="AA18" s="488"/>
      <c r="AB18" s="479"/>
      <c r="AC18" s="588">
        <v>53.9</v>
      </c>
      <c r="AD18" s="589"/>
      <c r="AE18" s="589"/>
      <c r="AF18" s="589"/>
      <c r="AG18" s="590"/>
      <c r="AH18" s="588">
        <v>47.3</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2063442</v>
      </c>
      <c r="BO18" s="470"/>
      <c r="BP18" s="470"/>
      <c r="BQ18" s="470"/>
      <c r="BR18" s="470"/>
      <c r="BS18" s="470"/>
      <c r="BT18" s="470"/>
      <c r="BU18" s="471"/>
      <c r="BV18" s="469">
        <v>1917999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3889054</v>
      </c>
      <c r="BO19" s="470"/>
      <c r="BP19" s="470"/>
      <c r="BQ19" s="470"/>
      <c r="BR19" s="470"/>
      <c r="BS19" s="470"/>
      <c r="BT19" s="470"/>
      <c r="BU19" s="471"/>
      <c r="BV19" s="469">
        <v>3223887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2090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3598083</v>
      </c>
      <c r="BO23" s="470"/>
      <c r="BP23" s="470"/>
      <c r="BQ23" s="470"/>
      <c r="BR23" s="470"/>
      <c r="BS23" s="470"/>
      <c r="BT23" s="470"/>
      <c r="BU23" s="471"/>
      <c r="BV23" s="469">
        <v>3747835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7230</v>
      </c>
      <c r="R24" s="521"/>
      <c r="S24" s="521"/>
      <c r="T24" s="521"/>
      <c r="U24" s="521"/>
      <c r="V24" s="563"/>
      <c r="W24" s="622"/>
      <c r="X24" s="610"/>
      <c r="Y24" s="611"/>
      <c r="Z24" s="519" t="s">
        <v>167</v>
      </c>
      <c r="AA24" s="499"/>
      <c r="AB24" s="499"/>
      <c r="AC24" s="499"/>
      <c r="AD24" s="499"/>
      <c r="AE24" s="499"/>
      <c r="AF24" s="499"/>
      <c r="AG24" s="500"/>
      <c r="AH24" s="520">
        <v>61</v>
      </c>
      <c r="AI24" s="521"/>
      <c r="AJ24" s="521"/>
      <c r="AK24" s="521"/>
      <c r="AL24" s="563"/>
      <c r="AM24" s="520">
        <v>168604</v>
      </c>
      <c r="AN24" s="521"/>
      <c r="AO24" s="521"/>
      <c r="AP24" s="521"/>
      <c r="AQ24" s="521"/>
      <c r="AR24" s="563"/>
      <c r="AS24" s="520">
        <v>2764</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3598083</v>
      </c>
      <c r="BO24" s="470"/>
      <c r="BP24" s="470"/>
      <c r="BQ24" s="470"/>
      <c r="BR24" s="470"/>
      <c r="BS24" s="470"/>
      <c r="BT24" s="470"/>
      <c r="BU24" s="471"/>
      <c r="BV24" s="469">
        <v>3747835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5770</v>
      </c>
      <c r="R25" s="521"/>
      <c r="S25" s="521"/>
      <c r="T25" s="521"/>
      <c r="U25" s="521"/>
      <c r="V25" s="563"/>
      <c r="W25" s="622"/>
      <c r="X25" s="610"/>
      <c r="Y25" s="611"/>
      <c r="Z25" s="519" t="s">
        <v>170</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1419338</v>
      </c>
      <c r="BO25" s="433"/>
      <c r="BP25" s="433"/>
      <c r="BQ25" s="433"/>
      <c r="BR25" s="433"/>
      <c r="BS25" s="433"/>
      <c r="BT25" s="433"/>
      <c r="BU25" s="434"/>
      <c r="BV25" s="432">
        <v>1574333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5230</v>
      </c>
      <c r="R26" s="521"/>
      <c r="S26" s="521"/>
      <c r="T26" s="521"/>
      <c r="U26" s="521"/>
      <c r="V26" s="563"/>
      <c r="W26" s="622"/>
      <c r="X26" s="610"/>
      <c r="Y26" s="611"/>
      <c r="Z26" s="519" t="s">
        <v>173</v>
      </c>
      <c r="AA26" s="632"/>
      <c r="AB26" s="632"/>
      <c r="AC26" s="632"/>
      <c r="AD26" s="632"/>
      <c r="AE26" s="632"/>
      <c r="AF26" s="632"/>
      <c r="AG26" s="633"/>
      <c r="AH26" s="520" t="s">
        <v>128</v>
      </c>
      <c r="AI26" s="521"/>
      <c r="AJ26" s="521"/>
      <c r="AK26" s="521"/>
      <c r="AL26" s="563"/>
      <c r="AM26" s="520" t="s">
        <v>128</v>
      </c>
      <c r="AN26" s="521"/>
      <c r="AO26" s="521"/>
      <c r="AP26" s="521"/>
      <c r="AQ26" s="521"/>
      <c r="AR26" s="563"/>
      <c r="AS26" s="520" t="s">
        <v>128</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2760</v>
      </c>
      <c r="R27" s="521"/>
      <c r="S27" s="521"/>
      <c r="T27" s="521"/>
      <c r="U27" s="521"/>
      <c r="V27" s="563"/>
      <c r="W27" s="622"/>
      <c r="X27" s="610"/>
      <c r="Y27" s="611"/>
      <c r="Z27" s="519" t="s">
        <v>176</v>
      </c>
      <c r="AA27" s="499"/>
      <c r="AB27" s="499"/>
      <c r="AC27" s="499"/>
      <c r="AD27" s="499"/>
      <c r="AE27" s="499"/>
      <c r="AF27" s="499"/>
      <c r="AG27" s="500"/>
      <c r="AH27" s="520">
        <v>5</v>
      </c>
      <c r="AI27" s="521"/>
      <c r="AJ27" s="521"/>
      <c r="AK27" s="521"/>
      <c r="AL27" s="563"/>
      <c r="AM27" s="520">
        <v>14840</v>
      </c>
      <c r="AN27" s="521"/>
      <c r="AO27" s="521"/>
      <c r="AP27" s="521"/>
      <c r="AQ27" s="521"/>
      <c r="AR27" s="563"/>
      <c r="AS27" s="520">
        <v>2968</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43717</v>
      </c>
      <c r="BO27" s="646"/>
      <c r="BP27" s="646"/>
      <c r="BQ27" s="646"/>
      <c r="BR27" s="646"/>
      <c r="BS27" s="646"/>
      <c r="BT27" s="646"/>
      <c r="BU27" s="647"/>
      <c r="BV27" s="645">
        <v>43717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2310</v>
      </c>
      <c r="R28" s="521"/>
      <c r="S28" s="521"/>
      <c r="T28" s="521"/>
      <c r="U28" s="521"/>
      <c r="V28" s="563"/>
      <c r="W28" s="622"/>
      <c r="X28" s="610"/>
      <c r="Y28" s="611"/>
      <c r="Z28" s="519" t="s">
        <v>179</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180</v>
      </c>
      <c r="AZ28" s="649"/>
      <c r="BA28" s="649"/>
      <c r="BB28" s="650"/>
      <c r="BC28" s="429" t="s">
        <v>48</v>
      </c>
      <c r="BD28" s="430"/>
      <c r="BE28" s="430"/>
      <c r="BF28" s="430"/>
      <c r="BG28" s="430"/>
      <c r="BH28" s="430"/>
      <c r="BI28" s="430"/>
      <c r="BJ28" s="430"/>
      <c r="BK28" s="430"/>
      <c r="BL28" s="430"/>
      <c r="BM28" s="431"/>
      <c r="BN28" s="432">
        <v>489268</v>
      </c>
      <c r="BO28" s="433"/>
      <c r="BP28" s="433"/>
      <c r="BQ28" s="433"/>
      <c r="BR28" s="433"/>
      <c r="BS28" s="433"/>
      <c r="BT28" s="433"/>
      <c r="BU28" s="434"/>
      <c r="BV28" s="432">
        <v>705238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8</v>
      </c>
      <c r="M29" s="521"/>
      <c r="N29" s="521"/>
      <c r="O29" s="521"/>
      <c r="P29" s="563"/>
      <c r="Q29" s="520">
        <v>2200</v>
      </c>
      <c r="R29" s="521"/>
      <c r="S29" s="521"/>
      <c r="T29" s="521"/>
      <c r="U29" s="521"/>
      <c r="V29" s="563"/>
      <c r="W29" s="623"/>
      <c r="X29" s="624"/>
      <c r="Y29" s="625"/>
      <c r="Z29" s="519" t="s">
        <v>182</v>
      </c>
      <c r="AA29" s="499"/>
      <c r="AB29" s="499"/>
      <c r="AC29" s="499"/>
      <c r="AD29" s="499"/>
      <c r="AE29" s="499"/>
      <c r="AF29" s="499"/>
      <c r="AG29" s="500"/>
      <c r="AH29" s="520">
        <v>66</v>
      </c>
      <c r="AI29" s="521"/>
      <c r="AJ29" s="521"/>
      <c r="AK29" s="521"/>
      <c r="AL29" s="563"/>
      <c r="AM29" s="520">
        <v>183444</v>
      </c>
      <c r="AN29" s="521"/>
      <c r="AO29" s="521"/>
      <c r="AP29" s="521"/>
      <c r="AQ29" s="521"/>
      <c r="AR29" s="563"/>
      <c r="AS29" s="520">
        <v>2779</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32960</v>
      </c>
      <c r="BO29" s="470"/>
      <c r="BP29" s="470"/>
      <c r="BQ29" s="470"/>
      <c r="BR29" s="470"/>
      <c r="BS29" s="470"/>
      <c r="BT29" s="470"/>
      <c r="BU29" s="471"/>
      <c r="BV29" s="469">
        <v>52955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97.4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2085548</v>
      </c>
      <c r="BO30" s="646"/>
      <c r="BP30" s="646"/>
      <c r="BQ30" s="646"/>
      <c r="BR30" s="646"/>
      <c r="BS30" s="646"/>
      <c r="BT30" s="646"/>
      <c r="BU30" s="647"/>
      <c r="BV30" s="645">
        <v>2186968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192</v>
      </c>
      <c r="X33" s="458"/>
      <c r="Y33" s="458"/>
      <c r="Z33" s="458"/>
      <c r="AA33" s="458"/>
      <c r="AB33" s="458"/>
      <c r="AC33" s="458"/>
      <c r="AD33" s="458"/>
      <c r="AE33" s="458"/>
      <c r="AF33" s="458"/>
      <c r="AG33" s="458"/>
      <c r="AH33" s="458"/>
      <c r="AI33" s="458"/>
      <c r="AJ33" s="458"/>
      <c r="AK33" s="458"/>
      <c r="AL33" s="216"/>
      <c r="AM33" s="493" t="s">
        <v>191</v>
      </c>
      <c r="AN33" s="493"/>
      <c r="AO33" s="458" t="s">
        <v>192</v>
      </c>
      <c r="AP33" s="458"/>
      <c r="AQ33" s="458"/>
      <c r="AR33" s="458"/>
      <c r="AS33" s="458"/>
      <c r="AT33" s="458"/>
      <c r="AU33" s="458"/>
      <c r="AV33" s="458"/>
      <c r="AW33" s="458"/>
      <c r="AX33" s="458"/>
      <c r="AY33" s="458"/>
      <c r="AZ33" s="458"/>
      <c r="BA33" s="458"/>
      <c r="BB33" s="458"/>
      <c r="BC33" s="458"/>
      <c r="BD33" s="217"/>
      <c r="BE33" s="458" t="s">
        <v>193</v>
      </c>
      <c r="BF33" s="458"/>
      <c r="BG33" s="458" t="s">
        <v>194</v>
      </c>
      <c r="BH33" s="458"/>
      <c r="BI33" s="458"/>
      <c r="BJ33" s="458"/>
      <c r="BK33" s="458"/>
      <c r="BL33" s="458"/>
      <c r="BM33" s="458"/>
      <c r="BN33" s="458"/>
      <c r="BO33" s="458"/>
      <c r="BP33" s="458"/>
      <c r="BQ33" s="458"/>
      <c r="BR33" s="458"/>
      <c r="BS33" s="458"/>
      <c r="BT33" s="458"/>
      <c r="BU33" s="458"/>
      <c r="BV33" s="217"/>
      <c r="BW33" s="493" t="s">
        <v>193</v>
      </c>
      <c r="BX33" s="493"/>
      <c r="BY33" s="458" t="s">
        <v>195</v>
      </c>
      <c r="BZ33" s="458"/>
      <c r="CA33" s="458"/>
      <c r="CB33" s="458"/>
      <c r="CC33" s="458"/>
      <c r="CD33" s="458"/>
      <c r="CE33" s="458"/>
      <c r="CF33" s="458"/>
      <c r="CG33" s="458"/>
      <c r="CH33" s="458"/>
      <c r="CI33" s="458"/>
      <c r="CJ33" s="458"/>
      <c r="CK33" s="458"/>
      <c r="CL33" s="458"/>
      <c r="CM33" s="458"/>
      <c r="CN33" s="216"/>
      <c r="CO33" s="493" t="s">
        <v>191</v>
      </c>
      <c r="CP33" s="493"/>
      <c r="CQ33" s="458" t="s">
        <v>196</v>
      </c>
      <c r="CR33" s="458"/>
      <c r="CS33" s="458"/>
      <c r="CT33" s="458"/>
      <c r="CU33" s="458"/>
      <c r="CV33" s="458"/>
      <c r="CW33" s="458"/>
      <c r="CX33" s="458"/>
      <c r="CY33" s="458"/>
      <c r="CZ33" s="458"/>
      <c r="DA33" s="458"/>
      <c r="DB33" s="458"/>
      <c r="DC33" s="458"/>
      <c r="DD33" s="458"/>
      <c r="DE33" s="458"/>
      <c r="DF33" s="216"/>
      <c r="DG33" s="657" t="s">
        <v>197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一部事務組合下北医療センター</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下北地域広域行政事務組合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青森県後期高齢者広域連合（一般会計）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　　　　　 〃　　　　 　（特別会計）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青森県市町村総合事務組合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青森県市町村退職手当組合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青森県交通災害共済組合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PkdHOgUSCpq+7wVWZmQrEcr/n+Wr/C5e8l/b8ZfYhhKBvsNUXRUkcH4E+yr+NgeVFAUSDfxRKA5jIPPiClO3Mw==" saltValue="/N+ZYOzeRK/4r2JcB+Z+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2" sqref="I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554</v>
      </c>
      <c r="D34" s="1250"/>
      <c r="E34" s="1251"/>
      <c r="F34" s="32">
        <v>4.72</v>
      </c>
      <c r="G34" s="33">
        <v>6.11</v>
      </c>
      <c r="H34" s="33">
        <v>8.24</v>
      </c>
      <c r="I34" s="33">
        <v>4.05</v>
      </c>
      <c r="J34" s="34">
        <v>8.2799999999999994</v>
      </c>
      <c r="K34" s="22"/>
      <c r="L34" s="22"/>
      <c r="M34" s="22"/>
      <c r="N34" s="22"/>
      <c r="O34" s="22"/>
      <c r="P34" s="22"/>
    </row>
    <row r="35" spans="1:16" ht="39" customHeight="1" x14ac:dyDescent="0.15">
      <c r="A35" s="22"/>
      <c r="B35" s="35"/>
      <c r="C35" s="1244" t="s">
        <v>555</v>
      </c>
      <c r="D35" s="1245"/>
      <c r="E35" s="1246"/>
      <c r="F35" s="36">
        <v>2.83</v>
      </c>
      <c r="G35" s="37">
        <v>2.97</v>
      </c>
      <c r="H35" s="37">
        <v>3.89</v>
      </c>
      <c r="I35" s="37">
        <v>4.3099999999999996</v>
      </c>
      <c r="J35" s="38">
        <v>4.7300000000000004</v>
      </c>
      <c r="K35" s="22"/>
      <c r="L35" s="22"/>
      <c r="M35" s="22"/>
      <c r="N35" s="22"/>
      <c r="O35" s="22"/>
      <c r="P35" s="22"/>
    </row>
    <row r="36" spans="1:16" ht="39" customHeight="1" x14ac:dyDescent="0.15">
      <c r="A36" s="22"/>
      <c r="B36" s="35"/>
      <c r="C36" s="1244" t="s">
        <v>556</v>
      </c>
      <c r="D36" s="1245"/>
      <c r="E36" s="1246"/>
      <c r="F36" s="36">
        <v>1.63</v>
      </c>
      <c r="G36" s="37">
        <v>1.25</v>
      </c>
      <c r="H36" s="37">
        <v>0.1</v>
      </c>
      <c r="I36" s="37">
        <v>1.57</v>
      </c>
      <c r="J36" s="38">
        <v>1.4</v>
      </c>
      <c r="K36" s="22"/>
      <c r="L36" s="22"/>
      <c r="M36" s="22"/>
      <c r="N36" s="22"/>
      <c r="O36" s="22"/>
      <c r="P36" s="22"/>
    </row>
    <row r="37" spans="1:16" ht="39" customHeight="1" x14ac:dyDescent="0.15">
      <c r="A37" s="22"/>
      <c r="B37" s="35"/>
      <c r="C37" s="1244" t="s">
        <v>557</v>
      </c>
      <c r="D37" s="1245"/>
      <c r="E37" s="1246"/>
      <c r="F37" s="36">
        <v>1.25</v>
      </c>
      <c r="G37" s="37">
        <v>2.4</v>
      </c>
      <c r="H37" s="37">
        <v>2.19</v>
      </c>
      <c r="I37" s="37">
        <v>2.85</v>
      </c>
      <c r="J37" s="38">
        <v>0.77</v>
      </c>
      <c r="K37" s="22"/>
      <c r="L37" s="22"/>
      <c r="M37" s="22"/>
      <c r="N37" s="22"/>
      <c r="O37" s="22"/>
      <c r="P37" s="22"/>
    </row>
    <row r="38" spans="1:16" ht="39" customHeight="1" x14ac:dyDescent="0.15">
      <c r="A38" s="22"/>
      <c r="B38" s="35"/>
      <c r="C38" s="1244" t="s">
        <v>558</v>
      </c>
      <c r="D38" s="1245"/>
      <c r="E38" s="1246"/>
      <c r="F38" s="36">
        <v>0.02</v>
      </c>
      <c r="G38" s="37">
        <v>0.08</v>
      </c>
      <c r="H38" s="37">
        <v>0.18</v>
      </c>
      <c r="I38" s="37">
        <v>0.06</v>
      </c>
      <c r="J38" s="38">
        <v>7.0000000000000007E-2</v>
      </c>
      <c r="K38" s="22"/>
      <c r="L38" s="22"/>
      <c r="M38" s="22"/>
      <c r="N38" s="22"/>
      <c r="O38" s="22"/>
      <c r="P38" s="22"/>
    </row>
    <row r="39" spans="1:16" ht="39" customHeight="1" x14ac:dyDescent="0.15">
      <c r="A39" s="22"/>
      <c r="B39" s="35"/>
      <c r="C39" s="1244" t="s">
        <v>559</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503</v>
      </c>
      <c r="G42" s="37" t="s">
        <v>503</v>
      </c>
      <c r="H42" s="37" t="s">
        <v>503</v>
      </c>
      <c r="I42" s="37" t="s">
        <v>503</v>
      </c>
      <c r="J42" s="38" t="s">
        <v>503</v>
      </c>
      <c r="K42" s="22"/>
      <c r="L42" s="22"/>
      <c r="M42" s="22"/>
      <c r="N42" s="22"/>
      <c r="O42" s="22"/>
      <c r="P42" s="22"/>
    </row>
    <row r="43" spans="1:16" ht="39" customHeight="1" thickBot="1" x14ac:dyDescent="0.2">
      <c r="A43" s="22"/>
      <c r="B43" s="40"/>
      <c r="C43" s="1247" t="s">
        <v>561</v>
      </c>
      <c r="D43" s="1248"/>
      <c r="E43" s="1249"/>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RpUQ0rVkibDEitft78ibBQf0SfepvFqfg8yfoWwswBNfRCrPkNMd+ybWtAC2ELB03nlqesK10gBxLvByjMJQ==" saltValue="rxoVSl90Dx12mdntsWSW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J3" sqref="J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541</v>
      </c>
      <c r="L45" s="60">
        <v>508</v>
      </c>
      <c r="M45" s="60">
        <v>489</v>
      </c>
      <c r="N45" s="60">
        <v>469</v>
      </c>
      <c r="O45" s="61">
        <v>477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503</v>
      </c>
      <c r="L46" s="64" t="s">
        <v>503</v>
      </c>
      <c r="M46" s="64" t="s">
        <v>503</v>
      </c>
      <c r="N46" s="64" t="s">
        <v>503</v>
      </c>
      <c r="O46" s="65" t="s">
        <v>503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503</v>
      </c>
      <c r="L47" s="64" t="s">
        <v>503</v>
      </c>
      <c r="M47" s="64" t="s">
        <v>503</v>
      </c>
      <c r="N47" s="64" t="s">
        <v>503</v>
      </c>
      <c r="O47" s="65" t="s">
        <v>503</v>
      </c>
      <c r="P47" s="48"/>
      <c r="Q47" s="48"/>
      <c r="R47" s="48"/>
      <c r="S47" s="48"/>
      <c r="T47" s="48"/>
      <c r="U47" s="48"/>
    </row>
    <row r="48" spans="1:21" ht="30.75" customHeight="1" x14ac:dyDescent="0.15">
      <c r="A48" s="48"/>
      <c r="B48" s="1254"/>
      <c r="C48" s="1255"/>
      <c r="D48" s="62"/>
      <c r="E48" s="1260" t="s">
        <v>15</v>
      </c>
      <c r="F48" s="1260"/>
      <c r="G48" s="1260"/>
      <c r="H48" s="1260"/>
      <c r="I48" s="1260"/>
      <c r="J48" s="1261"/>
      <c r="K48" s="63">
        <v>67</v>
      </c>
      <c r="L48" s="64">
        <v>84</v>
      </c>
      <c r="M48" s="64">
        <v>102</v>
      </c>
      <c r="N48" s="64">
        <v>91</v>
      </c>
      <c r="O48" s="65">
        <v>90</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123</v>
      </c>
      <c r="L49" s="64">
        <v>92</v>
      </c>
      <c r="M49" s="64">
        <v>103</v>
      </c>
      <c r="N49" s="64">
        <v>65</v>
      </c>
      <c r="O49" s="65">
        <v>58</v>
      </c>
      <c r="P49" s="48"/>
      <c r="Q49" s="48"/>
      <c r="R49" s="48"/>
      <c r="S49" s="48"/>
      <c r="T49" s="48"/>
      <c r="U49" s="48"/>
    </row>
    <row r="50" spans="1:21" ht="30.75" customHeight="1" x14ac:dyDescent="0.15">
      <c r="A50" s="48"/>
      <c r="B50" s="1254"/>
      <c r="C50" s="1255"/>
      <c r="D50" s="62"/>
      <c r="E50" s="1260" t="s">
        <v>17</v>
      </c>
      <c r="F50" s="1260"/>
      <c r="G50" s="1260"/>
      <c r="H50" s="1260"/>
      <c r="I50" s="1260"/>
      <c r="J50" s="1261"/>
      <c r="K50" s="63">
        <v>48</v>
      </c>
      <c r="L50" s="64">
        <v>47</v>
      </c>
      <c r="M50" s="64">
        <v>46</v>
      </c>
      <c r="N50" s="64">
        <v>47</v>
      </c>
      <c r="O50" s="65">
        <v>46</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1</v>
      </c>
      <c r="M51" s="64">
        <v>3</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451</v>
      </c>
      <c r="L52" s="64">
        <v>430</v>
      </c>
      <c r="M52" s="64">
        <v>418</v>
      </c>
      <c r="N52" s="64">
        <v>409</v>
      </c>
      <c r="O52" s="65">
        <v>412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329</v>
      </c>
      <c r="L53" s="69">
        <v>302</v>
      </c>
      <c r="M53" s="69">
        <v>325</v>
      </c>
      <c r="N53" s="69">
        <v>263</v>
      </c>
      <c r="O53" s="70">
        <v>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8" t="s">
        <v>25</v>
      </c>
      <c r="C57" s="1269"/>
      <c r="D57" s="1272" t="s">
        <v>26</v>
      </c>
      <c r="E57" s="1273"/>
      <c r="F57" s="1273"/>
      <c r="G57" s="1273"/>
      <c r="H57" s="1273"/>
      <c r="I57" s="1273"/>
      <c r="J57" s="1274"/>
      <c r="K57" s="83">
        <v>0</v>
      </c>
      <c r="L57" s="84">
        <v>0</v>
      </c>
      <c r="M57" s="84">
        <v>0</v>
      </c>
      <c r="N57" s="84">
        <v>0</v>
      </c>
      <c r="O57" s="85">
        <v>0</v>
      </c>
    </row>
    <row r="58" spans="1:21" ht="31.5" customHeight="1" thickBot="1" x14ac:dyDescent="0.2">
      <c r="B58" s="1270"/>
      <c r="C58" s="1271"/>
      <c r="D58" s="1275" t="s">
        <v>27</v>
      </c>
      <c r="E58" s="1276"/>
      <c r="F58" s="1276"/>
      <c r="G58" s="1276"/>
      <c r="H58" s="1276"/>
      <c r="I58" s="1276"/>
      <c r="J58" s="127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N2htcUctqcU/3nqG9MpDp6PfJzOb/tzaubf26XFats8aeu4QTZHCZRlflpQHxYDcBqat81kCwtcCpdCYaksA==" saltValue="YebMr5xiN+Xc8AUuIkA7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election activeCell="I3" sqref="I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78" t="s">
        <v>30</v>
      </c>
      <c r="C41" s="1279"/>
      <c r="D41" s="102"/>
      <c r="E41" s="1284" t="s">
        <v>31</v>
      </c>
      <c r="F41" s="1284"/>
      <c r="G41" s="1284"/>
      <c r="H41" s="1285"/>
      <c r="I41" s="103">
        <v>4367</v>
      </c>
      <c r="J41" s="104">
        <v>4067</v>
      </c>
      <c r="K41" s="104">
        <v>3981</v>
      </c>
      <c r="L41" s="104">
        <v>3748</v>
      </c>
      <c r="M41" s="105">
        <v>3598</v>
      </c>
    </row>
    <row r="42" spans="2:13" ht="27.75" customHeight="1" x14ac:dyDescent="0.15">
      <c r="B42" s="1280"/>
      <c r="C42" s="1281"/>
      <c r="D42" s="106"/>
      <c r="E42" s="1286" t="s">
        <v>32</v>
      </c>
      <c r="F42" s="1286"/>
      <c r="G42" s="1286"/>
      <c r="H42" s="1287"/>
      <c r="I42" s="107">
        <v>1963</v>
      </c>
      <c r="J42" s="108">
        <v>1843</v>
      </c>
      <c r="K42" s="108">
        <v>1729</v>
      </c>
      <c r="L42" s="108">
        <v>1574</v>
      </c>
      <c r="M42" s="109">
        <v>1419</v>
      </c>
    </row>
    <row r="43" spans="2:13" ht="27.75" customHeight="1" x14ac:dyDescent="0.15">
      <c r="B43" s="1280"/>
      <c r="C43" s="1281"/>
      <c r="D43" s="106"/>
      <c r="E43" s="1286" t="s">
        <v>33</v>
      </c>
      <c r="F43" s="1286"/>
      <c r="G43" s="1286"/>
      <c r="H43" s="1287"/>
      <c r="I43" s="107">
        <v>1171</v>
      </c>
      <c r="J43" s="108">
        <v>1320</v>
      </c>
      <c r="K43" s="108">
        <v>1297</v>
      </c>
      <c r="L43" s="108">
        <v>1326</v>
      </c>
      <c r="M43" s="109">
        <v>1293</v>
      </c>
    </row>
    <row r="44" spans="2:13" ht="27.75" customHeight="1" x14ac:dyDescent="0.15">
      <c r="B44" s="1280"/>
      <c r="C44" s="1281"/>
      <c r="D44" s="106"/>
      <c r="E44" s="1286" t="s">
        <v>34</v>
      </c>
      <c r="F44" s="1286"/>
      <c r="G44" s="1286"/>
      <c r="H44" s="1287"/>
      <c r="I44" s="107">
        <v>565</v>
      </c>
      <c r="J44" s="108">
        <v>471</v>
      </c>
      <c r="K44" s="108">
        <v>374</v>
      </c>
      <c r="L44" s="108">
        <v>302</v>
      </c>
      <c r="M44" s="109">
        <v>217</v>
      </c>
    </row>
    <row r="45" spans="2:13" ht="27.75" customHeight="1" x14ac:dyDescent="0.15">
      <c r="B45" s="1280"/>
      <c r="C45" s="1281"/>
      <c r="D45" s="106"/>
      <c r="E45" s="1286" t="s">
        <v>35</v>
      </c>
      <c r="F45" s="1286"/>
      <c r="G45" s="1286"/>
      <c r="H45" s="1287"/>
      <c r="I45" s="107">
        <v>616</v>
      </c>
      <c r="J45" s="108">
        <v>553</v>
      </c>
      <c r="K45" s="108">
        <v>516</v>
      </c>
      <c r="L45" s="108">
        <v>476</v>
      </c>
      <c r="M45" s="109">
        <v>454</v>
      </c>
    </row>
    <row r="46" spans="2:13" ht="27.75" customHeight="1" x14ac:dyDescent="0.15">
      <c r="B46" s="1280"/>
      <c r="C46" s="1281"/>
      <c r="D46" s="110"/>
      <c r="E46" s="1286" t="s">
        <v>36</v>
      </c>
      <c r="F46" s="1286"/>
      <c r="G46" s="1286"/>
      <c r="H46" s="1287"/>
      <c r="I46" s="107" t="s">
        <v>503</v>
      </c>
      <c r="J46" s="108" t="s">
        <v>503</v>
      </c>
      <c r="K46" s="108" t="s">
        <v>503</v>
      </c>
      <c r="L46" s="108" t="s">
        <v>503</v>
      </c>
      <c r="M46" s="109" t="s">
        <v>503</v>
      </c>
    </row>
    <row r="47" spans="2:13" ht="27.75" customHeight="1" x14ac:dyDescent="0.15">
      <c r="B47" s="1280"/>
      <c r="C47" s="1281"/>
      <c r="D47" s="111"/>
      <c r="E47" s="1288" t="s">
        <v>37</v>
      </c>
      <c r="F47" s="1289"/>
      <c r="G47" s="1289"/>
      <c r="H47" s="1290"/>
      <c r="I47" s="107" t="s">
        <v>503</v>
      </c>
      <c r="J47" s="108" t="s">
        <v>503</v>
      </c>
      <c r="K47" s="108" t="s">
        <v>503</v>
      </c>
      <c r="L47" s="108" t="s">
        <v>503</v>
      </c>
      <c r="M47" s="109" t="s">
        <v>503</v>
      </c>
    </row>
    <row r="48" spans="2:13" ht="27.75" customHeight="1" x14ac:dyDescent="0.15">
      <c r="B48" s="1280"/>
      <c r="C48" s="1281"/>
      <c r="D48" s="106"/>
      <c r="E48" s="1286" t="s">
        <v>38</v>
      </c>
      <c r="F48" s="1286"/>
      <c r="G48" s="1286"/>
      <c r="H48" s="1287"/>
      <c r="I48" s="107" t="s">
        <v>503</v>
      </c>
      <c r="J48" s="108" t="s">
        <v>503</v>
      </c>
      <c r="K48" s="108" t="s">
        <v>503</v>
      </c>
      <c r="L48" s="108" t="s">
        <v>503</v>
      </c>
      <c r="M48" s="109" t="s">
        <v>503</v>
      </c>
    </row>
    <row r="49" spans="2:13" ht="27.75" customHeight="1" x14ac:dyDescent="0.15">
      <c r="B49" s="1282"/>
      <c r="C49" s="1283"/>
      <c r="D49" s="106"/>
      <c r="E49" s="1286" t="s">
        <v>39</v>
      </c>
      <c r="F49" s="1286"/>
      <c r="G49" s="1286"/>
      <c r="H49" s="1287"/>
      <c r="I49" s="107" t="s">
        <v>503</v>
      </c>
      <c r="J49" s="108" t="s">
        <v>503</v>
      </c>
      <c r="K49" s="108" t="s">
        <v>503</v>
      </c>
      <c r="L49" s="108" t="s">
        <v>503</v>
      </c>
      <c r="M49" s="109" t="s">
        <v>503</v>
      </c>
    </row>
    <row r="50" spans="2:13" ht="27.75" customHeight="1" x14ac:dyDescent="0.15">
      <c r="B50" s="1291" t="s">
        <v>40</v>
      </c>
      <c r="C50" s="1292"/>
      <c r="D50" s="112"/>
      <c r="E50" s="1286" t="s">
        <v>41</v>
      </c>
      <c r="F50" s="1286"/>
      <c r="G50" s="1286"/>
      <c r="H50" s="1287"/>
      <c r="I50" s="107">
        <v>3657</v>
      </c>
      <c r="J50" s="108">
        <v>3500</v>
      </c>
      <c r="K50" s="108">
        <v>3487</v>
      </c>
      <c r="L50" s="108">
        <v>3126</v>
      </c>
      <c r="M50" s="109">
        <v>2803</v>
      </c>
    </row>
    <row r="51" spans="2:13" ht="27.75" customHeight="1" x14ac:dyDescent="0.15">
      <c r="B51" s="1280"/>
      <c r="C51" s="1281"/>
      <c r="D51" s="106"/>
      <c r="E51" s="1286" t="s">
        <v>42</v>
      </c>
      <c r="F51" s="1286"/>
      <c r="G51" s="1286"/>
      <c r="H51" s="1287"/>
      <c r="I51" s="107">
        <v>23</v>
      </c>
      <c r="J51" s="108">
        <v>21</v>
      </c>
      <c r="K51" s="108">
        <v>11</v>
      </c>
      <c r="L51" s="108">
        <v>11</v>
      </c>
      <c r="M51" s="109">
        <v>4</v>
      </c>
    </row>
    <row r="52" spans="2:13" ht="27.75" customHeight="1" x14ac:dyDescent="0.15">
      <c r="B52" s="1282"/>
      <c r="C52" s="1283"/>
      <c r="D52" s="106"/>
      <c r="E52" s="1286" t="s">
        <v>43</v>
      </c>
      <c r="F52" s="1286"/>
      <c r="G52" s="1286"/>
      <c r="H52" s="1287"/>
      <c r="I52" s="107">
        <v>4023</v>
      </c>
      <c r="J52" s="108">
        <v>3745</v>
      </c>
      <c r="K52" s="108">
        <v>3776</v>
      </c>
      <c r="L52" s="108">
        <v>3535</v>
      </c>
      <c r="M52" s="109">
        <v>3346</v>
      </c>
    </row>
    <row r="53" spans="2:13" ht="27.75" customHeight="1" thickBot="1" x14ac:dyDescent="0.2">
      <c r="B53" s="1293" t="s">
        <v>44</v>
      </c>
      <c r="C53" s="1294"/>
      <c r="D53" s="113"/>
      <c r="E53" s="1295" t="s">
        <v>45</v>
      </c>
      <c r="F53" s="1295"/>
      <c r="G53" s="1295"/>
      <c r="H53" s="1296"/>
      <c r="I53" s="114">
        <v>980</v>
      </c>
      <c r="J53" s="115">
        <v>988</v>
      </c>
      <c r="K53" s="115">
        <v>623</v>
      </c>
      <c r="L53" s="115">
        <v>753</v>
      </c>
      <c r="M53" s="116">
        <v>827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9DeMbIQWURCwW1BtWGjTWM9A/ylBieGgBe/4hTLxv9vJeUNdijBNSULF73lWA3JwT+HtbljAdiAqYQoHfmdIQ==" saltValue="mynRCwG/nPtyZ0sO2wbs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5" t="s">
        <v>48</v>
      </c>
      <c r="D55" s="1305"/>
      <c r="E55" s="1306"/>
      <c r="F55" s="128">
        <v>781</v>
      </c>
      <c r="G55" s="128">
        <v>705</v>
      </c>
      <c r="H55" s="129">
        <v>489</v>
      </c>
    </row>
    <row r="56" spans="2:8" ht="52.5" customHeight="1" x14ac:dyDescent="0.15">
      <c r="B56" s="130"/>
      <c r="C56" s="1307" t="s">
        <v>49</v>
      </c>
      <c r="D56" s="1307"/>
      <c r="E56" s="1308"/>
      <c r="F56" s="131">
        <v>73</v>
      </c>
      <c r="G56" s="131">
        <v>53</v>
      </c>
      <c r="H56" s="132">
        <v>33</v>
      </c>
    </row>
    <row r="57" spans="2:8" ht="53.25" customHeight="1" x14ac:dyDescent="0.15">
      <c r="B57" s="130"/>
      <c r="C57" s="1309" t="s">
        <v>50</v>
      </c>
      <c r="D57" s="1309"/>
      <c r="E57" s="1310"/>
      <c r="F57" s="133">
        <v>2414</v>
      </c>
      <c r="G57" s="133">
        <v>2187</v>
      </c>
      <c r="H57" s="134">
        <v>2086</v>
      </c>
    </row>
    <row r="58" spans="2:8" ht="45.75" customHeight="1" x14ac:dyDescent="0.15">
      <c r="B58" s="135"/>
      <c r="C58" s="1297" t="s">
        <v>579</v>
      </c>
      <c r="D58" s="1298"/>
      <c r="E58" s="1299"/>
      <c r="F58" s="136">
        <v>1424</v>
      </c>
      <c r="G58" s="136">
        <v>1416</v>
      </c>
      <c r="H58" s="137">
        <v>1428</v>
      </c>
    </row>
    <row r="59" spans="2:8" ht="45.75" customHeight="1" x14ac:dyDescent="0.15">
      <c r="B59" s="135"/>
      <c r="C59" s="1297" t="s">
        <v>580</v>
      </c>
      <c r="D59" s="1298"/>
      <c r="E59" s="1299"/>
      <c r="F59" s="136">
        <v>519</v>
      </c>
      <c r="G59" s="136">
        <v>397</v>
      </c>
      <c r="H59" s="137">
        <v>299</v>
      </c>
    </row>
    <row r="60" spans="2:8" ht="45.75" customHeight="1" x14ac:dyDescent="0.15">
      <c r="B60" s="135"/>
      <c r="C60" s="1297" t="s">
        <v>581</v>
      </c>
      <c r="D60" s="1298"/>
      <c r="E60" s="1299"/>
      <c r="F60" s="136">
        <v>150</v>
      </c>
      <c r="G60" s="136">
        <v>150</v>
      </c>
      <c r="H60" s="137">
        <v>150</v>
      </c>
    </row>
    <row r="61" spans="2:8" ht="45.75" customHeight="1" x14ac:dyDescent="0.15">
      <c r="B61" s="135"/>
      <c r="C61" s="1297" t="s">
        <v>582</v>
      </c>
      <c r="D61" s="1298"/>
      <c r="E61" s="1299"/>
      <c r="F61" s="136">
        <v>18</v>
      </c>
      <c r="G61" s="136">
        <v>25</v>
      </c>
      <c r="H61" s="137">
        <v>99</v>
      </c>
    </row>
    <row r="62" spans="2:8" ht="45.75" customHeight="1" thickBot="1" x14ac:dyDescent="0.2">
      <c r="B62" s="138"/>
      <c r="C62" s="1300" t="s">
        <v>583</v>
      </c>
      <c r="D62" s="1301"/>
      <c r="E62" s="1302"/>
      <c r="F62" s="139">
        <v>46</v>
      </c>
      <c r="G62" s="139">
        <v>46</v>
      </c>
      <c r="H62" s="140">
        <v>47</v>
      </c>
    </row>
    <row r="63" spans="2:8" ht="52.5" customHeight="1" thickBot="1" x14ac:dyDescent="0.2">
      <c r="B63" s="141"/>
      <c r="C63" s="1303" t="s">
        <v>51</v>
      </c>
      <c r="D63" s="1303"/>
      <c r="E63" s="1304"/>
      <c r="F63" s="142">
        <v>3268</v>
      </c>
      <c r="G63" s="142">
        <v>2945</v>
      </c>
      <c r="H63" s="143">
        <v>2608</v>
      </c>
    </row>
    <row r="64" spans="2:8" ht="15" customHeight="1" x14ac:dyDescent="0.15"/>
  </sheetData>
  <sheetProtection algorithmName="SHA-512" hashValue="NlbufMl98PDrTVHSEQBf30Y9dtTVwEIah2ksqBXl7JgLdxHkejxSbjFtZvazFoLhl7qOavZ8PTxChdUTTPvQ+Q==" saltValue="Y5+DGuwzLgoELWLhMwB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589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544</v>
      </c>
      <c r="BQ50" s="1324"/>
      <c r="BR50" s="1324"/>
      <c r="BS50" s="1324"/>
      <c r="BT50" s="1324"/>
      <c r="BU50" s="1324"/>
      <c r="BV50" s="1324"/>
      <c r="BW50" s="1324"/>
      <c r="BX50" s="1324" t="s">
        <v>545</v>
      </c>
      <c r="BY50" s="1324"/>
      <c r="BZ50" s="1324"/>
      <c r="CA50" s="1324"/>
      <c r="CB50" s="1324"/>
      <c r="CC50" s="1324"/>
      <c r="CD50" s="1324"/>
      <c r="CE50" s="1324"/>
      <c r="CF50" s="1324" t="s">
        <v>546</v>
      </c>
      <c r="CG50" s="1324"/>
      <c r="CH50" s="1324"/>
      <c r="CI50" s="1324"/>
      <c r="CJ50" s="1324"/>
      <c r="CK50" s="1324"/>
      <c r="CL50" s="1324"/>
      <c r="CM50" s="1324"/>
      <c r="CN50" s="1324" t="s">
        <v>547</v>
      </c>
      <c r="CO50" s="1324"/>
      <c r="CP50" s="1324"/>
      <c r="CQ50" s="1324"/>
      <c r="CR50" s="1324"/>
      <c r="CS50" s="1324"/>
      <c r="CT50" s="1324"/>
      <c r="CU50" s="1324"/>
      <c r="CV50" s="1324" t="s">
        <v>548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591</v>
      </c>
      <c r="AO51" s="1327"/>
      <c r="AP51" s="1327"/>
      <c r="AQ51" s="1327"/>
      <c r="AR51" s="1327"/>
      <c r="AS51" s="1327"/>
      <c r="AT51" s="1327"/>
      <c r="AU51" s="1327"/>
      <c r="AV51" s="1327"/>
      <c r="AW51" s="1327"/>
      <c r="AX51" s="1327"/>
      <c r="AY51" s="1327"/>
      <c r="AZ51" s="1327"/>
      <c r="BA51" s="1327"/>
      <c r="BB51" s="1327" t="s">
        <v>592</v>
      </c>
      <c r="BC51" s="1327"/>
      <c r="BD51" s="1327"/>
      <c r="BE51" s="1327"/>
      <c r="BF51" s="1327"/>
      <c r="BG51" s="1327"/>
      <c r="BH51" s="1327"/>
      <c r="BI51" s="1327"/>
      <c r="BJ51" s="1327"/>
      <c r="BK51" s="1327"/>
      <c r="BL51" s="1327"/>
      <c r="BM51" s="1327"/>
      <c r="BN51" s="1327"/>
      <c r="BO51" s="1327"/>
      <c r="BP51" s="1325">
        <v>50.3</v>
      </c>
      <c r="BQ51" s="1325"/>
      <c r="BR51" s="1325"/>
      <c r="BS51" s="1325"/>
      <c r="BT51" s="1325"/>
      <c r="BU51" s="1325"/>
      <c r="BV51" s="1325"/>
      <c r="BW51" s="1325"/>
      <c r="BX51" s="1325">
        <v>52.1</v>
      </c>
      <c r="BY51" s="1325"/>
      <c r="BZ51" s="1325"/>
      <c r="CA51" s="1325"/>
      <c r="CB51" s="1325"/>
      <c r="CC51" s="1325"/>
      <c r="CD51" s="1325"/>
      <c r="CE51" s="1325"/>
      <c r="CF51" s="1325">
        <v>32.9</v>
      </c>
      <c r="CG51" s="1325"/>
      <c r="CH51" s="1325"/>
      <c r="CI51" s="1325"/>
      <c r="CJ51" s="1325"/>
      <c r="CK51" s="1325"/>
      <c r="CL51" s="1325"/>
      <c r="CM51" s="1325"/>
      <c r="CN51" s="1325">
        <v>39.799999999999997</v>
      </c>
      <c r="CO51" s="1325"/>
      <c r="CP51" s="1325"/>
      <c r="CQ51" s="1325"/>
      <c r="CR51" s="1325"/>
      <c r="CS51" s="1325"/>
      <c r="CT51" s="1325"/>
      <c r="CU51" s="1325"/>
      <c r="CV51" s="1325">
        <v>42</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593</v>
      </c>
      <c r="BC53" s="1327"/>
      <c r="BD53" s="1327"/>
      <c r="BE53" s="1327"/>
      <c r="BF53" s="1327"/>
      <c r="BG53" s="1327"/>
      <c r="BH53" s="1327"/>
      <c r="BI53" s="1327"/>
      <c r="BJ53" s="1327"/>
      <c r="BK53" s="1327"/>
      <c r="BL53" s="1327"/>
      <c r="BM53" s="1327"/>
      <c r="BN53" s="1327"/>
      <c r="BO53" s="1327"/>
      <c r="BP53" s="1325">
        <v>67.900000000000006</v>
      </c>
      <c r="BQ53" s="1325"/>
      <c r="BR53" s="1325"/>
      <c r="BS53" s="1325"/>
      <c r="BT53" s="1325"/>
      <c r="BU53" s="1325"/>
      <c r="BV53" s="1325"/>
      <c r="BW53" s="1325"/>
      <c r="BX53" s="1325">
        <v>70.099999999999994</v>
      </c>
      <c r="BY53" s="1325"/>
      <c r="BZ53" s="1325"/>
      <c r="CA53" s="1325"/>
      <c r="CB53" s="1325"/>
      <c r="CC53" s="1325"/>
      <c r="CD53" s="1325"/>
      <c r="CE53" s="1325"/>
      <c r="CF53" s="1325">
        <v>68</v>
      </c>
      <c r="CG53" s="1325"/>
      <c r="CH53" s="1325"/>
      <c r="CI53" s="1325"/>
      <c r="CJ53" s="1325"/>
      <c r="CK53" s="1325"/>
      <c r="CL53" s="1325"/>
      <c r="CM53" s="1325"/>
      <c r="CN53" s="1325">
        <v>66.900000000000006</v>
      </c>
      <c r="CO53" s="1325"/>
      <c r="CP53" s="1325"/>
      <c r="CQ53" s="1325"/>
      <c r="CR53" s="1325"/>
      <c r="CS53" s="1325"/>
      <c r="CT53" s="1325"/>
      <c r="CU53" s="1325"/>
      <c r="CV53" s="1325">
        <v>68.099999999999994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594</v>
      </c>
      <c r="AO55" s="1324"/>
      <c r="AP55" s="1324"/>
      <c r="AQ55" s="1324"/>
      <c r="AR55" s="1324"/>
      <c r="AS55" s="1324"/>
      <c r="AT55" s="1324"/>
      <c r="AU55" s="1324"/>
      <c r="AV55" s="1324"/>
      <c r="AW55" s="1324"/>
      <c r="AX55" s="1324"/>
      <c r="AY55" s="1324"/>
      <c r="AZ55" s="1324"/>
      <c r="BA55" s="1324"/>
      <c r="BB55" s="1327" t="s">
        <v>592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593</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5">
        <v>61.6</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544</v>
      </c>
      <c r="BQ72" s="1324"/>
      <c r="BR72" s="1324"/>
      <c r="BS72" s="1324"/>
      <c r="BT72" s="1324"/>
      <c r="BU72" s="1324"/>
      <c r="BV72" s="1324"/>
      <c r="BW72" s="1324"/>
      <c r="BX72" s="1324" t="s">
        <v>545</v>
      </c>
      <c r="BY72" s="1324"/>
      <c r="BZ72" s="1324"/>
      <c r="CA72" s="1324"/>
      <c r="CB72" s="1324"/>
      <c r="CC72" s="1324"/>
      <c r="CD72" s="1324"/>
      <c r="CE72" s="1324"/>
      <c r="CF72" s="1324" t="s">
        <v>546</v>
      </c>
      <c r="CG72" s="1324"/>
      <c r="CH72" s="1324"/>
      <c r="CI72" s="1324"/>
      <c r="CJ72" s="1324"/>
      <c r="CK72" s="1324"/>
      <c r="CL72" s="1324"/>
      <c r="CM72" s="1324"/>
      <c r="CN72" s="1324" t="s">
        <v>547</v>
      </c>
      <c r="CO72" s="1324"/>
      <c r="CP72" s="1324"/>
      <c r="CQ72" s="1324"/>
      <c r="CR72" s="1324"/>
      <c r="CS72" s="1324"/>
      <c r="CT72" s="1324"/>
      <c r="CU72" s="1324"/>
      <c r="CV72" s="1324" t="s">
        <v>548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591</v>
      </c>
      <c r="AO73" s="1327"/>
      <c r="AP73" s="1327"/>
      <c r="AQ73" s="1327"/>
      <c r="AR73" s="1327"/>
      <c r="AS73" s="1327"/>
      <c r="AT73" s="1327"/>
      <c r="AU73" s="1327"/>
      <c r="AV73" s="1327"/>
      <c r="AW73" s="1327"/>
      <c r="AX73" s="1327"/>
      <c r="AY73" s="1327"/>
      <c r="AZ73" s="1327"/>
      <c r="BA73" s="1327"/>
      <c r="BB73" s="1327" t="s">
        <v>592</v>
      </c>
      <c r="BC73" s="1327"/>
      <c r="BD73" s="1327"/>
      <c r="BE73" s="1327"/>
      <c r="BF73" s="1327"/>
      <c r="BG73" s="1327"/>
      <c r="BH73" s="1327"/>
      <c r="BI73" s="1327"/>
      <c r="BJ73" s="1327"/>
      <c r="BK73" s="1327"/>
      <c r="BL73" s="1327"/>
      <c r="BM73" s="1327"/>
      <c r="BN73" s="1327"/>
      <c r="BO73" s="1327"/>
      <c r="BP73" s="1325">
        <v>50.3</v>
      </c>
      <c r="BQ73" s="1325"/>
      <c r="BR73" s="1325"/>
      <c r="BS73" s="1325"/>
      <c r="BT73" s="1325"/>
      <c r="BU73" s="1325"/>
      <c r="BV73" s="1325"/>
      <c r="BW73" s="1325"/>
      <c r="BX73" s="1325">
        <v>52.1</v>
      </c>
      <c r="BY73" s="1325"/>
      <c r="BZ73" s="1325"/>
      <c r="CA73" s="1325"/>
      <c r="CB73" s="1325"/>
      <c r="CC73" s="1325"/>
      <c r="CD73" s="1325"/>
      <c r="CE73" s="1325"/>
      <c r="CF73" s="1325">
        <v>32.9</v>
      </c>
      <c r="CG73" s="1325"/>
      <c r="CH73" s="1325"/>
      <c r="CI73" s="1325"/>
      <c r="CJ73" s="1325"/>
      <c r="CK73" s="1325"/>
      <c r="CL73" s="1325"/>
      <c r="CM73" s="1325"/>
      <c r="CN73" s="1325">
        <v>39.799999999999997</v>
      </c>
      <c r="CO73" s="1325"/>
      <c r="CP73" s="1325"/>
      <c r="CQ73" s="1325"/>
      <c r="CR73" s="1325"/>
      <c r="CS73" s="1325"/>
      <c r="CT73" s="1325"/>
      <c r="CU73" s="1325"/>
      <c r="CV73" s="1325">
        <v>42</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597</v>
      </c>
      <c r="BC75" s="1327"/>
      <c r="BD75" s="1327"/>
      <c r="BE75" s="1327"/>
      <c r="BF75" s="1327"/>
      <c r="BG75" s="1327"/>
      <c r="BH75" s="1327"/>
      <c r="BI75" s="1327"/>
      <c r="BJ75" s="1327"/>
      <c r="BK75" s="1327"/>
      <c r="BL75" s="1327"/>
      <c r="BM75" s="1327"/>
      <c r="BN75" s="1327"/>
      <c r="BO75" s="1327"/>
      <c r="BP75" s="1325">
        <v>15.2</v>
      </c>
      <c r="BQ75" s="1325"/>
      <c r="BR75" s="1325"/>
      <c r="BS75" s="1325"/>
      <c r="BT75" s="1325"/>
      <c r="BU75" s="1325"/>
      <c r="BV75" s="1325"/>
      <c r="BW75" s="1325"/>
      <c r="BX75" s="1325">
        <v>15.4</v>
      </c>
      <c r="BY75" s="1325"/>
      <c r="BZ75" s="1325"/>
      <c r="CA75" s="1325"/>
      <c r="CB75" s="1325"/>
      <c r="CC75" s="1325"/>
      <c r="CD75" s="1325"/>
      <c r="CE75" s="1325"/>
      <c r="CF75" s="1325">
        <v>16.600000000000001</v>
      </c>
      <c r="CG75" s="1325"/>
      <c r="CH75" s="1325"/>
      <c r="CI75" s="1325"/>
      <c r="CJ75" s="1325"/>
      <c r="CK75" s="1325"/>
      <c r="CL75" s="1325"/>
      <c r="CM75" s="1325"/>
      <c r="CN75" s="1325">
        <v>15.7</v>
      </c>
      <c r="CO75" s="1325"/>
      <c r="CP75" s="1325"/>
      <c r="CQ75" s="1325"/>
      <c r="CR75" s="1325"/>
      <c r="CS75" s="1325"/>
      <c r="CT75" s="1325"/>
      <c r="CU75" s="1325"/>
      <c r="CV75" s="1325">
        <v>14.8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598</v>
      </c>
      <c r="AO77" s="1324"/>
      <c r="AP77" s="1324"/>
      <c r="AQ77" s="1324"/>
      <c r="AR77" s="1324"/>
      <c r="AS77" s="1324"/>
      <c r="AT77" s="1324"/>
      <c r="AU77" s="1324"/>
      <c r="AV77" s="1324"/>
      <c r="AW77" s="1324"/>
      <c r="AX77" s="1324"/>
      <c r="AY77" s="1324"/>
      <c r="AZ77" s="1324"/>
      <c r="BA77" s="1324"/>
      <c r="BB77" s="1327" t="s">
        <v>599</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597</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7.4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be725rgQi7mwxiBZsfzLXO7/N9nU3mm5yV5OKzsOhhL4yFsQNoBp4R2ar605i3VBIxUecr3QVmtrCb3D+8H3w==" saltValue="MTwTXOx69hA5qkofJUQp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F7q3G0q4wYYicA1hVfUux6RnavbwEqqxSQJU5jlglS0TE7PFlWkWvoYqwIQSoVoUUPPfmOrp2l/qQkA+4tkZfQ==" saltValue="JETf66G1hwZpH+1XgSKa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600</v>
      </c>
    </row>
  </sheetData>
  <sheetProtection algorithmName="SHA-512" hashValue="5veAb5Vl9aci4ZSK6qo3oEuTfbOmqi3LBqLIjjZ2lzYFzGHVEorDyecNoAEU4oMMF4Witx6obZgAamfu+PqYDQ==" saltValue="An2bkbN1weDqZZPTNkYR3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58001</v>
      </c>
      <c r="E3" s="162"/>
      <c r="F3" s="163">
        <v>168868</v>
      </c>
      <c r="G3" s="164"/>
      <c r="H3" s="165"/>
    </row>
    <row r="4" spans="1:8" x14ac:dyDescent="0.15">
      <c r="A4" s="166"/>
      <c r="B4" s="167"/>
      <c r="C4" s="168"/>
      <c r="D4" s="169">
        <v>30388</v>
      </c>
      <c r="E4" s="170"/>
      <c r="F4" s="171">
        <v>79360</v>
      </c>
      <c r="G4" s="172"/>
      <c r="H4" s="173"/>
    </row>
    <row r="5" spans="1:8" x14ac:dyDescent="0.15">
      <c r="A5" s="154" t="s">
        <v>536</v>
      </c>
      <c r="B5" s="159"/>
      <c r="C5" s="160"/>
      <c r="D5" s="161">
        <v>83416</v>
      </c>
      <c r="E5" s="162"/>
      <c r="F5" s="163">
        <v>202870</v>
      </c>
      <c r="G5" s="164"/>
      <c r="H5" s="165"/>
    </row>
    <row r="6" spans="1:8" x14ac:dyDescent="0.15">
      <c r="A6" s="166"/>
      <c r="B6" s="167"/>
      <c r="C6" s="168"/>
      <c r="D6" s="169">
        <v>64650</v>
      </c>
      <c r="E6" s="170"/>
      <c r="F6" s="171">
        <v>79735</v>
      </c>
      <c r="G6" s="172"/>
      <c r="H6" s="173"/>
    </row>
    <row r="7" spans="1:8" x14ac:dyDescent="0.15">
      <c r="A7" s="154" t="s">
        <v>537</v>
      </c>
      <c r="B7" s="159"/>
      <c r="C7" s="160"/>
      <c r="D7" s="161">
        <v>184223</v>
      </c>
      <c r="E7" s="162"/>
      <c r="F7" s="163">
        <v>167497</v>
      </c>
      <c r="G7" s="164"/>
      <c r="H7" s="165"/>
    </row>
    <row r="8" spans="1:8" x14ac:dyDescent="0.15">
      <c r="A8" s="166"/>
      <c r="B8" s="167"/>
      <c r="C8" s="168"/>
      <c r="D8" s="169">
        <v>89394</v>
      </c>
      <c r="E8" s="170"/>
      <c r="F8" s="171">
        <v>82571</v>
      </c>
      <c r="G8" s="172"/>
      <c r="H8" s="173"/>
    </row>
    <row r="9" spans="1:8" x14ac:dyDescent="0.15">
      <c r="A9" s="154" t="s">
        <v>538</v>
      </c>
      <c r="B9" s="159"/>
      <c r="C9" s="160"/>
      <c r="D9" s="161">
        <v>161354</v>
      </c>
      <c r="E9" s="162"/>
      <c r="F9" s="163">
        <v>190274</v>
      </c>
      <c r="G9" s="164"/>
      <c r="H9" s="165"/>
    </row>
    <row r="10" spans="1:8" x14ac:dyDescent="0.15">
      <c r="A10" s="166"/>
      <c r="B10" s="167"/>
      <c r="C10" s="168"/>
      <c r="D10" s="169">
        <v>89513</v>
      </c>
      <c r="E10" s="170"/>
      <c r="F10" s="171">
        <v>88584</v>
      </c>
      <c r="G10" s="172"/>
      <c r="H10" s="173"/>
    </row>
    <row r="11" spans="1:8" x14ac:dyDescent="0.15">
      <c r="A11" s="154" t="s">
        <v>539</v>
      </c>
      <c r="B11" s="159"/>
      <c r="C11" s="160"/>
      <c r="D11" s="161">
        <v>200014</v>
      </c>
      <c r="E11" s="162"/>
      <c r="F11" s="163">
        <v>301035</v>
      </c>
      <c r="G11" s="164"/>
      <c r="H11" s="165"/>
    </row>
    <row r="12" spans="1:8" x14ac:dyDescent="0.15">
      <c r="A12" s="166"/>
      <c r="B12" s="167"/>
      <c r="C12" s="174"/>
      <c r="D12" s="169">
        <v>83180</v>
      </c>
      <c r="E12" s="170"/>
      <c r="F12" s="171">
        <v>154376</v>
      </c>
      <c r="G12" s="172"/>
      <c r="H12" s="173"/>
    </row>
    <row r="13" spans="1:8" x14ac:dyDescent="0.15">
      <c r="A13" s="154"/>
      <c r="B13" s="159"/>
      <c r="C13" s="175"/>
      <c r="D13" s="176">
        <v>137402</v>
      </c>
      <c r="E13" s="177"/>
      <c r="F13" s="178">
        <v>206109</v>
      </c>
      <c r="G13" s="179"/>
      <c r="H13" s="165"/>
    </row>
    <row r="14" spans="1:8" x14ac:dyDescent="0.15">
      <c r="A14" s="166"/>
      <c r="B14" s="167"/>
      <c r="C14" s="168"/>
      <c r="D14" s="169">
        <v>71425</v>
      </c>
      <c r="E14" s="170"/>
      <c r="F14" s="171">
        <v>96925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4.72</v>
      </c>
      <c r="C19" s="180">
        <f>ROUND(VALUE(SUBSTITUTE(実質収支比率等に係る経年分析!G$48,"▲","-")),2)</f>
        <v>6.11</v>
      </c>
      <c r="D19" s="180">
        <f>ROUND(VALUE(SUBSTITUTE(実質収支比率等に係る経年分析!H$48,"▲","-")),2)</f>
        <v>8.25</v>
      </c>
      <c r="E19" s="180">
        <f>ROUND(VALUE(SUBSTITUTE(実質収支比率等に係る経年分析!I$48,"▲","-")),2)</f>
        <v>4.0599999999999996</v>
      </c>
      <c r="F19" s="180">
        <f>ROUND(VALUE(SUBSTITUTE(実質収支比率等に係る経年分析!J$48,"▲","-")),2)</f>
        <v>8.2799999999999994</v>
      </c>
    </row>
    <row r="20" spans="1:11" x14ac:dyDescent="0.15">
      <c r="A20" s="180" t="s">
        <v>55</v>
      </c>
      <c r="B20" s="180">
        <f>ROUND(VALUE(SUBSTITUTE(実質収支比率等に係る経年分析!F$47,"▲","-")),2)</f>
        <v>39.020000000000003</v>
      </c>
      <c r="C20" s="180">
        <f>ROUND(VALUE(SUBSTITUTE(実質収支比率等に係る経年分析!G$47,"▲","-")),2)</f>
        <v>36.71</v>
      </c>
      <c r="D20" s="180">
        <f>ROUND(VALUE(SUBSTITUTE(実質収支比率等に係る経年分析!H$47,"▲","-")),2)</f>
        <v>33.89</v>
      </c>
      <c r="E20" s="180">
        <f>ROUND(VALUE(SUBSTITUTE(実質収支比率等に係る経年分析!I$47,"▲","-")),2)</f>
        <v>30.72</v>
      </c>
      <c r="F20" s="180">
        <f>ROUND(VALUE(SUBSTITUTE(実質収支比率等に係る経年分析!J$47,"▲","-")),2)</f>
        <v>20.57</v>
      </c>
    </row>
    <row r="21" spans="1:11" x14ac:dyDescent="0.15">
      <c r="A21" s="180" t="s">
        <v>56</v>
      </c>
      <c r="B21" s="180">
        <f>IF(ISNUMBER(VALUE(SUBSTITUTE(実質収支比率等に係る経年分析!F$49,"▲","-"))),ROUND(VALUE(SUBSTITUTE(実質収支比率等に係る経年分析!F$49,"▲","-")),2),NA())</f>
        <v>-5.92</v>
      </c>
      <c r="C21" s="180">
        <f>IF(ISNUMBER(VALUE(SUBSTITUTE(実質収支比率等に係る経年分析!G$49,"▲","-"))),ROUND(VALUE(SUBSTITUTE(実質収支比率等に係る経年分析!G$49,"▲","-")),2),NA())</f>
        <v>-5.73</v>
      </c>
      <c r="D21" s="180">
        <f>IF(ISNUMBER(VALUE(SUBSTITUTE(実質収支比率等に係る経年分析!H$49,"▲","-"))),ROUND(VALUE(SUBSTITUTE(実質収支比率等に係る経年分析!H$49,"▲","-")),2),NA())</f>
        <v>-5.75</v>
      </c>
      <c r="E21" s="180">
        <f>IF(ISNUMBER(VALUE(SUBSTITUTE(実質収支比率等に係る経年分析!I$49,"▲","-"))),ROUND(VALUE(SUBSTITUTE(実質収支比率等に係る経年分析!I$49,"▲","-")),2),NA())</f>
        <v>-14.51</v>
      </c>
      <c r="F21" s="180">
        <f>IF(ISNUMBER(VALUE(SUBSTITUTE(実質収支比率等に係る経年分析!J$49,"▲","-"))),ROUND(VALUE(SUBSTITUTE(実質収支比率等に係る経年分析!J$49,"▲","-")),2),NA())</f>
        <v>-7.24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4.7300000000000004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8.2799999999999994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451</v>
      </c>
      <c r="E42" s="182"/>
      <c r="F42" s="182"/>
      <c r="G42" s="182">
        <f>'実質公債費比率（分子）の構造'!L$52</f>
        <v>430</v>
      </c>
      <c r="H42" s="182"/>
      <c r="I42" s="182"/>
      <c r="J42" s="182">
        <f>'実質公債費比率（分子）の構造'!M$52</f>
        <v>418</v>
      </c>
      <c r="K42" s="182"/>
      <c r="L42" s="182"/>
      <c r="M42" s="182">
        <f>'実質公債費比率（分子）の構造'!N$52</f>
        <v>409</v>
      </c>
      <c r="N42" s="182"/>
      <c r="O42" s="182"/>
      <c r="P42" s="182">
        <f>'実質公債費比率（分子）の構造'!O$52</f>
        <v>412</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3</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48</v>
      </c>
      <c r="C44" s="182"/>
      <c r="D44" s="182"/>
      <c r="E44" s="182">
        <f>'実質公債費比率（分子）の構造'!L$50</f>
        <v>47</v>
      </c>
      <c r="F44" s="182"/>
      <c r="G44" s="182"/>
      <c r="H44" s="182">
        <f>'実質公債費比率（分子）の構造'!M$50</f>
        <v>46</v>
      </c>
      <c r="I44" s="182"/>
      <c r="J44" s="182"/>
      <c r="K44" s="182">
        <f>'実質公債費比率（分子）の構造'!N$50</f>
        <v>47</v>
      </c>
      <c r="L44" s="182"/>
      <c r="M44" s="182"/>
      <c r="N44" s="182">
        <f>'実質公債費比率（分子）の構造'!O$50</f>
        <v>46</v>
      </c>
      <c r="O44" s="182"/>
      <c r="P44" s="182"/>
    </row>
    <row r="45" spans="1:16" x14ac:dyDescent="0.15">
      <c r="A45" s="182" t="s">
        <v>66</v>
      </c>
      <c r="B45" s="182">
        <f>'実質公債費比率（分子）の構造'!K$49</f>
        <v>123</v>
      </c>
      <c r="C45" s="182"/>
      <c r="D45" s="182"/>
      <c r="E45" s="182">
        <f>'実質公債費比率（分子）の構造'!L$49</f>
        <v>92</v>
      </c>
      <c r="F45" s="182"/>
      <c r="G45" s="182"/>
      <c r="H45" s="182">
        <f>'実質公債費比率（分子）の構造'!M$49</f>
        <v>103</v>
      </c>
      <c r="I45" s="182"/>
      <c r="J45" s="182"/>
      <c r="K45" s="182">
        <f>'実質公債費比率（分子）の構造'!N$49</f>
        <v>65</v>
      </c>
      <c r="L45" s="182"/>
      <c r="M45" s="182"/>
      <c r="N45" s="182">
        <f>'実質公債費比率（分子）の構造'!O$49</f>
        <v>58</v>
      </c>
      <c r="O45" s="182"/>
      <c r="P45" s="182"/>
    </row>
    <row r="46" spans="1:16" x14ac:dyDescent="0.15">
      <c r="A46" s="182" t="s">
        <v>67</v>
      </c>
      <c r="B46" s="182">
        <f>'実質公債費比率（分子）の構造'!K$48</f>
        <v>67</v>
      </c>
      <c r="C46" s="182"/>
      <c r="D46" s="182"/>
      <c r="E46" s="182">
        <f>'実質公債費比率（分子）の構造'!L$48</f>
        <v>84</v>
      </c>
      <c r="F46" s="182"/>
      <c r="G46" s="182"/>
      <c r="H46" s="182">
        <f>'実質公債費比率（分子）の構造'!M$48</f>
        <v>102</v>
      </c>
      <c r="I46" s="182"/>
      <c r="J46" s="182"/>
      <c r="K46" s="182">
        <f>'実質公債費比率（分子）の構造'!N$48</f>
        <v>91</v>
      </c>
      <c r="L46" s="182"/>
      <c r="M46" s="182"/>
      <c r="N46" s="182">
        <f>'実質公債費比率（分子）の構造'!O$48</f>
        <v>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541</v>
      </c>
      <c r="C49" s="182"/>
      <c r="D49" s="182"/>
      <c r="E49" s="182">
        <f>'実質公債費比率（分子）の構造'!L$45</f>
        <v>508</v>
      </c>
      <c r="F49" s="182"/>
      <c r="G49" s="182"/>
      <c r="H49" s="182">
        <f>'実質公債費比率（分子）の構造'!M$45</f>
        <v>489</v>
      </c>
      <c r="I49" s="182"/>
      <c r="J49" s="182"/>
      <c r="K49" s="182">
        <f>'実質公債費比率（分子）の構造'!N$45</f>
        <v>469</v>
      </c>
      <c r="L49" s="182"/>
      <c r="M49" s="182"/>
      <c r="N49" s="182">
        <f>'実質公債費比率（分子）の構造'!O$45</f>
        <v>477</v>
      </c>
      <c r="O49" s="182"/>
      <c r="P49" s="182"/>
    </row>
    <row r="50" spans="1:16" x14ac:dyDescent="0.15">
      <c r="A50" s="182" t="s">
        <v>71</v>
      </c>
      <c r="B50" s="182" t="e">
        <f>NA()</f>
        <v>#N/A</v>
      </c>
      <c r="C50" s="182">
        <f>IF(ISNUMBER('実質公債費比率（分子）の構造'!K$53),'実質公債費比率（分子）の構造'!K$53,NA())</f>
        <v>329</v>
      </c>
      <c r="D50" s="182" t="e">
        <f>NA()</f>
        <v>#N/A</v>
      </c>
      <c r="E50" s="182" t="e">
        <f>NA()</f>
        <v>#N/A</v>
      </c>
      <c r="F50" s="182">
        <f>IF(ISNUMBER('実質公債費比率（分子）の構造'!L$53),'実質公債費比率（分子）の構造'!L$53,NA())</f>
        <v>302</v>
      </c>
      <c r="G50" s="182" t="e">
        <f>NA()</f>
        <v>#N/A</v>
      </c>
      <c r="H50" s="182" t="e">
        <f>NA()</f>
        <v>#N/A</v>
      </c>
      <c r="I50" s="182">
        <f>IF(ISNUMBER('実質公債費比率（分子）の構造'!M$53),'実質公債費比率（分子）の構造'!M$53,NA())</f>
        <v>325</v>
      </c>
      <c r="J50" s="182" t="e">
        <f>NA()</f>
        <v>#N/A</v>
      </c>
      <c r="K50" s="182" t="e">
        <f>NA()</f>
        <v>#N/A</v>
      </c>
      <c r="L50" s="182">
        <f>IF(ISNUMBER('実質公債費比率（分子）の構造'!N$53),'実質公債費比率（分子）の構造'!N$53,NA())</f>
        <v>263</v>
      </c>
      <c r="M50" s="182" t="e">
        <f>NA()</f>
        <v>#N/A</v>
      </c>
      <c r="N50" s="182" t="e">
        <f>NA()</f>
        <v>#N/A</v>
      </c>
      <c r="O50" s="182">
        <f>IF(ISNUMBER('実質公債費比率（分子）の構造'!O$53),'実質公債費比率（分子）の構造'!O$53,NA())</f>
        <v>260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4023</v>
      </c>
      <c r="E56" s="181"/>
      <c r="F56" s="181"/>
      <c r="G56" s="181">
        <f>'将来負担比率（分子）の構造'!J$52</f>
        <v>3745</v>
      </c>
      <c r="H56" s="181"/>
      <c r="I56" s="181"/>
      <c r="J56" s="181">
        <f>'将来負担比率（分子）の構造'!K$52</f>
        <v>3776</v>
      </c>
      <c r="K56" s="181"/>
      <c r="L56" s="181"/>
      <c r="M56" s="181">
        <f>'将来負担比率（分子）の構造'!L$52</f>
        <v>3535</v>
      </c>
      <c r="N56" s="181"/>
      <c r="O56" s="181"/>
      <c r="P56" s="181">
        <f>'将来負担比率（分子）の構造'!M$52</f>
        <v>3346</v>
      </c>
    </row>
    <row r="57" spans="1:16" x14ac:dyDescent="0.15">
      <c r="A57" s="181" t="s">
        <v>42</v>
      </c>
      <c r="B57" s="181"/>
      <c r="C57" s="181"/>
      <c r="D57" s="181">
        <f>'将来負担比率（分子）の構造'!I$51</f>
        <v>23</v>
      </c>
      <c r="E57" s="181"/>
      <c r="F57" s="181"/>
      <c r="G57" s="181">
        <f>'将来負担比率（分子）の構造'!J$51</f>
        <v>21</v>
      </c>
      <c r="H57" s="181"/>
      <c r="I57" s="181"/>
      <c r="J57" s="181">
        <f>'将来負担比率（分子）の構造'!K$51</f>
        <v>11</v>
      </c>
      <c r="K57" s="181"/>
      <c r="L57" s="181"/>
      <c r="M57" s="181">
        <f>'将来負担比率（分子）の構造'!L$51</f>
        <v>11</v>
      </c>
      <c r="N57" s="181"/>
      <c r="O57" s="181"/>
      <c r="P57" s="181">
        <f>'将来負担比率（分子）の構造'!M$51</f>
        <v>4</v>
      </c>
    </row>
    <row r="58" spans="1:16" x14ac:dyDescent="0.15">
      <c r="A58" s="181" t="s">
        <v>41</v>
      </c>
      <c r="B58" s="181"/>
      <c r="C58" s="181"/>
      <c r="D58" s="181">
        <f>'将来負担比率（分子）の構造'!I$50</f>
        <v>3657</v>
      </c>
      <c r="E58" s="181"/>
      <c r="F58" s="181"/>
      <c r="G58" s="181">
        <f>'将来負担比率（分子）の構造'!J$50</f>
        <v>3500</v>
      </c>
      <c r="H58" s="181"/>
      <c r="I58" s="181"/>
      <c r="J58" s="181">
        <f>'将来負担比率（分子）の構造'!K$50</f>
        <v>3487</v>
      </c>
      <c r="K58" s="181"/>
      <c r="L58" s="181"/>
      <c r="M58" s="181">
        <f>'将来負担比率（分子）の構造'!L$50</f>
        <v>3126</v>
      </c>
      <c r="N58" s="181"/>
      <c r="O58" s="181"/>
      <c r="P58" s="181">
        <f>'将来負担比率（分子）の構造'!M$50</f>
        <v>2803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616</v>
      </c>
      <c r="C62" s="181"/>
      <c r="D62" s="181"/>
      <c r="E62" s="181">
        <f>'将来負担比率（分子）の構造'!J$45</f>
        <v>553</v>
      </c>
      <c r="F62" s="181"/>
      <c r="G62" s="181"/>
      <c r="H62" s="181">
        <f>'将来負担比率（分子）の構造'!K$45</f>
        <v>516</v>
      </c>
      <c r="I62" s="181"/>
      <c r="J62" s="181"/>
      <c r="K62" s="181">
        <f>'将来負担比率（分子）の構造'!L$45</f>
        <v>476</v>
      </c>
      <c r="L62" s="181"/>
      <c r="M62" s="181"/>
      <c r="N62" s="181">
        <f>'将来負担比率（分子）の構造'!M$45</f>
        <v>454</v>
      </c>
      <c r="O62" s="181"/>
      <c r="P62" s="181"/>
    </row>
    <row r="63" spans="1:16" x14ac:dyDescent="0.15">
      <c r="A63" s="181" t="s">
        <v>34</v>
      </c>
      <c r="B63" s="181">
        <f>'将来負担比率（分子）の構造'!I$44</f>
        <v>565</v>
      </c>
      <c r="C63" s="181"/>
      <c r="D63" s="181"/>
      <c r="E63" s="181">
        <f>'将来負担比率（分子）の構造'!J$44</f>
        <v>471</v>
      </c>
      <c r="F63" s="181"/>
      <c r="G63" s="181"/>
      <c r="H63" s="181">
        <f>'将来負担比率（分子）の構造'!K$44</f>
        <v>374</v>
      </c>
      <c r="I63" s="181"/>
      <c r="J63" s="181"/>
      <c r="K63" s="181">
        <f>'将来負担比率（分子）の構造'!L$44</f>
        <v>302</v>
      </c>
      <c r="L63" s="181"/>
      <c r="M63" s="181"/>
      <c r="N63" s="181">
        <f>'将来負担比率（分子）の構造'!M$44</f>
        <v>217</v>
      </c>
      <c r="O63" s="181"/>
      <c r="P63" s="181"/>
    </row>
    <row r="64" spans="1:16" x14ac:dyDescent="0.15">
      <c r="A64" s="181" t="s">
        <v>33</v>
      </c>
      <c r="B64" s="181">
        <f>'将来負担比率（分子）の構造'!I$43</f>
        <v>1171</v>
      </c>
      <c r="C64" s="181"/>
      <c r="D64" s="181"/>
      <c r="E64" s="181">
        <f>'将来負担比率（分子）の構造'!J$43</f>
        <v>1320</v>
      </c>
      <c r="F64" s="181"/>
      <c r="G64" s="181"/>
      <c r="H64" s="181">
        <f>'将来負担比率（分子）の構造'!K$43</f>
        <v>1297</v>
      </c>
      <c r="I64" s="181"/>
      <c r="J64" s="181"/>
      <c r="K64" s="181">
        <f>'将来負担比率（分子）の構造'!L$43</f>
        <v>1326</v>
      </c>
      <c r="L64" s="181"/>
      <c r="M64" s="181"/>
      <c r="N64" s="181">
        <f>'将来負担比率（分子）の構造'!M$43</f>
        <v>1293</v>
      </c>
      <c r="O64" s="181"/>
      <c r="P64" s="181"/>
    </row>
    <row r="65" spans="1:16" x14ac:dyDescent="0.15">
      <c r="A65" s="181" t="s">
        <v>32</v>
      </c>
      <c r="B65" s="181">
        <f>'将来負担比率（分子）の構造'!I$42</f>
        <v>1963</v>
      </c>
      <c r="C65" s="181"/>
      <c r="D65" s="181"/>
      <c r="E65" s="181">
        <f>'将来負担比率（分子）の構造'!J$42</f>
        <v>1843</v>
      </c>
      <c r="F65" s="181"/>
      <c r="G65" s="181"/>
      <c r="H65" s="181">
        <f>'将来負担比率（分子）の構造'!K$42</f>
        <v>1729</v>
      </c>
      <c r="I65" s="181"/>
      <c r="J65" s="181"/>
      <c r="K65" s="181">
        <f>'将来負担比率（分子）の構造'!L$42</f>
        <v>1574</v>
      </c>
      <c r="L65" s="181"/>
      <c r="M65" s="181"/>
      <c r="N65" s="181">
        <f>'将来負担比率（分子）の構造'!M$42</f>
        <v>1419</v>
      </c>
      <c r="O65" s="181"/>
      <c r="P65" s="181"/>
    </row>
    <row r="66" spans="1:16" x14ac:dyDescent="0.15">
      <c r="A66" s="181" t="s">
        <v>31</v>
      </c>
      <c r="B66" s="181">
        <f>'将来負担比率（分子）の構造'!I$41</f>
        <v>4367</v>
      </c>
      <c r="C66" s="181"/>
      <c r="D66" s="181"/>
      <c r="E66" s="181">
        <f>'将来負担比率（分子）の構造'!J$41</f>
        <v>4067</v>
      </c>
      <c r="F66" s="181"/>
      <c r="G66" s="181"/>
      <c r="H66" s="181">
        <f>'将来負担比率（分子）の構造'!K$41</f>
        <v>3981</v>
      </c>
      <c r="I66" s="181"/>
      <c r="J66" s="181"/>
      <c r="K66" s="181">
        <f>'将来負担比率（分子）の構造'!L$41</f>
        <v>3748</v>
      </c>
      <c r="L66" s="181"/>
      <c r="M66" s="181"/>
      <c r="N66" s="181">
        <f>'将来負担比率（分子）の構造'!M$41</f>
        <v>3598</v>
      </c>
      <c r="O66" s="181"/>
      <c r="P66" s="181"/>
    </row>
    <row r="67" spans="1:16" x14ac:dyDescent="0.15">
      <c r="A67" s="181" t="s">
        <v>75</v>
      </c>
      <c r="B67" s="181" t="e">
        <f>NA()</f>
        <v>#N/A</v>
      </c>
      <c r="C67" s="181">
        <f>IF(ISNUMBER('将来負担比率（分子）の構造'!I$53), IF('将来負担比率（分子）の構造'!I$53 &lt; 0, 0, '将来負担比率（分子）の構造'!I$53), NA())</f>
        <v>980</v>
      </c>
      <c r="D67" s="181" t="e">
        <f>NA()</f>
        <v>#N/A</v>
      </c>
      <c r="E67" s="181" t="e">
        <f>NA()</f>
        <v>#N/A</v>
      </c>
      <c r="F67" s="181">
        <f>IF(ISNUMBER('将来負担比率（分子）の構造'!J$53), IF('将来負担比率（分子）の構造'!J$53 &lt; 0, 0, '将来負担比率（分子）の構造'!J$53), NA())</f>
        <v>988</v>
      </c>
      <c r="G67" s="181" t="e">
        <f>NA()</f>
        <v>#N/A</v>
      </c>
      <c r="H67" s="181" t="e">
        <f>NA()</f>
        <v>#N/A</v>
      </c>
      <c r="I67" s="181">
        <f>IF(ISNUMBER('将来負担比率（分子）の構造'!K$53), IF('将来負担比率（分子）の構造'!K$53 &lt; 0, 0, '将来負担比率（分子）の構造'!K$53), NA())</f>
        <v>623</v>
      </c>
      <c r="J67" s="181" t="e">
        <f>NA()</f>
        <v>#N/A</v>
      </c>
      <c r="K67" s="181" t="e">
        <f>NA()</f>
        <v>#N/A</v>
      </c>
      <c r="L67" s="181">
        <f>IF(ISNUMBER('将来負担比率（分子）の構造'!L$53), IF('将来負担比率（分子）の構造'!L$53 &lt; 0, 0, '将来負担比率（分子）の構造'!L$53), NA())</f>
        <v>753</v>
      </c>
      <c r="M67" s="181" t="e">
        <f>NA()</f>
        <v>#N/A</v>
      </c>
      <c r="N67" s="181" t="e">
        <f>NA()</f>
        <v>#N/A</v>
      </c>
      <c r="O67" s="181">
        <f>IF(ISNUMBER('将来負担比率（分子）の構造'!M$53), IF('将来負担比率（分子）の構造'!M$53 &lt; 0, 0, '将来負担比率（分子）の構造'!M$53), NA())</f>
        <v>827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781</v>
      </c>
      <c r="C72" s="185">
        <f>基金残高に係る経年分析!G55</f>
        <v>705</v>
      </c>
      <c r="D72" s="185">
        <f>基金残高に係る経年分析!H55</f>
        <v>489</v>
      </c>
    </row>
    <row r="73" spans="1:16" x14ac:dyDescent="0.15">
      <c r="A73" s="184" t="s">
        <v>78</v>
      </c>
      <c r="B73" s="185">
        <f>基金残高に係る経年分析!F56</f>
        <v>73</v>
      </c>
      <c r="C73" s="185">
        <f>基金残高に係る経年分析!G56</f>
        <v>53</v>
      </c>
      <c r="D73" s="185">
        <f>基金残高に係る経年分析!H56</f>
        <v>33</v>
      </c>
    </row>
    <row r="74" spans="1:16" x14ac:dyDescent="0.15">
      <c r="A74" s="184" t="s">
        <v>79</v>
      </c>
      <c r="B74" s="185">
        <f>基金残高に係る経年分析!F57</f>
        <v>2414</v>
      </c>
      <c r="C74" s="185">
        <f>基金残高に係る経年分析!G57</f>
        <v>2187</v>
      </c>
      <c r="D74" s="185">
        <f>基金残高に係る経年分析!H57</f>
        <v>2086</v>
      </c>
    </row>
  </sheetData>
  <sheetProtection algorithmName="SHA-512" hashValue="NBP3GJbQMKJXxR9EViZe7apHn7NMTAPaZxjihLtxJ49vwCPuAOTXu+NnndLFgjKzEbDVuxLibdJRoeHUfDBTxQ==" saltValue="f/c6IfXPVggvAyG+X9U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206</v>
      </c>
      <c r="DI1" s="662"/>
      <c r="DJ1" s="662"/>
      <c r="DK1" s="662"/>
      <c r="DL1" s="662"/>
      <c r="DM1" s="662"/>
      <c r="DN1" s="663"/>
      <c r="DO1" s="226"/>
      <c r="DP1" s="661" t="s">
        <v>207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209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212</v>
      </c>
      <c r="S4" s="665"/>
      <c r="T4" s="665"/>
      <c r="U4" s="665"/>
      <c r="V4" s="665"/>
      <c r="W4" s="665"/>
      <c r="X4" s="665"/>
      <c r="Y4" s="666"/>
      <c r="Z4" s="664" t="s">
        <v>213</v>
      </c>
      <c r="AA4" s="665"/>
      <c r="AB4" s="665"/>
      <c r="AC4" s="666"/>
      <c r="AD4" s="664" t="s">
        <v>214</v>
      </c>
      <c r="AE4" s="665"/>
      <c r="AF4" s="665"/>
      <c r="AG4" s="665"/>
      <c r="AH4" s="665"/>
      <c r="AI4" s="665"/>
      <c r="AJ4" s="665"/>
      <c r="AK4" s="666"/>
      <c r="AL4" s="664" t="s">
        <v>213</v>
      </c>
      <c r="AM4" s="665"/>
      <c r="AN4" s="665"/>
      <c r="AO4" s="666"/>
      <c r="AP4" s="670" t="s">
        <v>215</v>
      </c>
      <c r="AQ4" s="670"/>
      <c r="AR4" s="670"/>
      <c r="AS4" s="670"/>
      <c r="AT4" s="670"/>
      <c r="AU4" s="670"/>
      <c r="AV4" s="670"/>
      <c r="AW4" s="670"/>
      <c r="AX4" s="670"/>
      <c r="AY4" s="670"/>
      <c r="AZ4" s="670"/>
      <c r="BA4" s="670"/>
      <c r="BB4" s="670"/>
      <c r="BC4" s="670"/>
      <c r="BD4" s="670"/>
      <c r="BE4" s="670"/>
      <c r="BF4" s="670"/>
      <c r="BG4" s="670" t="s">
        <v>216</v>
      </c>
      <c r="BH4" s="670"/>
      <c r="BI4" s="670"/>
      <c r="BJ4" s="670"/>
      <c r="BK4" s="670"/>
      <c r="BL4" s="670"/>
      <c r="BM4" s="670"/>
      <c r="BN4" s="670"/>
      <c r="BO4" s="670" t="s">
        <v>213</v>
      </c>
      <c r="BP4" s="670"/>
      <c r="BQ4" s="670"/>
      <c r="BR4" s="670"/>
      <c r="BS4" s="670" t="s">
        <v>217</v>
      </c>
      <c r="BT4" s="670"/>
      <c r="BU4" s="670"/>
      <c r="BV4" s="670"/>
      <c r="BW4" s="670"/>
      <c r="BX4" s="670"/>
      <c r="BY4" s="670"/>
      <c r="BZ4" s="670"/>
      <c r="CA4" s="670"/>
      <c r="CB4" s="670"/>
      <c r="CD4" s="667" t="s">
        <v>218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219</v>
      </c>
      <c r="C5" s="672"/>
      <c r="D5" s="672"/>
      <c r="E5" s="672"/>
      <c r="F5" s="672"/>
      <c r="G5" s="672"/>
      <c r="H5" s="672"/>
      <c r="I5" s="672"/>
      <c r="J5" s="672"/>
      <c r="K5" s="672"/>
      <c r="L5" s="672"/>
      <c r="M5" s="672"/>
      <c r="N5" s="672"/>
      <c r="O5" s="672"/>
      <c r="P5" s="672"/>
      <c r="Q5" s="673"/>
      <c r="R5" s="674">
        <v>615582</v>
      </c>
      <c r="S5" s="675"/>
      <c r="T5" s="675"/>
      <c r="U5" s="675"/>
      <c r="V5" s="675"/>
      <c r="W5" s="675"/>
      <c r="X5" s="675"/>
      <c r="Y5" s="676"/>
      <c r="Z5" s="677">
        <v>9.8000000000000007</v>
      </c>
      <c r="AA5" s="677"/>
      <c r="AB5" s="677"/>
      <c r="AC5" s="677"/>
      <c r="AD5" s="678">
        <v>615582</v>
      </c>
      <c r="AE5" s="678"/>
      <c r="AF5" s="678"/>
      <c r="AG5" s="678"/>
      <c r="AH5" s="678"/>
      <c r="AI5" s="678"/>
      <c r="AJ5" s="678"/>
      <c r="AK5" s="678"/>
      <c r="AL5" s="679">
        <v>26.4</v>
      </c>
      <c r="AM5" s="680"/>
      <c r="AN5" s="680"/>
      <c r="AO5" s="681"/>
      <c r="AP5" s="671" t="s">
        <v>220</v>
      </c>
      <c r="AQ5" s="672"/>
      <c r="AR5" s="672"/>
      <c r="AS5" s="672"/>
      <c r="AT5" s="672"/>
      <c r="AU5" s="672"/>
      <c r="AV5" s="672"/>
      <c r="AW5" s="672"/>
      <c r="AX5" s="672"/>
      <c r="AY5" s="672"/>
      <c r="AZ5" s="672"/>
      <c r="BA5" s="672"/>
      <c r="BB5" s="672"/>
      <c r="BC5" s="672"/>
      <c r="BD5" s="672"/>
      <c r="BE5" s="672"/>
      <c r="BF5" s="673"/>
      <c r="BG5" s="685">
        <v>615037</v>
      </c>
      <c r="BH5" s="686"/>
      <c r="BI5" s="686"/>
      <c r="BJ5" s="686"/>
      <c r="BK5" s="686"/>
      <c r="BL5" s="686"/>
      <c r="BM5" s="686"/>
      <c r="BN5" s="687"/>
      <c r="BO5" s="688">
        <v>99.9</v>
      </c>
      <c r="BP5" s="688"/>
      <c r="BQ5" s="688"/>
      <c r="BR5" s="688"/>
      <c r="BS5" s="689" t="s">
        <v>128</v>
      </c>
      <c r="BT5" s="689"/>
      <c r="BU5" s="689"/>
      <c r="BV5" s="689"/>
      <c r="BW5" s="689"/>
      <c r="BX5" s="689"/>
      <c r="BY5" s="689"/>
      <c r="BZ5" s="689"/>
      <c r="CA5" s="689"/>
      <c r="CB5" s="693"/>
      <c r="CD5" s="667" t="s">
        <v>215</v>
      </c>
      <c r="CE5" s="668"/>
      <c r="CF5" s="668"/>
      <c r="CG5" s="668"/>
      <c r="CH5" s="668"/>
      <c r="CI5" s="668"/>
      <c r="CJ5" s="668"/>
      <c r="CK5" s="668"/>
      <c r="CL5" s="668"/>
      <c r="CM5" s="668"/>
      <c r="CN5" s="668"/>
      <c r="CO5" s="668"/>
      <c r="CP5" s="668"/>
      <c r="CQ5" s="669"/>
      <c r="CR5" s="667" t="s">
        <v>221</v>
      </c>
      <c r="CS5" s="668"/>
      <c r="CT5" s="668"/>
      <c r="CU5" s="668"/>
      <c r="CV5" s="668"/>
      <c r="CW5" s="668"/>
      <c r="CX5" s="668"/>
      <c r="CY5" s="669"/>
      <c r="CZ5" s="667" t="s">
        <v>213</v>
      </c>
      <c r="DA5" s="668"/>
      <c r="DB5" s="668"/>
      <c r="DC5" s="669"/>
      <c r="DD5" s="667" t="s">
        <v>222</v>
      </c>
      <c r="DE5" s="668"/>
      <c r="DF5" s="668"/>
      <c r="DG5" s="668"/>
      <c r="DH5" s="668"/>
      <c r="DI5" s="668"/>
      <c r="DJ5" s="668"/>
      <c r="DK5" s="668"/>
      <c r="DL5" s="668"/>
      <c r="DM5" s="668"/>
      <c r="DN5" s="668"/>
      <c r="DO5" s="668"/>
      <c r="DP5" s="669"/>
      <c r="DQ5" s="667" t="s">
        <v>223</v>
      </c>
      <c r="DR5" s="668"/>
      <c r="DS5" s="668"/>
      <c r="DT5" s="668"/>
      <c r="DU5" s="668"/>
      <c r="DV5" s="668"/>
      <c r="DW5" s="668"/>
      <c r="DX5" s="668"/>
      <c r="DY5" s="668"/>
      <c r="DZ5" s="668"/>
      <c r="EA5" s="668"/>
      <c r="EB5" s="668"/>
      <c r="EC5" s="669"/>
    </row>
    <row r="6" spans="2:143" ht="11.25" customHeight="1" x14ac:dyDescent="0.15">
      <c r="B6" s="682" t="s">
        <v>224</v>
      </c>
      <c r="C6" s="683"/>
      <c r="D6" s="683"/>
      <c r="E6" s="683"/>
      <c r="F6" s="683"/>
      <c r="G6" s="683"/>
      <c r="H6" s="683"/>
      <c r="I6" s="683"/>
      <c r="J6" s="683"/>
      <c r="K6" s="683"/>
      <c r="L6" s="683"/>
      <c r="M6" s="683"/>
      <c r="N6" s="683"/>
      <c r="O6" s="683"/>
      <c r="P6" s="683"/>
      <c r="Q6" s="684"/>
      <c r="R6" s="685">
        <v>23001</v>
      </c>
      <c r="S6" s="686"/>
      <c r="T6" s="686"/>
      <c r="U6" s="686"/>
      <c r="V6" s="686"/>
      <c r="W6" s="686"/>
      <c r="X6" s="686"/>
      <c r="Y6" s="687"/>
      <c r="Z6" s="688">
        <v>0.4</v>
      </c>
      <c r="AA6" s="688"/>
      <c r="AB6" s="688"/>
      <c r="AC6" s="688"/>
      <c r="AD6" s="689">
        <v>23001</v>
      </c>
      <c r="AE6" s="689"/>
      <c r="AF6" s="689"/>
      <c r="AG6" s="689"/>
      <c r="AH6" s="689"/>
      <c r="AI6" s="689"/>
      <c r="AJ6" s="689"/>
      <c r="AK6" s="689"/>
      <c r="AL6" s="690">
        <v>1</v>
      </c>
      <c r="AM6" s="691"/>
      <c r="AN6" s="691"/>
      <c r="AO6" s="692"/>
      <c r="AP6" s="682" t="s">
        <v>225</v>
      </c>
      <c r="AQ6" s="683"/>
      <c r="AR6" s="683"/>
      <c r="AS6" s="683"/>
      <c r="AT6" s="683"/>
      <c r="AU6" s="683"/>
      <c r="AV6" s="683"/>
      <c r="AW6" s="683"/>
      <c r="AX6" s="683"/>
      <c r="AY6" s="683"/>
      <c r="AZ6" s="683"/>
      <c r="BA6" s="683"/>
      <c r="BB6" s="683"/>
      <c r="BC6" s="683"/>
      <c r="BD6" s="683"/>
      <c r="BE6" s="683"/>
      <c r="BF6" s="684"/>
      <c r="BG6" s="685">
        <v>615037</v>
      </c>
      <c r="BH6" s="686"/>
      <c r="BI6" s="686"/>
      <c r="BJ6" s="686"/>
      <c r="BK6" s="686"/>
      <c r="BL6" s="686"/>
      <c r="BM6" s="686"/>
      <c r="BN6" s="687"/>
      <c r="BO6" s="688">
        <v>99.9</v>
      </c>
      <c r="BP6" s="688"/>
      <c r="BQ6" s="688"/>
      <c r="BR6" s="688"/>
      <c r="BS6" s="689" t="s">
        <v>128</v>
      </c>
      <c r="BT6" s="689"/>
      <c r="BU6" s="689"/>
      <c r="BV6" s="689"/>
      <c r="BW6" s="689"/>
      <c r="BX6" s="689"/>
      <c r="BY6" s="689"/>
      <c r="BZ6" s="689"/>
      <c r="CA6" s="689"/>
      <c r="CB6" s="693"/>
      <c r="CD6" s="696" t="s">
        <v>226</v>
      </c>
      <c r="CE6" s="697"/>
      <c r="CF6" s="697"/>
      <c r="CG6" s="697"/>
      <c r="CH6" s="697"/>
      <c r="CI6" s="697"/>
      <c r="CJ6" s="697"/>
      <c r="CK6" s="697"/>
      <c r="CL6" s="697"/>
      <c r="CM6" s="697"/>
      <c r="CN6" s="697"/>
      <c r="CO6" s="697"/>
      <c r="CP6" s="697"/>
      <c r="CQ6" s="698"/>
      <c r="CR6" s="685">
        <v>62792</v>
      </c>
      <c r="CS6" s="686"/>
      <c r="CT6" s="686"/>
      <c r="CU6" s="686"/>
      <c r="CV6" s="686"/>
      <c r="CW6" s="686"/>
      <c r="CX6" s="686"/>
      <c r="CY6" s="687"/>
      <c r="CZ6" s="679">
        <v>1</v>
      </c>
      <c r="DA6" s="680"/>
      <c r="DB6" s="680"/>
      <c r="DC6" s="699"/>
      <c r="DD6" s="694" t="s">
        <v>227</v>
      </c>
      <c r="DE6" s="686"/>
      <c r="DF6" s="686"/>
      <c r="DG6" s="686"/>
      <c r="DH6" s="686"/>
      <c r="DI6" s="686"/>
      <c r="DJ6" s="686"/>
      <c r="DK6" s="686"/>
      <c r="DL6" s="686"/>
      <c r="DM6" s="686"/>
      <c r="DN6" s="686"/>
      <c r="DO6" s="686"/>
      <c r="DP6" s="687"/>
      <c r="DQ6" s="694">
        <v>62329</v>
      </c>
      <c r="DR6" s="686"/>
      <c r="DS6" s="686"/>
      <c r="DT6" s="686"/>
      <c r="DU6" s="686"/>
      <c r="DV6" s="686"/>
      <c r="DW6" s="686"/>
      <c r="DX6" s="686"/>
      <c r="DY6" s="686"/>
      <c r="DZ6" s="686"/>
      <c r="EA6" s="686"/>
      <c r="EB6" s="686"/>
      <c r="EC6" s="695"/>
    </row>
    <row r="7" spans="2:143" ht="11.25" customHeight="1" x14ac:dyDescent="0.15">
      <c r="B7" s="682" t="s">
        <v>228</v>
      </c>
      <c r="C7" s="683"/>
      <c r="D7" s="683"/>
      <c r="E7" s="683"/>
      <c r="F7" s="683"/>
      <c r="G7" s="683"/>
      <c r="H7" s="683"/>
      <c r="I7" s="683"/>
      <c r="J7" s="683"/>
      <c r="K7" s="683"/>
      <c r="L7" s="683"/>
      <c r="M7" s="683"/>
      <c r="N7" s="683"/>
      <c r="O7" s="683"/>
      <c r="P7" s="683"/>
      <c r="Q7" s="684"/>
      <c r="R7" s="685">
        <v>429</v>
      </c>
      <c r="S7" s="686"/>
      <c r="T7" s="686"/>
      <c r="U7" s="686"/>
      <c r="V7" s="686"/>
      <c r="W7" s="686"/>
      <c r="X7" s="686"/>
      <c r="Y7" s="687"/>
      <c r="Z7" s="688">
        <v>0</v>
      </c>
      <c r="AA7" s="688"/>
      <c r="AB7" s="688"/>
      <c r="AC7" s="688"/>
      <c r="AD7" s="689">
        <v>429</v>
      </c>
      <c r="AE7" s="689"/>
      <c r="AF7" s="689"/>
      <c r="AG7" s="689"/>
      <c r="AH7" s="689"/>
      <c r="AI7" s="689"/>
      <c r="AJ7" s="689"/>
      <c r="AK7" s="689"/>
      <c r="AL7" s="690">
        <v>0</v>
      </c>
      <c r="AM7" s="691"/>
      <c r="AN7" s="691"/>
      <c r="AO7" s="692"/>
      <c r="AP7" s="682" t="s">
        <v>229</v>
      </c>
      <c r="AQ7" s="683"/>
      <c r="AR7" s="683"/>
      <c r="AS7" s="683"/>
      <c r="AT7" s="683"/>
      <c r="AU7" s="683"/>
      <c r="AV7" s="683"/>
      <c r="AW7" s="683"/>
      <c r="AX7" s="683"/>
      <c r="AY7" s="683"/>
      <c r="AZ7" s="683"/>
      <c r="BA7" s="683"/>
      <c r="BB7" s="683"/>
      <c r="BC7" s="683"/>
      <c r="BD7" s="683"/>
      <c r="BE7" s="683"/>
      <c r="BF7" s="684"/>
      <c r="BG7" s="685">
        <v>274489</v>
      </c>
      <c r="BH7" s="686"/>
      <c r="BI7" s="686"/>
      <c r="BJ7" s="686"/>
      <c r="BK7" s="686"/>
      <c r="BL7" s="686"/>
      <c r="BM7" s="686"/>
      <c r="BN7" s="687"/>
      <c r="BO7" s="688">
        <v>44.6</v>
      </c>
      <c r="BP7" s="688"/>
      <c r="BQ7" s="688"/>
      <c r="BR7" s="688"/>
      <c r="BS7" s="689" t="s">
        <v>227</v>
      </c>
      <c r="BT7" s="689"/>
      <c r="BU7" s="689"/>
      <c r="BV7" s="689"/>
      <c r="BW7" s="689"/>
      <c r="BX7" s="689"/>
      <c r="BY7" s="689"/>
      <c r="BZ7" s="689"/>
      <c r="CA7" s="689"/>
      <c r="CB7" s="693"/>
      <c r="CD7" s="700" t="s">
        <v>230</v>
      </c>
      <c r="CE7" s="701"/>
      <c r="CF7" s="701"/>
      <c r="CG7" s="701"/>
      <c r="CH7" s="701"/>
      <c r="CI7" s="701"/>
      <c r="CJ7" s="701"/>
      <c r="CK7" s="701"/>
      <c r="CL7" s="701"/>
      <c r="CM7" s="701"/>
      <c r="CN7" s="701"/>
      <c r="CO7" s="701"/>
      <c r="CP7" s="701"/>
      <c r="CQ7" s="702"/>
      <c r="CR7" s="685">
        <v>1556100</v>
      </c>
      <c r="CS7" s="686"/>
      <c r="CT7" s="686"/>
      <c r="CU7" s="686"/>
      <c r="CV7" s="686"/>
      <c r="CW7" s="686"/>
      <c r="CX7" s="686"/>
      <c r="CY7" s="687"/>
      <c r="CZ7" s="688">
        <v>25.7</v>
      </c>
      <c r="DA7" s="688"/>
      <c r="DB7" s="688"/>
      <c r="DC7" s="688"/>
      <c r="DD7" s="694">
        <v>105200</v>
      </c>
      <c r="DE7" s="686"/>
      <c r="DF7" s="686"/>
      <c r="DG7" s="686"/>
      <c r="DH7" s="686"/>
      <c r="DI7" s="686"/>
      <c r="DJ7" s="686"/>
      <c r="DK7" s="686"/>
      <c r="DL7" s="686"/>
      <c r="DM7" s="686"/>
      <c r="DN7" s="686"/>
      <c r="DO7" s="686"/>
      <c r="DP7" s="687"/>
      <c r="DQ7" s="694">
        <v>786160</v>
      </c>
      <c r="DR7" s="686"/>
      <c r="DS7" s="686"/>
      <c r="DT7" s="686"/>
      <c r="DU7" s="686"/>
      <c r="DV7" s="686"/>
      <c r="DW7" s="686"/>
      <c r="DX7" s="686"/>
      <c r="DY7" s="686"/>
      <c r="DZ7" s="686"/>
      <c r="EA7" s="686"/>
      <c r="EB7" s="686"/>
      <c r="EC7" s="695"/>
    </row>
    <row r="8" spans="2:143" ht="11.25" customHeight="1" x14ac:dyDescent="0.15">
      <c r="B8" s="682" t="s">
        <v>231</v>
      </c>
      <c r="C8" s="683"/>
      <c r="D8" s="683"/>
      <c r="E8" s="683"/>
      <c r="F8" s="683"/>
      <c r="G8" s="683"/>
      <c r="H8" s="683"/>
      <c r="I8" s="683"/>
      <c r="J8" s="683"/>
      <c r="K8" s="683"/>
      <c r="L8" s="683"/>
      <c r="M8" s="683"/>
      <c r="N8" s="683"/>
      <c r="O8" s="683"/>
      <c r="P8" s="683"/>
      <c r="Q8" s="684"/>
      <c r="R8" s="685">
        <v>895</v>
      </c>
      <c r="S8" s="686"/>
      <c r="T8" s="686"/>
      <c r="U8" s="686"/>
      <c r="V8" s="686"/>
      <c r="W8" s="686"/>
      <c r="X8" s="686"/>
      <c r="Y8" s="687"/>
      <c r="Z8" s="688">
        <v>0</v>
      </c>
      <c r="AA8" s="688"/>
      <c r="AB8" s="688"/>
      <c r="AC8" s="688"/>
      <c r="AD8" s="689">
        <v>895</v>
      </c>
      <c r="AE8" s="689"/>
      <c r="AF8" s="689"/>
      <c r="AG8" s="689"/>
      <c r="AH8" s="689"/>
      <c r="AI8" s="689"/>
      <c r="AJ8" s="689"/>
      <c r="AK8" s="689"/>
      <c r="AL8" s="690">
        <v>0</v>
      </c>
      <c r="AM8" s="691"/>
      <c r="AN8" s="691"/>
      <c r="AO8" s="692"/>
      <c r="AP8" s="682" t="s">
        <v>232</v>
      </c>
      <c r="AQ8" s="683"/>
      <c r="AR8" s="683"/>
      <c r="AS8" s="683"/>
      <c r="AT8" s="683"/>
      <c r="AU8" s="683"/>
      <c r="AV8" s="683"/>
      <c r="AW8" s="683"/>
      <c r="AX8" s="683"/>
      <c r="AY8" s="683"/>
      <c r="AZ8" s="683"/>
      <c r="BA8" s="683"/>
      <c r="BB8" s="683"/>
      <c r="BC8" s="683"/>
      <c r="BD8" s="683"/>
      <c r="BE8" s="683"/>
      <c r="BF8" s="684"/>
      <c r="BG8" s="685">
        <v>8292</v>
      </c>
      <c r="BH8" s="686"/>
      <c r="BI8" s="686"/>
      <c r="BJ8" s="686"/>
      <c r="BK8" s="686"/>
      <c r="BL8" s="686"/>
      <c r="BM8" s="686"/>
      <c r="BN8" s="687"/>
      <c r="BO8" s="688">
        <v>1.3</v>
      </c>
      <c r="BP8" s="688"/>
      <c r="BQ8" s="688"/>
      <c r="BR8" s="688"/>
      <c r="BS8" s="694" t="s">
        <v>233</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987173</v>
      </c>
      <c r="CS8" s="686"/>
      <c r="CT8" s="686"/>
      <c r="CU8" s="686"/>
      <c r="CV8" s="686"/>
      <c r="CW8" s="686"/>
      <c r="CX8" s="686"/>
      <c r="CY8" s="687"/>
      <c r="CZ8" s="688">
        <v>16.3</v>
      </c>
      <c r="DA8" s="688"/>
      <c r="DB8" s="688"/>
      <c r="DC8" s="688"/>
      <c r="DD8" s="694">
        <v>68589</v>
      </c>
      <c r="DE8" s="686"/>
      <c r="DF8" s="686"/>
      <c r="DG8" s="686"/>
      <c r="DH8" s="686"/>
      <c r="DI8" s="686"/>
      <c r="DJ8" s="686"/>
      <c r="DK8" s="686"/>
      <c r="DL8" s="686"/>
      <c r="DM8" s="686"/>
      <c r="DN8" s="686"/>
      <c r="DO8" s="686"/>
      <c r="DP8" s="687"/>
      <c r="DQ8" s="694">
        <v>486738</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1040</v>
      </c>
      <c r="S9" s="686"/>
      <c r="T9" s="686"/>
      <c r="U9" s="686"/>
      <c r="V9" s="686"/>
      <c r="W9" s="686"/>
      <c r="X9" s="686"/>
      <c r="Y9" s="687"/>
      <c r="Z9" s="688">
        <v>0</v>
      </c>
      <c r="AA9" s="688"/>
      <c r="AB9" s="688"/>
      <c r="AC9" s="688"/>
      <c r="AD9" s="689">
        <v>1040</v>
      </c>
      <c r="AE9" s="689"/>
      <c r="AF9" s="689"/>
      <c r="AG9" s="689"/>
      <c r="AH9" s="689"/>
      <c r="AI9" s="689"/>
      <c r="AJ9" s="689"/>
      <c r="AK9" s="689"/>
      <c r="AL9" s="690">
        <v>0</v>
      </c>
      <c r="AM9" s="691"/>
      <c r="AN9" s="691"/>
      <c r="AO9" s="692"/>
      <c r="AP9" s="682" t="s">
        <v>236</v>
      </c>
      <c r="AQ9" s="683"/>
      <c r="AR9" s="683"/>
      <c r="AS9" s="683"/>
      <c r="AT9" s="683"/>
      <c r="AU9" s="683"/>
      <c r="AV9" s="683"/>
      <c r="AW9" s="683"/>
      <c r="AX9" s="683"/>
      <c r="AY9" s="683"/>
      <c r="AZ9" s="683"/>
      <c r="BA9" s="683"/>
      <c r="BB9" s="683"/>
      <c r="BC9" s="683"/>
      <c r="BD9" s="683"/>
      <c r="BE9" s="683"/>
      <c r="BF9" s="684"/>
      <c r="BG9" s="685">
        <v>215793</v>
      </c>
      <c r="BH9" s="686"/>
      <c r="BI9" s="686"/>
      <c r="BJ9" s="686"/>
      <c r="BK9" s="686"/>
      <c r="BL9" s="686"/>
      <c r="BM9" s="686"/>
      <c r="BN9" s="687"/>
      <c r="BO9" s="688">
        <v>35.1</v>
      </c>
      <c r="BP9" s="688"/>
      <c r="BQ9" s="688"/>
      <c r="BR9" s="688"/>
      <c r="BS9" s="694" t="s">
        <v>233</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612370</v>
      </c>
      <c r="CS9" s="686"/>
      <c r="CT9" s="686"/>
      <c r="CU9" s="686"/>
      <c r="CV9" s="686"/>
      <c r="CW9" s="686"/>
      <c r="CX9" s="686"/>
      <c r="CY9" s="687"/>
      <c r="CZ9" s="688">
        <v>10.1</v>
      </c>
      <c r="DA9" s="688"/>
      <c r="DB9" s="688"/>
      <c r="DC9" s="688"/>
      <c r="DD9" s="694">
        <v>1626</v>
      </c>
      <c r="DE9" s="686"/>
      <c r="DF9" s="686"/>
      <c r="DG9" s="686"/>
      <c r="DH9" s="686"/>
      <c r="DI9" s="686"/>
      <c r="DJ9" s="686"/>
      <c r="DK9" s="686"/>
      <c r="DL9" s="686"/>
      <c r="DM9" s="686"/>
      <c r="DN9" s="686"/>
      <c r="DO9" s="686"/>
      <c r="DP9" s="687"/>
      <c r="DQ9" s="694">
        <v>464377</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227</v>
      </c>
      <c r="AA10" s="688"/>
      <c r="AB10" s="688"/>
      <c r="AC10" s="688"/>
      <c r="AD10" s="689" t="s">
        <v>128</v>
      </c>
      <c r="AE10" s="689"/>
      <c r="AF10" s="689"/>
      <c r="AG10" s="689"/>
      <c r="AH10" s="689"/>
      <c r="AI10" s="689"/>
      <c r="AJ10" s="689"/>
      <c r="AK10" s="689"/>
      <c r="AL10" s="690" t="s">
        <v>227</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19903</v>
      </c>
      <c r="BH10" s="686"/>
      <c r="BI10" s="686"/>
      <c r="BJ10" s="686"/>
      <c r="BK10" s="686"/>
      <c r="BL10" s="686"/>
      <c r="BM10" s="686"/>
      <c r="BN10" s="687"/>
      <c r="BO10" s="688">
        <v>3.2</v>
      </c>
      <c r="BP10" s="688"/>
      <c r="BQ10" s="688"/>
      <c r="BR10" s="688"/>
      <c r="BS10" s="694" t="s">
        <v>128</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4125</v>
      </c>
      <c r="CS10" s="686"/>
      <c r="CT10" s="686"/>
      <c r="CU10" s="686"/>
      <c r="CV10" s="686"/>
      <c r="CW10" s="686"/>
      <c r="CX10" s="686"/>
      <c r="CY10" s="687"/>
      <c r="CZ10" s="688">
        <v>0.1</v>
      </c>
      <c r="DA10" s="688"/>
      <c r="DB10" s="688"/>
      <c r="DC10" s="688"/>
      <c r="DD10" s="694" t="s">
        <v>227</v>
      </c>
      <c r="DE10" s="686"/>
      <c r="DF10" s="686"/>
      <c r="DG10" s="686"/>
      <c r="DH10" s="686"/>
      <c r="DI10" s="686"/>
      <c r="DJ10" s="686"/>
      <c r="DK10" s="686"/>
      <c r="DL10" s="686"/>
      <c r="DM10" s="686"/>
      <c r="DN10" s="686"/>
      <c r="DO10" s="686"/>
      <c r="DP10" s="687"/>
      <c r="DQ10" s="694">
        <v>4114</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112971</v>
      </c>
      <c r="S11" s="686"/>
      <c r="T11" s="686"/>
      <c r="U11" s="686"/>
      <c r="V11" s="686"/>
      <c r="W11" s="686"/>
      <c r="X11" s="686"/>
      <c r="Y11" s="687"/>
      <c r="Z11" s="690">
        <v>1.8</v>
      </c>
      <c r="AA11" s="691"/>
      <c r="AB11" s="691"/>
      <c r="AC11" s="703"/>
      <c r="AD11" s="694">
        <v>112971</v>
      </c>
      <c r="AE11" s="686"/>
      <c r="AF11" s="686"/>
      <c r="AG11" s="686"/>
      <c r="AH11" s="686"/>
      <c r="AI11" s="686"/>
      <c r="AJ11" s="686"/>
      <c r="AK11" s="687"/>
      <c r="AL11" s="690">
        <v>4.8</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30501</v>
      </c>
      <c r="BH11" s="686"/>
      <c r="BI11" s="686"/>
      <c r="BJ11" s="686"/>
      <c r="BK11" s="686"/>
      <c r="BL11" s="686"/>
      <c r="BM11" s="686"/>
      <c r="BN11" s="687"/>
      <c r="BO11" s="688">
        <v>5</v>
      </c>
      <c r="BP11" s="688"/>
      <c r="BQ11" s="688"/>
      <c r="BR11" s="688"/>
      <c r="BS11" s="694" t="s">
        <v>233</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565473</v>
      </c>
      <c r="CS11" s="686"/>
      <c r="CT11" s="686"/>
      <c r="CU11" s="686"/>
      <c r="CV11" s="686"/>
      <c r="CW11" s="686"/>
      <c r="CX11" s="686"/>
      <c r="CY11" s="687"/>
      <c r="CZ11" s="688">
        <v>9.3000000000000007</v>
      </c>
      <c r="DA11" s="688"/>
      <c r="DB11" s="688"/>
      <c r="DC11" s="688"/>
      <c r="DD11" s="694">
        <v>296024</v>
      </c>
      <c r="DE11" s="686"/>
      <c r="DF11" s="686"/>
      <c r="DG11" s="686"/>
      <c r="DH11" s="686"/>
      <c r="DI11" s="686"/>
      <c r="DJ11" s="686"/>
      <c r="DK11" s="686"/>
      <c r="DL11" s="686"/>
      <c r="DM11" s="686"/>
      <c r="DN11" s="686"/>
      <c r="DO11" s="686"/>
      <c r="DP11" s="687"/>
      <c r="DQ11" s="694">
        <v>167065</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233</v>
      </c>
      <c r="AA12" s="688"/>
      <c r="AB12" s="688"/>
      <c r="AC12" s="688"/>
      <c r="AD12" s="689" t="s">
        <v>233</v>
      </c>
      <c r="AE12" s="689"/>
      <c r="AF12" s="689"/>
      <c r="AG12" s="689"/>
      <c r="AH12" s="689"/>
      <c r="AI12" s="689"/>
      <c r="AJ12" s="689"/>
      <c r="AK12" s="689"/>
      <c r="AL12" s="690" t="s">
        <v>128</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266490</v>
      </c>
      <c r="BH12" s="686"/>
      <c r="BI12" s="686"/>
      <c r="BJ12" s="686"/>
      <c r="BK12" s="686"/>
      <c r="BL12" s="686"/>
      <c r="BM12" s="686"/>
      <c r="BN12" s="687"/>
      <c r="BO12" s="688">
        <v>43.3</v>
      </c>
      <c r="BP12" s="688"/>
      <c r="BQ12" s="688"/>
      <c r="BR12" s="688"/>
      <c r="BS12" s="694" t="s">
        <v>227</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455151</v>
      </c>
      <c r="CS12" s="686"/>
      <c r="CT12" s="686"/>
      <c r="CU12" s="686"/>
      <c r="CV12" s="686"/>
      <c r="CW12" s="686"/>
      <c r="CX12" s="686"/>
      <c r="CY12" s="687"/>
      <c r="CZ12" s="688">
        <v>7.5</v>
      </c>
      <c r="DA12" s="688"/>
      <c r="DB12" s="688"/>
      <c r="DC12" s="688"/>
      <c r="DD12" s="694">
        <v>130223</v>
      </c>
      <c r="DE12" s="686"/>
      <c r="DF12" s="686"/>
      <c r="DG12" s="686"/>
      <c r="DH12" s="686"/>
      <c r="DI12" s="686"/>
      <c r="DJ12" s="686"/>
      <c r="DK12" s="686"/>
      <c r="DL12" s="686"/>
      <c r="DM12" s="686"/>
      <c r="DN12" s="686"/>
      <c r="DO12" s="686"/>
      <c r="DP12" s="687"/>
      <c r="DQ12" s="694">
        <v>285177</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233</v>
      </c>
      <c r="AA13" s="688"/>
      <c r="AB13" s="688"/>
      <c r="AC13" s="688"/>
      <c r="AD13" s="689" t="s">
        <v>233</v>
      </c>
      <c r="AE13" s="689"/>
      <c r="AF13" s="689"/>
      <c r="AG13" s="689"/>
      <c r="AH13" s="689"/>
      <c r="AI13" s="689"/>
      <c r="AJ13" s="689"/>
      <c r="AK13" s="689"/>
      <c r="AL13" s="690" t="s">
        <v>233</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260829</v>
      </c>
      <c r="BH13" s="686"/>
      <c r="BI13" s="686"/>
      <c r="BJ13" s="686"/>
      <c r="BK13" s="686"/>
      <c r="BL13" s="686"/>
      <c r="BM13" s="686"/>
      <c r="BN13" s="687"/>
      <c r="BO13" s="688">
        <v>42.4</v>
      </c>
      <c r="BP13" s="688"/>
      <c r="BQ13" s="688"/>
      <c r="BR13" s="688"/>
      <c r="BS13" s="694" t="s">
        <v>128</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536676</v>
      </c>
      <c r="CS13" s="686"/>
      <c r="CT13" s="686"/>
      <c r="CU13" s="686"/>
      <c r="CV13" s="686"/>
      <c r="CW13" s="686"/>
      <c r="CX13" s="686"/>
      <c r="CY13" s="687"/>
      <c r="CZ13" s="688">
        <v>8.9</v>
      </c>
      <c r="DA13" s="688"/>
      <c r="DB13" s="688"/>
      <c r="DC13" s="688"/>
      <c r="DD13" s="694">
        <v>300807</v>
      </c>
      <c r="DE13" s="686"/>
      <c r="DF13" s="686"/>
      <c r="DG13" s="686"/>
      <c r="DH13" s="686"/>
      <c r="DI13" s="686"/>
      <c r="DJ13" s="686"/>
      <c r="DK13" s="686"/>
      <c r="DL13" s="686"/>
      <c r="DM13" s="686"/>
      <c r="DN13" s="686"/>
      <c r="DO13" s="686"/>
      <c r="DP13" s="687"/>
      <c r="DQ13" s="694">
        <v>352654</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13959</v>
      </c>
      <c r="BH14" s="686"/>
      <c r="BI14" s="686"/>
      <c r="BJ14" s="686"/>
      <c r="BK14" s="686"/>
      <c r="BL14" s="686"/>
      <c r="BM14" s="686"/>
      <c r="BN14" s="687"/>
      <c r="BO14" s="688">
        <v>2.2999999999999998</v>
      </c>
      <c r="BP14" s="688"/>
      <c r="BQ14" s="688"/>
      <c r="BR14" s="688"/>
      <c r="BS14" s="694" t="s">
        <v>233</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397822</v>
      </c>
      <c r="CS14" s="686"/>
      <c r="CT14" s="686"/>
      <c r="CU14" s="686"/>
      <c r="CV14" s="686"/>
      <c r="CW14" s="686"/>
      <c r="CX14" s="686"/>
      <c r="CY14" s="687"/>
      <c r="CZ14" s="688">
        <v>6.6</v>
      </c>
      <c r="DA14" s="688"/>
      <c r="DB14" s="688"/>
      <c r="DC14" s="688"/>
      <c r="DD14" s="694">
        <v>2152</v>
      </c>
      <c r="DE14" s="686"/>
      <c r="DF14" s="686"/>
      <c r="DG14" s="686"/>
      <c r="DH14" s="686"/>
      <c r="DI14" s="686"/>
      <c r="DJ14" s="686"/>
      <c r="DK14" s="686"/>
      <c r="DL14" s="686"/>
      <c r="DM14" s="686"/>
      <c r="DN14" s="686"/>
      <c r="DO14" s="686"/>
      <c r="DP14" s="687"/>
      <c r="DQ14" s="694">
        <v>251285</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233</v>
      </c>
      <c r="AA15" s="688"/>
      <c r="AB15" s="688"/>
      <c r="AC15" s="688"/>
      <c r="AD15" s="689" t="s">
        <v>128</v>
      </c>
      <c r="AE15" s="689"/>
      <c r="AF15" s="689"/>
      <c r="AG15" s="689"/>
      <c r="AH15" s="689"/>
      <c r="AI15" s="689"/>
      <c r="AJ15" s="689"/>
      <c r="AK15" s="689"/>
      <c r="AL15" s="690" t="s">
        <v>233</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60099</v>
      </c>
      <c r="BH15" s="686"/>
      <c r="BI15" s="686"/>
      <c r="BJ15" s="686"/>
      <c r="BK15" s="686"/>
      <c r="BL15" s="686"/>
      <c r="BM15" s="686"/>
      <c r="BN15" s="687"/>
      <c r="BO15" s="688">
        <v>9.8000000000000007</v>
      </c>
      <c r="BP15" s="688"/>
      <c r="BQ15" s="688"/>
      <c r="BR15" s="688"/>
      <c r="BS15" s="694" t="s">
        <v>233</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401598</v>
      </c>
      <c r="CS15" s="686"/>
      <c r="CT15" s="686"/>
      <c r="CU15" s="686"/>
      <c r="CV15" s="686"/>
      <c r="CW15" s="686"/>
      <c r="CX15" s="686"/>
      <c r="CY15" s="687"/>
      <c r="CZ15" s="688">
        <v>6.6</v>
      </c>
      <c r="DA15" s="688"/>
      <c r="DB15" s="688"/>
      <c r="DC15" s="688"/>
      <c r="DD15" s="694">
        <v>120452</v>
      </c>
      <c r="DE15" s="686"/>
      <c r="DF15" s="686"/>
      <c r="DG15" s="686"/>
      <c r="DH15" s="686"/>
      <c r="DI15" s="686"/>
      <c r="DJ15" s="686"/>
      <c r="DK15" s="686"/>
      <c r="DL15" s="686"/>
      <c r="DM15" s="686"/>
      <c r="DN15" s="686"/>
      <c r="DO15" s="686"/>
      <c r="DP15" s="687"/>
      <c r="DQ15" s="694">
        <v>344622</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1571</v>
      </c>
      <c r="S16" s="686"/>
      <c r="T16" s="686"/>
      <c r="U16" s="686"/>
      <c r="V16" s="686"/>
      <c r="W16" s="686"/>
      <c r="X16" s="686"/>
      <c r="Y16" s="687"/>
      <c r="Z16" s="688">
        <v>0</v>
      </c>
      <c r="AA16" s="688"/>
      <c r="AB16" s="688"/>
      <c r="AC16" s="688"/>
      <c r="AD16" s="689">
        <v>1571</v>
      </c>
      <c r="AE16" s="689"/>
      <c r="AF16" s="689"/>
      <c r="AG16" s="689"/>
      <c r="AH16" s="689"/>
      <c r="AI16" s="689"/>
      <c r="AJ16" s="689"/>
      <c r="AK16" s="689"/>
      <c r="AL16" s="690">
        <v>0.1</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t="s">
        <v>227</v>
      </c>
      <c r="CS16" s="686"/>
      <c r="CT16" s="686"/>
      <c r="CU16" s="686"/>
      <c r="CV16" s="686"/>
      <c r="CW16" s="686"/>
      <c r="CX16" s="686"/>
      <c r="CY16" s="687"/>
      <c r="CZ16" s="688" t="s">
        <v>227</v>
      </c>
      <c r="DA16" s="688"/>
      <c r="DB16" s="688"/>
      <c r="DC16" s="688"/>
      <c r="DD16" s="694" t="s">
        <v>233</v>
      </c>
      <c r="DE16" s="686"/>
      <c r="DF16" s="686"/>
      <c r="DG16" s="686"/>
      <c r="DH16" s="686"/>
      <c r="DI16" s="686"/>
      <c r="DJ16" s="686"/>
      <c r="DK16" s="686"/>
      <c r="DL16" s="686"/>
      <c r="DM16" s="686"/>
      <c r="DN16" s="686"/>
      <c r="DO16" s="686"/>
      <c r="DP16" s="687"/>
      <c r="DQ16" s="694" t="s">
        <v>233</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10342</v>
      </c>
      <c r="S17" s="686"/>
      <c r="T17" s="686"/>
      <c r="U17" s="686"/>
      <c r="V17" s="686"/>
      <c r="W17" s="686"/>
      <c r="X17" s="686"/>
      <c r="Y17" s="687"/>
      <c r="Z17" s="688">
        <v>0.2</v>
      </c>
      <c r="AA17" s="688"/>
      <c r="AB17" s="688"/>
      <c r="AC17" s="688"/>
      <c r="AD17" s="689">
        <v>10342</v>
      </c>
      <c r="AE17" s="689"/>
      <c r="AF17" s="689"/>
      <c r="AG17" s="689"/>
      <c r="AH17" s="689"/>
      <c r="AI17" s="689"/>
      <c r="AJ17" s="689"/>
      <c r="AK17" s="689"/>
      <c r="AL17" s="690">
        <v>0.4</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227</v>
      </c>
      <c r="BP17" s="688"/>
      <c r="BQ17" s="688"/>
      <c r="BR17" s="688"/>
      <c r="BS17" s="694" t="s">
        <v>233</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477716</v>
      </c>
      <c r="CS17" s="686"/>
      <c r="CT17" s="686"/>
      <c r="CU17" s="686"/>
      <c r="CV17" s="686"/>
      <c r="CW17" s="686"/>
      <c r="CX17" s="686"/>
      <c r="CY17" s="687"/>
      <c r="CZ17" s="688">
        <v>7.9</v>
      </c>
      <c r="DA17" s="688"/>
      <c r="DB17" s="688"/>
      <c r="DC17" s="688"/>
      <c r="DD17" s="694" t="s">
        <v>233</v>
      </c>
      <c r="DE17" s="686"/>
      <c r="DF17" s="686"/>
      <c r="DG17" s="686"/>
      <c r="DH17" s="686"/>
      <c r="DI17" s="686"/>
      <c r="DJ17" s="686"/>
      <c r="DK17" s="686"/>
      <c r="DL17" s="686"/>
      <c r="DM17" s="686"/>
      <c r="DN17" s="686"/>
      <c r="DO17" s="686"/>
      <c r="DP17" s="687"/>
      <c r="DQ17" s="694">
        <v>476810</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2462</v>
      </c>
      <c r="S18" s="686"/>
      <c r="T18" s="686"/>
      <c r="U18" s="686"/>
      <c r="V18" s="686"/>
      <c r="W18" s="686"/>
      <c r="X18" s="686"/>
      <c r="Y18" s="687"/>
      <c r="Z18" s="688">
        <v>0</v>
      </c>
      <c r="AA18" s="688"/>
      <c r="AB18" s="688"/>
      <c r="AC18" s="688"/>
      <c r="AD18" s="689">
        <v>2462</v>
      </c>
      <c r="AE18" s="689"/>
      <c r="AF18" s="689"/>
      <c r="AG18" s="689"/>
      <c r="AH18" s="689"/>
      <c r="AI18" s="689"/>
      <c r="AJ18" s="689"/>
      <c r="AK18" s="689"/>
      <c r="AL18" s="690">
        <v>0.1</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227</v>
      </c>
      <c r="BP18" s="688"/>
      <c r="BQ18" s="688"/>
      <c r="BR18" s="688"/>
      <c r="BS18" s="694" t="s">
        <v>233</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227</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1344</v>
      </c>
      <c r="S19" s="686"/>
      <c r="T19" s="686"/>
      <c r="U19" s="686"/>
      <c r="V19" s="686"/>
      <c r="W19" s="686"/>
      <c r="X19" s="686"/>
      <c r="Y19" s="687"/>
      <c r="Z19" s="688">
        <v>0</v>
      </c>
      <c r="AA19" s="688"/>
      <c r="AB19" s="688"/>
      <c r="AC19" s="688"/>
      <c r="AD19" s="689">
        <v>1344</v>
      </c>
      <c r="AE19" s="689"/>
      <c r="AF19" s="689"/>
      <c r="AG19" s="689"/>
      <c r="AH19" s="689"/>
      <c r="AI19" s="689"/>
      <c r="AJ19" s="689"/>
      <c r="AK19" s="689"/>
      <c r="AL19" s="690">
        <v>0.1</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545</v>
      </c>
      <c r="BH19" s="686"/>
      <c r="BI19" s="686"/>
      <c r="BJ19" s="686"/>
      <c r="BK19" s="686"/>
      <c r="BL19" s="686"/>
      <c r="BM19" s="686"/>
      <c r="BN19" s="687"/>
      <c r="BO19" s="688">
        <v>0.1</v>
      </c>
      <c r="BP19" s="688"/>
      <c r="BQ19" s="688"/>
      <c r="BR19" s="688"/>
      <c r="BS19" s="694" t="s">
        <v>227</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227</v>
      </c>
      <c r="DA19" s="688"/>
      <c r="DB19" s="688"/>
      <c r="DC19" s="688"/>
      <c r="DD19" s="694" t="s">
        <v>128</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661</v>
      </c>
      <c r="S20" s="686"/>
      <c r="T20" s="686"/>
      <c r="U20" s="686"/>
      <c r="V20" s="686"/>
      <c r="W20" s="686"/>
      <c r="X20" s="686"/>
      <c r="Y20" s="687"/>
      <c r="Z20" s="688">
        <v>0</v>
      </c>
      <c r="AA20" s="688"/>
      <c r="AB20" s="688"/>
      <c r="AC20" s="688"/>
      <c r="AD20" s="689">
        <v>661</v>
      </c>
      <c r="AE20" s="689"/>
      <c r="AF20" s="689"/>
      <c r="AG20" s="689"/>
      <c r="AH20" s="689"/>
      <c r="AI20" s="689"/>
      <c r="AJ20" s="689"/>
      <c r="AK20" s="689"/>
      <c r="AL20" s="690">
        <v>0</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545</v>
      </c>
      <c r="BH20" s="686"/>
      <c r="BI20" s="686"/>
      <c r="BJ20" s="686"/>
      <c r="BK20" s="686"/>
      <c r="BL20" s="686"/>
      <c r="BM20" s="686"/>
      <c r="BN20" s="687"/>
      <c r="BO20" s="688">
        <v>0.1</v>
      </c>
      <c r="BP20" s="688"/>
      <c r="BQ20" s="688"/>
      <c r="BR20" s="688"/>
      <c r="BS20" s="694" t="s">
        <v>128</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6056996</v>
      </c>
      <c r="CS20" s="686"/>
      <c r="CT20" s="686"/>
      <c r="CU20" s="686"/>
      <c r="CV20" s="686"/>
      <c r="CW20" s="686"/>
      <c r="CX20" s="686"/>
      <c r="CY20" s="687"/>
      <c r="CZ20" s="688">
        <v>100</v>
      </c>
      <c r="DA20" s="688"/>
      <c r="DB20" s="688"/>
      <c r="DC20" s="688"/>
      <c r="DD20" s="694">
        <v>1025073</v>
      </c>
      <c r="DE20" s="686"/>
      <c r="DF20" s="686"/>
      <c r="DG20" s="686"/>
      <c r="DH20" s="686"/>
      <c r="DI20" s="686"/>
      <c r="DJ20" s="686"/>
      <c r="DK20" s="686"/>
      <c r="DL20" s="686"/>
      <c r="DM20" s="686"/>
      <c r="DN20" s="686"/>
      <c r="DO20" s="686"/>
      <c r="DP20" s="687"/>
      <c r="DQ20" s="694">
        <v>3681331</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457</v>
      </c>
      <c r="S21" s="686"/>
      <c r="T21" s="686"/>
      <c r="U21" s="686"/>
      <c r="V21" s="686"/>
      <c r="W21" s="686"/>
      <c r="X21" s="686"/>
      <c r="Y21" s="687"/>
      <c r="Z21" s="688">
        <v>0</v>
      </c>
      <c r="AA21" s="688"/>
      <c r="AB21" s="688"/>
      <c r="AC21" s="688"/>
      <c r="AD21" s="689">
        <v>457</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545</v>
      </c>
      <c r="BH21" s="686"/>
      <c r="BI21" s="686"/>
      <c r="BJ21" s="686"/>
      <c r="BK21" s="686"/>
      <c r="BL21" s="686"/>
      <c r="BM21" s="686"/>
      <c r="BN21" s="687"/>
      <c r="BO21" s="688">
        <v>0.1</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1770325</v>
      </c>
      <c r="S22" s="686"/>
      <c r="T22" s="686"/>
      <c r="U22" s="686"/>
      <c r="V22" s="686"/>
      <c r="W22" s="686"/>
      <c r="X22" s="686"/>
      <c r="Y22" s="687"/>
      <c r="Z22" s="688">
        <v>28.3</v>
      </c>
      <c r="AA22" s="688"/>
      <c r="AB22" s="688"/>
      <c r="AC22" s="688"/>
      <c r="AD22" s="689">
        <v>1565858</v>
      </c>
      <c r="AE22" s="689"/>
      <c r="AF22" s="689"/>
      <c r="AG22" s="689"/>
      <c r="AH22" s="689"/>
      <c r="AI22" s="689"/>
      <c r="AJ22" s="689"/>
      <c r="AK22" s="689"/>
      <c r="AL22" s="690">
        <v>67.099999999999994</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233</v>
      </c>
      <c r="BP22" s="688"/>
      <c r="BQ22" s="688"/>
      <c r="BR22" s="688"/>
      <c r="BS22" s="694" t="s">
        <v>233</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1565858</v>
      </c>
      <c r="S23" s="686"/>
      <c r="T23" s="686"/>
      <c r="U23" s="686"/>
      <c r="V23" s="686"/>
      <c r="W23" s="686"/>
      <c r="X23" s="686"/>
      <c r="Y23" s="687"/>
      <c r="Z23" s="688">
        <v>25</v>
      </c>
      <c r="AA23" s="688"/>
      <c r="AB23" s="688"/>
      <c r="AC23" s="688"/>
      <c r="AD23" s="689">
        <v>1565858</v>
      </c>
      <c r="AE23" s="689"/>
      <c r="AF23" s="689"/>
      <c r="AG23" s="689"/>
      <c r="AH23" s="689"/>
      <c r="AI23" s="689"/>
      <c r="AJ23" s="689"/>
      <c r="AK23" s="689"/>
      <c r="AL23" s="690">
        <v>67.099999999999994</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227</v>
      </c>
      <c r="BP23" s="688"/>
      <c r="BQ23" s="688"/>
      <c r="BR23" s="688"/>
      <c r="BS23" s="694" t="s">
        <v>233</v>
      </c>
      <c r="BT23" s="686"/>
      <c r="BU23" s="686"/>
      <c r="BV23" s="686"/>
      <c r="BW23" s="686"/>
      <c r="BX23" s="686"/>
      <c r="BY23" s="686"/>
      <c r="BZ23" s="686"/>
      <c r="CA23" s="686"/>
      <c r="CB23" s="695"/>
      <c r="CD23" s="667" t="s">
        <v>215</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204424</v>
      </c>
      <c r="S24" s="686"/>
      <c r="T24" s="686"/>
      <c r="U24" s="686"/>
      <c r="V24" s="686"/>
      <c r="W24" s="686"/>
      <c r="X24" s="686"/>
      <c r="Y24" s="687"/>
      <c r="Z24" s="688">
        <v>3.3</v>
      </c>
      <c r="AA24" s="688"/>
      <c r="AB24" s="688"/>
      <c r="AC24" s="688"/>
      <c r="AD24" s="689" t="s">
        <v>233</v>
      </c>
      <c r="AE24" s="689"/>
      <c r="AF24" s="689"/>
      <c r="AG24" s="689"/>
      <c r="AH24" s="689"/>
      <c r="AI24" s="689"/>
      <c r="AJ24" s="689"/>
      <c r="AK24" s="689"/>
      <c r="AL24" s="690" t="s">
        <v>233</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233</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1398709</v>
      </c>
      <c r="CS24" s="675"/>
      <c r="CT24" s="675"/>
      <c r="CU24" s="675"/>
      <c r="CV24" s="675"/>
      <c r="CW24" s="675"/>
      <c r="CX24" s="675"/>
      <c r="CY24" s="676"/>
      <c r="CZ24" s="679">
        <v>23.1</v>
      </c>
      <c r="DA24" s="680"/>
      <c r="DB24" s="680"/>
      <c r="DC24" s="699"/>
      <c r="DD24" s="724">
        <v>1102269</v>
      </c>
      <c r="DE24" s="675"/>
      <c r="DF24" s="675"/>
      <c r="DG24" s="675"/>
      <c r="DH24" s="675"/>
      <c r="DI24" s="675"/>
      <c r="DJ24" s="675"/>
      <c r="DK24" s="676"/>
      <c r="DL24" s="724">
        <v>1048380</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v>43</v>
      </c>
      <c r="S25" s="686"/>
      <c r="T25" s="686"/>
      <c r="U25" s="686"/>
      <c r="V25" s="686"/>
      <c r="W25" s="686"/>
      <c r="X25" s="686"/>
      <c r="Y25" s="687"/>
      <c r="Z25" s="688">
        <v>0</v>
      </c>
      <c r="AA25" s="688"/>
      <c r="AB25" s="688"/>
      <c r="AC25" s="688"/>
      <c r="AD25" s="689" t="s">
        <v>227</v>
      </c>
      <c r="AE25" s="689"/>
      <c r="AF25" s="689"/>
      <c r="AG25" s="689"/>
      <c r="AH25" s="689"/>
      <c r="AI25" s="689"/>
      <c r="AJ25" s="689"/>
      <c r="AK25" s="689"/>
      <c r="AL25" s="690" t="s">
        <v>233</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233</v>
      </c>
      <c r="BP25" s="688"/>
      <c r="BQ25" s="688"/>
      <c r="BR25" s="688"/>
      <c r="BS25" s="694" t="s">
        <v>233</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561572</v>
      </c>
      <c r="CS25" s="721"/>
      <c r="CT25" s="721"/>
      <c r="CU25" s="721"/>
      <c r="CV25" s="721"/>
      <c r="CW25" s="721"/>
      <c r="CX25" s="721"/>
      <c r="CY25" s="722"/>
      <c r="CZ25" s="690">
        <v>9.3000000000000007</v>
      </c>
      <c r="DA25" s="719"/>
      <c r="DB25" s="719"/>
      <c r="DC25" s="723"/>
      <c r="DD25" s="694">
        <v>517794</v>
      </c>
      <c r="DE25" s="721"/>
      <c r="DF25" s="721"/>
      <c r="DG25" s="721"/>
      <c r="DH25" s="721"/>
      <c r="DI25" s="721"/>
      <c r="DJ25" s="721"/>
      <c r="DK25" s="722"/>
      <c r="DL25" s="694">
        <v>474513</v>
      </c>
      <c r="DM25" s="721"/>
      <c r="DN25" s="721"/>
      <c r="DO25" s="721"/>
      <c r="DP25" s="721"/>
      <c r="DQ25" s="721"/>
      <c r="DR25" s="721"/>
      <c r="DS25" s="721"/>
      <c r="DT25" s="721"/>
      <c r="DU25" s="721"/>
      <c r="DV25" s="722"/>
      <c r="DW25" s="690">
        <v>19.7</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2538619</v>
      </c>
      <c r="S26" s="686"/>
      <c r="T26" s="686"/>
      <c r="U26" s="686"/>
      <c r="V26" s="686"/>
      <c r="W26" s="686"/>
      <c r="X26" s="686"/>
      <c r="Y26" s="687"/>
      <c r="Z26" s="688">
        <v>40.5</v>
      </c>
      <c r="AA26" s="688"/>
      <c r="AB26" s="688"/>
      <c r="AC26" s="688"/>
      <c r="AD26" s="689">
        <v>2334152</v>
      </c>
      <c r="AE26" s="689"/>
      <c r="AF26" s="689"/>
      <c r="AG26" s="689"/>
      <c r="AH26" s="689"/>
      <c r="AI26" s="689"/>
      <c r="AJ26" s="689"/>
      <c r="AK26" s="689"/>
      <c r="AL26" s="690">
        <v>100</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233</v>
      </c>
      <c r="BP26" s="688"/>
      <c r="BQ26" s="688"/>
      <c r="BR26" s="688"/>
      <c r="BS26" s="694" t="s">
        <v>128</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340541</v>
      </c>
      <c r="CS26" s="686"/>
      <c r="CT26" s="686"/>
      <c r="CU26" s="686"/>
      <c r="CV26" s="686"/>
      <c r="CW26" s="686"/>
      <c r="CX26" s="686"/>
      <c r="CY26" s="687"/>
      <c r="CZ26" s="690">
        <v>5.6</v>
      </c>
      <c r="DA26" s="719"/>
      <c r="DB26" s="719"/>
      <c r="DC26" s="723"/>
      <c r="DD26" s="694">
        <v>298084</v>
      </c>
      <c r="DE26" s="686"/>
      <c r="DF26" s="686"/>
      <c r="DG26" s="686"/>
      <c r="DH26" s="686"/>
      <c r="DI26" s="686"/>
      <c r="DJ26" s="686"/>
      <c r="DK26" s="687"/>
      <c r="DL26" s="694" t="s">
        <v>233</v>
      </c>
      <c r="DM26" s="686"/>
      <c r="DN26" s="686"/>
      <c r="DO26" s="686"/>
      <c r="DP26" s="686"/>
      <c r="DQ26" s="686"/>
      <c r="DR26" s="686"/>
      <c r="DS26" s="686"/>
      <c r="DT26" s="686"/>
      <c r="DU26" s="686"/>
      <c r="DV26" s="687"/>
      <c r="DW26" s="690" t="s">
        <v>227</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t="s">
        <v>233</v>
      </c>
      <c r="S27" s="686"/>
      <c r="T27" s="686"/>
      <c r="U27" s="686"/>
      <c r="V27" s="686"/>
      <c r="W27" s="686"/>
      <c r="X27" s="686"/>
      <c r="Y27" s="687"/>
      <c r="Z27" s="688" t="s">
        <v>227</v>
      </c>
      <c r="AA27" s="688"/>
      <c r="AB27" s="688"/>
      <c r="AC27" s="688"/>
      <c r="AD27" s="689" t="s">
        <v>128</v>
      </c>
      <c r="AE27" s="689"/>
      <c r="AF27" s="689"/>
      <c r="AG27" s="689"/>
      <c r="AH27" s="689"/>
      <c r="AI27" s="689"/>
      <c r="AJ27" s="689"/>
      <c r="AK27" s="689"/>
      <c r="AL27" s="690" t="s">
        <v>233</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615582</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359421</v>
      </c>
      <c r="CS27" s="721"/>
      <c r="CT27" s="721"/>
      <c r="CU27" s="721"/>
      <c r="CV27" s="721"/>
      <c r="CW27" s="721"/>
      <c r="CX27" s="721"/>
      <c r="CY27" s="722"/>
      <c r="CZ27" s="690">
        <v>5.9</v>
      </c>
      <c r="DA27" s="719"/>
      <c r="DB27" s="719"/>
      <c r="DC27" s="723"/>
      <c r="DD27" s="694">
        <v>107665</v>
      </c>
      <c r="DE27" s="721"/>
      <c r="DF27" s="721"/>
      <c r="DG27" s="721"/>
      <c r="DH27" s="721"/>
      <c r="DI27" s="721"/>
      <c r="DJ27" s="721"/>
      <c r="DK27" s="722"/>
      <c r="DL27" s="694">
        <v>97057</v>
      </c>
      <c r="DM27" s="721"/>
      <c r="DN27" s="721"/>
      <c r="DO27" s="721"/>
      <c r="DP27" s="721"/>
      <c r="DQ27" s="721"/>
      <c r="DR27" s="721"/>
      <c r="DS27" s="721"/>
      <c r="DT27" s="721"/>
      <c r="DU27" s="721"/>
      <c r="DV27" s="722"/>
      <c r="DW27" s="690">
        <v>4</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13183</v>
      </c>
      <c r="S28" s="686"/>
      <c r="T28" s="686"/>
      <c r="U28" s="686"/>
      <c r="V28" s="686"/>
      <c r="W28" s="686"/>
      <c r="X28" s="686"/>
      <c r="Y28" s="687"/>
      <c r="Z28" s="688">
        <v>0.2</v>
      </c>
      <c r="AA28" s="688"/>
      <c r="AB28" s="688"/>
      <c r="AC28" s="688"/>
      <c r="AD28" s="689" t="s">
        <v>233</v>
      </c>
      <c r="AE28" s="689"/>
      <c r="AF28" s="689"/>
      <c r="AG28" s="689"/>
      <c r="AH28" s="689"/>
      <c r="AI28" s="689"/>
      <c r="AJ28" s="689"/>
      <c r="AK28" s="689"/>
      <c r="AL28" s="690" t="s">
        <v>227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477716</v>
      </c>
      <c r="CS28" s="686"/>
      <c r="CT28" s="686"/>
      <c r="CU28" s="686"/>
      <c r="CV28" s="686"/>
      <c r="CW28" s="686"/>
      <c r="CX28" s="686"/>
      <c r="CY28" s="687"/>
      <c r="CZ28" s="690">
        <v>7.9</v>
      </c>
      <c r="DA28" s="719"/>
      <c r="DB28" s="719"/>
      <c r="DC28" s="723"/>
      <c r="DD28" s="694">
        <v>476810</v>
      </c>
      <c r="DE28" s="686"/>
      <c r="DF28" s="686"/>
      <c r="DG28" s="686"/>
      <c r="DH28" s="686"/>
      <c r="DI28" s="686"/>
      <c r="DJ28" s="686"/>
      <c r="DK28" s="687"/>
      <c r="DL28" s="694">
        <v>476810</v>
      </c>
      <c r="DM28" s="686"/>
      <c r="DN28" s="686"/>
      <c r="DO28" s="686"/>
      <c r="DP28" s="686"/>
      <c r="DQ28" s="686"/>
      <c r="DR28" s="686"/>
      <c r="DS28" s="686"/>
      <c r="DT28" s="686"/>
      <c r="DU28" s="686"/>
      <c r="DV28" s="687"/>
      <c r="DW28" s="690">
        <v>19.8</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19144</v>
      </c>
      <c r="S29" s="686"/>
      <c r="T29" s="686"/>
      <c r="U29" s="686"/>
      <c r="V29" s="686"/>
      <c r="W29" s="686"/>
      <c r="X29" s="686"/>
      <c r="Y29" s="687"/>
      <c r="Z29" s="688">
        <v>0.3</v>
      </c>
      <c r="AA29" s="688"/>
      <c r="AB29" s="688"/>
      <c r="AC29" s="688"/>
      <c r="AD29" s="689" t="s">
        <v>233</v>
      </c>
      <c r="AE29" s="689"/>
      <c r="AF29" s="689"/>
      <c r="AG29" s="689"/>
      <c r="AH29" s="689"/>
      <c r="AI29" s="689"/>
      <c r="AJ29" s="689"/>
      <c r="AK29" s="689"/>
      <c r="AL29" s="690" t="s">
        <v>128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299</v>
      </c>
      <c r="CG29" s="701"/>
      <c r="CH29" s="701"/>
      <c r="CI29" s="701"/>
      <c r="CJ29" s="701"/>
      <c r="CK29" s="701"/>
      <c r="CL29" s="701"/>
      <c r="CM29" s="701"/>
      <c r="CN29" s="701"/>
      <c r="CO29" s="701"/>
      <c r="CP29" s="701"/>
      <c r="CQ29" s="702"/>
      <c r="CR29" s="685">
        <v>477216</v>
      </c>
      <c r="CS29" s="721"/>
      <c r="CT29" s="721"/>
      <c r="CU29" s="721"/>
      <c r="CV29" s="721"/>
      <c r="CW29" s="721"/>
      <c r="CX29" s="721"/>
      <c r="CY29" s="722"/>
      <c r="CZ29" s="690">
        <v>7.9</v>
      </c>
      <c r="DA29" s="719"/>
      <c r="DB29" s="719"/>
      <c r="DC29" s="723"/>
      <c r="DD29" s="694">
        <v>476310</v>
      </c>
      <c r="DE29" s="721"/>
      <c r="DF29" s="721"/>
      <c r="DG29" s="721"/>
      <c r="DH29" s="721"/>
      <c r="DI29" s="721"/>
      <c r="DJ29" s="721"/>
      <c r="DK29" s="722"/>
      <c r="DL29" s="694">
        <v>476310</v>
      </c>
      <c r="DM29" s="721"/>
      <c r="DN29" s="721"/>
      <c r="DO29" s="721"/>
      <c r="DP29" s="721"/>
      <c r="DQ29" s="721"/>
      <c r="DR29" s="721"/>
      <c r="DS29" s="721"/>
      <c r="DT29" s="721"/>
      <c r="DU29" s="721"/>
      <c r="DV29" s="722"/>
      <c r="DW29" s="690">
        <v>19.8</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14281</v>
      </c>
      <c r="S30" s="686"/>
      <c r="T30" s="686"/>
      <c r="U30" s="686"/>
      <c r="V30" s="686"/>
      <c r="W30" s="686"/>
      <c r="X30" s="686"/>
      <c r="Y30" s="687"/>
      <c r="Z30" s="688">
        <v>0.2</v>
      </c>
      <c r="AA30" s="688"/>
      <c r="AB30" s="688"/>
      <c r="AC30" s="688"/>
      <c r="AD30" s="689" t="s">
        <v>233</v>
      </c>
      <c r="AE30" s="689"/>
      <c r="AF30" s="689"/>
      <c r="AG30" s="689"/>
      <c r="AH30" s="689"/>
      <c r="AI30" s="689"/>
      <c r="AJ30" s="689"/>
      <c r="AK30" s="689"/>
      <c r="AL30" s="690" t="s">
        <v>233</v>
      </c>
      <c r="AM30" s="691"/>
      <c r="AN30" s="691"/>
      <c r="AO30" s="692"/>
      <c r="AP30" s="664" t="s">
        <v>215</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455560</v>
      </c>
      <c r="CS30" s="686"/>
      <c r="CT30" s="686"/>
      <c r="CU30" s="686"/>
      <c r="CV30" s="686"/>
      <c r="CW30" s="686"/>
      <c r="CX30" s="686"/>
      <c r="CY30" s="687"/>
      <c r="CZ30" s="690">
        <v>7.5</v>
      </c>
      <c r="DA30" s="719"/>
      <c r="DB30" s="719"/>
      <c r="DC30" s="723"/>
      <c r="DD30" s="694">
        <v>454654</v>
      </c>
      <c r="DE30" s="686"/>
      <c r="DF30" s="686"/>
      <c r="DG30" s="686"/>
      <c r="DH30" s="686"/>
      <c r="DI30" s="686"/>
      <c r="DJ30" s="686"/>
      <c r="DK30" s="687"/>
      <c r="DL30" s="694">
        <v>454654</v>
      </c>
      <c r="DM30" s="686"/>
      <c r="DN30" s="686"/>
      <c r="DO30" s="686"/>
      <c r="DP30" s="686"/>
      <c r="DQ30" s="686"/>
      <c r="DR30" s="686"/>
      <c r="DS30" s="686"/>
      <c r="DT30" s="686"/>
      <c r="DU30" s="686"/>
      <c r="DV30" s="687"/>
      <c r="DW30" s="690">
        <v>18.899999999999999</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1361378</v>
      </c>
      <c r="S31" s="686"/>
      <c r="T31" s="686"/>
      <c r="U31" s="686"/>
      <c r="V31" s="686"/>
      <c r="W31" s="686"/>
      <c r="X31" s="686"/>
      <c r="Y31" s="687"/>
      <c r="Z31" s="688">
        <v>21.7</v>
      </c>
      <c r="AA31" s="688"/>
      <c r="AB31" s="688"/>
      <c r="AC31" s="688"/>
      <c r="AD31" s="689" t="s">
        <v>227</v>
      </c>
      <c r="AE31" s="689"/>
      <c r="AF31" s="689"/>
      <c r="AG31" s="689"/>
      <c r="AH31" s="689"/>
      <c r="AI31" s="689"/>
      <c r="AJ31" s="689"/>
      <c r="AK31" s="689"/>
      <c r="AL31" s="690" t="s">
        <v>233</v>
      </c>
      <c r="AM31" s="691"/>
      <c r="AN31" s="691"/>
      <c r="AO31" s="692"/>
      <c r="AP31" s="742" t="s">
        <v>305</v>
      </c>
      <c r="AQ31" s="743"/>
      <c r="AR31" s="743"/>
      <c r="AS31" s="743"/>
      <c r="AT31" s="748" t="s">
        <v>306</v>
      </c>
      <c r="AU31" s="231"/>
      <c r="AV31" s="231"/>
      <c r="AW31" s="231"/>
      <c r="AX31" s="671" t="s">
        <v>182</v>
      </c>
      <c r="AY31" s="672"/>
      <c r="AZ31" s="672"/>
      <c r="BA31" s="672"/>
      <c r="BB31" s="672"/>
      <c r="BC31" s="672"/>
      <c r="BD31" s="672"/>
      <c r="BE31" s="672"/>
      <c r="BF31" s="673"/>
      <c r="BG31" s="753">
        <v>97.9</v>
      </c>
      <c r="BH31" s="740"/>
      <c r="BI31" s="740"/>
      <c r="BJ31" s="740"/>
      <c r="BK31" s="740"/>
      <c r="BL31" s="740"/>
      <c r="BM31" s="680">
        <v>88.3</v>
      </c>
      <c r="BN31" s="740"/>
      <c r="BO31" s="740"/>
      <c r="BP31" s="740"/>
      <c r="BQ31" s="741"/>
      <c r="BR31" s="753">
        <v>96.9</v>
      </c>
      <c r="BS31" s="740"/>
      <c r="BT31" s="740"/>
      <c r="BU31" s="740"/>
      <c r="BV31" s="740"/>
      <c r="BW31" s="740"/>
      <c r="BX31" s="680">
        <v>85.5</v>
      </c>
      <c r="BY31" s="740"/>
      <c r="BZ31" s="740"/>
      <c r="CA31" s="740"/>
      <c r="CB31" s="741"/>
      <c r="CD31" s="727"/>
      <c r="CE31" s="728"/>
      <c r="CF31" s="700" t="s">
        <v>307</v>
      </c>
      <c r="CG31" s="701"/>
      <c r="CH31" s="701"/>
      <c r="CI31" s="701"/>
      <c r="CJ31" s="701"/>
      <c r="CK31" s="701"/>
      <c r="CL31" s="701"/>
      <c r="CM31" s="701"/>
      <c r="CN31" s="701"/>
      <c r="CO31" s="701"/>
      <c r="CP31" s="701"/>
      <c r="CQ31" s="702"/>
      <c r="CR31" s="685">
        <v>21656</v>
      </c>
      <c r="CS31" s="721"/>
      <c r="CT31" s="721"/>
      <c r="CU31" s="721"/>
      <c r="CV31" s="721"/>
      <c r="CW31" s="721"/>
      <c r="CX31" s="721"/>
      <c r="CY31" s="722"/>
      <c r="CZ31" s="690">
        <v>0.4</v>
      </c>
      <c r="DA31" s="719"/>
      <c r="DB31" s="719"/>
      <c r="DC31" s="723"/>
      <c r="DD31" s="694">
        <v>21656</v>
      </c>
      <c r="DE31" s="721"/>
      <c r="DF31" s="721"/>
      <c r="DG31" s="721"/>
      <c r="DH31" s="721"/>
      <c r="DI31" s="721"/>
      <c r="DJ31" s="721"/>
      <c r="DK31" s="722"/>
      <c r="DL31" s="694">
        <v>21656</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308</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233</v>
      </c>
      <c r="AA32" s="688"/>
      <c r="AB32" s="688"/>
      <c r="AC32" s="688"/>
      <c r="AD32" s="689" t="s">
        <v>128</v>
      </c>
      <c r="AE32" s="689"/>
      <c r="AF32" s="689"/>
      <c r="AG32" s="689"/>
      <c r="AH32" s="689"/>
      <c r="AI32" s="689"/>
      <c r="AJ32" s="689"/>
      <c r="AK32" s="689"/>
      <c r="AL32" s="690" t="s">
        <v>233</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98.3</v>
      </c>
      <c r="BH32" s="721"/>
      <c r="BI32" s="721"/>
      <c r="BJ32" s="721"/>
      <c r="BK32" s="721"/>
      <c r="BL32" s="721"/>
      <c r="BM32" s="691">
        <v>90.9</v>
      </c>
      <c r="BN32" s="751"/>
      <c r="BO32" s="751"/>
      <c r="BP32" s="751"/>
      <c r="BQ32" s="752"/>
      <c r="BR32" s="754">
        <v>96.7</v>
      </c>
      <c r="BS32" s="721"/>
      <c r="BT32" s="721"/>
      <c r="BU32" s="721"/>
      <c r="BV32" s="721"/>
      <c r="BW32" s="721"/>
      <c r="BX32" s="691">
        <v>87.2</v>
      </c>
      <c r="BY32" s="751"/>
      <c r="BZ32" s="751"/>
      <c r="CA32" s="751"/>
      <c r="CB32" s="752"/>
      <c r="CD32" s="729"/>
      <c r="CE32" s="730"/>
      <c r="CF32" s="700" t="s">
        <v>311</v>
      </c>
      <c r="CG32" s="701"/>
      <c r="CH32" s="701"/>
      <c r="CI32" s="701"/>
      <c r="CJ32" s="701"/>
      <c r="CK32" s="701"/>
      <c r="CL32" s="701"/>
      <c r="CM32" s="701"/>
      <c r="CN32" s="701"/>
      <c r="CO32" s="701"/>
      <c r="CP32" s="701"/>
      <c r="CQ32" s="702"/>
      <c r="CR32" s="685">
        <v>500</v>
      </c>
      <c r="CS32" s="686"/>
      <c r="CT32" s="686"/>
      <c r="CU32" s="686"/>
      <c r="CV32" s="686"/>
      <c r="CW32" s="686"/>
      <c r="CX32" s="686"/>
      <c r="CY32" s="687"/>
      <c r="CZ32" s="690">
        <v>0</v>
      </c>
      <c r="DA32" s="719"/>
      <c r="DB32" s="719"/>
      <c r="DC32" s="723"/>
      <c r="DD32" s="694">
        <v>500</v>
      </c>
      <c r="DE32" s="686"/>
      <c r="DF32" s="686"/>
      <c r="DG32" s="686"/>
      <c r="DH32" s="686"/>
      <c r="DI32" s="686"/>
      <c r="DJ32" s="686"/>
      <c r="DK32" s="687"/>
      <c r="DL32" s="694">
        <v>500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660679</v>
      </c>
      <c r="S33" s="686"/>
      <c r="T33" s="686"/>
      <c r="U33" s="686"/>
      <c r="V33" s="686"/>
      <c r="W33" s="686"/>
      <c r="X33" s="686"/>
      <c r="Y33" s="687"/>
      <c r="Z33" s="688">
        <v>10.5</v>
      </c>
      <c r="AA33" s="688"/>
      <c r="AB33" s="688"/>
      <c r="AC33" s="688"/>
      <c r="AD33" s="689" t="s">
        <v>233</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97</v>
      </c>
      <c r="BH33" s="756"/>
      <c r="BI33" s="756"/>
      <c r="BJ33" s="756"/>
      <c r="BK33" s="756"/>
      <c r="BL33" s="756"/>
      <c r="BM33" s="757">
        <v>84</v>
      </c>
      <c r="BN33" s="756"/>
      <c r="BO33" s="756"/>
      <c r="BP33" s="756"/>
      <c r="BQ33" s="758"/>
      <c r="BR33" s="755">
        <v>96.3</v>
      </c>
      <c r="BS33" s="756"/>
      <c r="BT33" s="756"/>
      <c r="BU33" s="756"/>
      <c r="BV33" s="756"/>
      <c r="BW33" s="756"/>
      <c r="BX33" s="757">
        <v>81.3</v>
      </c>
      <c r="BY33" s="756"/>
      <c r="BZ33" s="756"/>
      <c r="CA33" s="756"/>
      <c r="CB33" s="758"/>
      <c r="CD33" s="700" t="s">
        <v>314</v>
      </c>
      <c r="CE33" s="701"/>
      <c r="CF33" s="701"/>
      <c r="CG33" s="701"/>
      <c r="CH33" s="701"/>
      <c r="CI33" s="701"/>
      <c r="CJ33" s="701"/>
      <c r="CK33" s="701"/>
      <c r="CL33" s="701"/>
      <c r="CM33" s="701"/>
      <c r="CN33" s="701"/>
      <c r="CO33" s="701"/>
      <c r="CP33" s="701"/>
      <c r="CQ33" s="702"/>
      <c r="CR33" s="685">
        <v>3633214</v>
      </c>
      <c r="CS33" s="721"/>
      <c r="CT33" s="721"/>
      <c r="CU33" s="721"/>
      <c r="CV33" s="721"/>
      <c r="CW33" s="721"/>
      <c r="CX33" s="721"/>
      <c r="CY33" s="722"/>
      <c r="CZ33" s="690">
        <v>60</v>
      </c>
      <c r="DA33" s="719"/>
      <c r="DB33" s="719"/>
      <c r="DC33" s="723"/>
      <c r="DD33" s="694">
        <v>2256590</v>
      </c>
      <c r="DE33" s="721"/>
      <c r="DF33" s="721"/>
      <c r="DG33" s="721"/>
      <c r="DH33" s="721"/>
      <c r="DI33" s="721"/>
      <c r="DJ33" s="721"/>
      <c r="DK33" s="722"/>
      <c r="DL33" s="694">
        <v>1015062</v>
      </c>
      <c r="DM33" s="721"/>
      <c r="DN33" s="721"/>
      <c r="DO33" s="721"/>
      <c r="DP33" s="721"/>
      <c r="DQ33" s="721"/>
      <c r="DR33" s="721"/>
      <c r="DS33" s="721"/>
      <c r="DT33" s="721"/>
      <c r="DU33" s="721"/>
      <c r="DV33" s="722"/>
      <c r="DW33" s="690">
        <v>42.2</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18679</v>
      </c>
      <c r="S34" s="686"/>
      <c r="T34" s="686"/>
      <c r="U34" s="686"/>
      <c r="V34" s="686"/>
      <c r="W34" s="686"/>
      <c r="X34" s="686"/>
      <c r="Y34" s="687"/>
      <c r="Z34" s="688">
        <v>0.3</v>
      </c>
      <c r="AA34" s="688"/>
      <c r="AB34" s="688"/>
      <c r="AC34" s="688"/>
      <c r="AD34" s="689" t="s">
        <v>233</v>
      </c>
      <c r="AE34" s="689"/>
      <c r="AF34" s="689"/>
      <c r="AG34" s="689"/>
      <c r="AH34" s="689"/>
      <c r="AI34" s="689"/>
      <c r="AJ34" s="689"/>
      <c r="AK34" s="689"/>
      <c r="AL34" s="690" t="s">
        <v>227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669326</v>
      </c>
      <c r="CS34" s="686"/>
      <c r="CT34" s="686"/>
      <c r="CU34" s="686"/>
      <c r="CV34" s="686"/>
      <c r="CW34" s="686"/>
      <c r="CX34" s="686"/>
      <c r="CY34" s="687"/>
      <c r="CZ34" s="690">
        <v>11.1</v>
      </c>
      <c r="DA34" s="719"/>
      <c r="DB34" s="719"/>
      <c r="DC34" s="723"/>
      <c r="DD34" s="694">
        <v>519491</v>
      </c>
      <c r="DE34" s="686"/>
      <c r="DF34" s="686"/>
      <c r="DG34" s="686"/>
      <c r="DH34" s="686"/>
      <c r="DI34" s="686"/>
      <c r="DJ34" s="686"/>
      <c r="DK34" s="687"/>
      <c r="DL34" s="694">
        <v>303240</v>
      </c>
      <c r="DM34" s="686"/>
      <c r="DN34" s="686"/>
      <c r="DO34" s="686"/>
      <c r="DP34" s="686"/>
      <c r="DQ34" s="686"/>
      <c r="DR34" s="686"/>
      <c r="DS34" s="686"/>
      <c r="DT34" s="686"/>
      <c r="DU34" s="686"/>
      <c r="DV34" s="687"/>
      <c r="DW34" s="690">
        <v>12.6</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82980</v>
      </c>
      <c r="S35" s="686"/>
      <c r="T35" s="686"/>
      <c r="U35" s="686"/>
      <c r="V35" s="686"/>
      <c r="W35" s="686"/>
      <c r="X35" s="686"/>
      <c r="Y35" s="687"/>
      <c r="Z35" s="688">
        <v>1.3</v>
      </c>
      <c r="AA35" s="688"/>
      <c r="AB35" s="688"/>
      <c r="AC35" s="688"/>
      <c r="AD35" s="689" t="s">
        <v>128</v>
      </c>
      <c r="AE35" s="689"/>
      <c r="AF35" s="689"/>
      <c r="AG35" s="689"/>
      <c r="AH35" s="689"/>
      <c r="AI35" s="689"/>
      <c r="AJ35" s="689"/>
      <c r="AK35" s="689"/>
      <c r="AL35" s="690" t="s">
        <v>233</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77236</v>
      </c>
      <c r="CS35" s="721"/>
      <c r="CT35" s="721"/>
      <c r="CU35" s="721"/>
      <c r="CV35" s="721"/>
      <c r="CW35" s="721"/>
      <c r="CX35" s="721"/>
      <c r="CY35" s="722"/>
      <c r="CZ35" s="690">
        <v>1.3</v>
      </c>
      <c r="DA35" s="719"/>
      <c r="DB35" s="719"/>
      <c r="DC35" s="723"/>
      <c r="DD35" s="694">
        <v>59031</v>
      </c>
      <c r="DE35" s="721"/>
      <c r="DF35" s="721"/>
      <c r="DG35" s="721"/>
      <c r="DH35" s="721"/>
      <c r="DI35" s="721"/>
      <c r="DJ35" s="721"/>
      <c r="DK35" s="722"/>
      <c r="DL35" s="694">
        <v>50318</v>
      </c>
      <c r="DM35" s="721"/>
      <c r="DN35" s="721"/>
      <c r="DO35" s="721"/>
      <c r="DP35" s="721"/>
      <c r="DQ35" s="721"/>
      <c r="DR35" s="721"/>
      <c r="DS35" s="721"/>
      <c r="DT35" s="721"/>
      <c r="DU35" s="721"/>
      <c r="DV35" s="722"/>
      <c r="DW35" s="690">
        <v>2.1</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1100835</v>
      </c>
      <c r="S36" s="686"/>
      <c r="T36" s="686"/>
      <c r="U36" s="686"/>
      <c r="V36" s="686"/>
      <c r="W36" s="686"/>
      <c r="X36" s="686"/>
      <c r="Y36" s="687"/>
      <c r="Z36" s="688">
        <v>17.600000000000001</v>
      </c>
      <c r="AA36" s="688"/>
      <c r="AB36" s="688"/>
      <c r="AC36" s="688"/>
      <c r="AD36" s="689" t="s">
        <v>233</v>
      </c>
      <c r="AE36" s="689"/>
      <c r="AF36" s="689"/>
      <c r="AG36" s="689"/>
      <c r="AH36" s="689"/>
      <c r="AI36" s="689"/>
      <c r="AJ36" s="689"/>
      <c r="AK36" s="689"/>
      <c r="AL36" s="690" t="s">
        <v>233</v>
      </c>
      <c r="AM36" s="691"/>
      <c r="AN36" s="691"/>
      <c r="AO36" s="692"/>
      <c r="AP36" s="235"/>
      <c r="AQ36" s="759" t="s">
        <v>322</v>
      </c>
      <c r="AR36" s="760"/>
      <c r="AS36" s="760"/>
      <c r="AT36" s="760"/>
      <c r="AU36" s="760"/>
      <c r="AV36" s="760"/>
      <c r="AW36" s="760"/>
      <c r="AX36" s="760"/>
      <c r="AY36" s="761"/>
      <c r="AZ36" s="674">
        <v>692341</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18532</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1760303</v>
      </c>
      <c r="CS36" s="686"/>
      <c r="CT36" s="686"/>
      <c r="CU36" s="686"/>
      <c r="CV36" s="686"/>
      <c r="CW36" s="686"/>
      <c r="CX36" s="686"/>
      <c r="CY36" s="687"/>
      <c r="CZ36" s="690">
        <v>29.1</v>
      </c>
      <c r="DA36" s="719"/>
      <c r="DB36" s="719"/>
      <c r="DC36" s="723"/>
      <c r="DD36" s="694">
        <v>922555</v>
      </c>
      <c r="DE36" s="686"/>
      <c r="DF36" s="686"/>
      <c r="DG36" s="686"/>
      <c r="DH36" s="686"/>
      <c r="DI36" s="686"/>
      <c r="DJ36" s="686"/>
      <c r="DK36" s="687"/>
      <c r="DL36" s="694">
        <v>598449</v>
      </c>
      <c r="DM36" s="686"/>
      <c r="DN36" s="686"/>
      <c r="DO36" s="686"/>
      <c r="DP36" s="686"/>
      <c r="DQ36" s="686"/>
      <c r="DR36" s="686"/>
      <c r="DS36" s="686"/>
      <c r="DT36" s="686"/>
      <c r="DU36" s="686"/>
      <c r="DV36" s="687"/>
      <c r="DW36" s="690">
        <v>24.9</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36388</v>
      </c>
      <c r="S37" s="686"/>
      <c r="T37" s="686"/>
      <c r="U37" s="686"/>
      <c r="V37" s="686"/>
      <c r="W37" s="686"/>
      <c r="X37" s="686"/>
      <c r="Y37" s="687"/>
      <c r="Z37" s="688">
        <v>0.6</v>
      </c>
      <c r="AA37" s="688"/>
      <c r="AB37" s="688"/>
      <c r="AC37" s="688"/>
      <c r="AD37" s="689" t="s">
        <v>128</v>
      </c>
      <c r="AE37" s="689"/>
      <c r="AF37" s="689"/>
      <c r="AG37" s="689"/>
      <c r="AH37" s="689"/>
      <c r="AI37" s="689"/>
      <c r="AJ37" s="689"/>
      <c r="AK37" s="689"/>
      <c r="AL37" s="690" t="s">
        <v>227</v>
      </c>
      <c r="AM37" s="691"/>
      <c r="AN37" s="691"/>
      <c r="AO37" s="692"/>
      <c r="AQ37" s="763" t="s">
        <v>326</v>
      </c>
      <c r="AR37" s="764"/>
      <c r="AS37" s="764"/>
      <c r="AT37" s="764"/>
      <c r="AU37" s="764"/>
      <c r="AV37" s="764"/>
      <c r="AW37" s="764"/>
      <c r="AX37" s="764"/>
      <c r="AY37" s="765"/>
      <c r="AZ37" s="685">
        <v>246586</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7759</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559163</v>
      </c>
      <c r="CS37" s="721"/>
      <c r="CT37" s="721"/>
      <c r="CU37" s="721"/>
      <c r="CV37" s="721"/>
      <c r="CW37" s="721"/>
      <c r="CX37" s="721"/>
      <c r="CY37" s="722"/>
      <c r="CZ37" s="690">
        <v>9.1999999999999993</v>
      </c>
      <c r="DA37" s="719"/>
      <c r="DB37" s="719"/>
      <c r="DC37" s="723"/>
      <c r="DD37" s="694">
        <v>330712</v>
      </c>
      <c r="DE37" s="721"/>
      <c r="DF37" s="721"/>
      <c r="DG37" s="721"/>
      <c r="DH37" s="721"/>
      <c r="DI37" s="721"/>
      <c r="DJ37" s="721"/>
      <c r="DK37" s="722"/>
      <c r="DL37" s="694">
        <v>318471</v>
      </c>
      <c r="DM37" s="721"/>
      <c r="DN37" s="721"/>
      <c r="DO37" s="721"/>
      <c r="DP37" s="721"/>
      <c r="DQ37" s="721"/>
      <c r="DR37" s="721"/>
      <c r="DS37" s="721"/>
      <c r="DT37" s="721"/>
      <c r="DU37" s="721"/>
      <c r="DV37" s="722"/>
      <c r="DW37" s="690">
        <v>13.2</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112745</v>
      </c>
      <c r="S38" s="686"/>
      <c r="T38" s="686"/>
      <c r="U38" s="686"/>
      <c r="V38" s="686"/>
      <c r="W38" s="686"/>
      <c r="X38" s="686"/>
      <c r="Y38" s="687"/>
      <c r="Z38" s="688">
        <v>1.8</v>
      </c>
      <c r="AA38" s="688"/>
      <c r="AB38" s="688"/>
      <c r="AC38" s="688"/>
      <c r="AD38" s="689" t="s">
        <v>227</v>
      </c>
      <c r="AE38" s="689"/>
      <c r="AF38" s="689"/>
      <c r="AG38" s="689"/>
      <c r="AH38" s="689"/>
      <c r="AI38" s="689"/>
      <c r="AJ38" s="689"/>
      <c r="AK38" s="689"/>
      <c r="AL38" s="690" t="s">
        <v>233</v>
      </c>
      <c r="AM38" s="691"/>
      <c r="AN38" s="691"/>
      <c r="AO38" s="692"/>
      <c r="AQ38" s="763" t="s">
        <v>330</v>
      </c>
      <c r="AR38" s="764"/>
      <c r="AS38" s="764"/>
      <c r="AT38" s="764"/>
      <c r="AU38" s="764"/>
      <c r="AV38" s="764"/>
      <c r="AW38" s="764"/>
      <c r="AX38" s="764"/>
      <c r="AY38" s="765"/>
      <c r="AZ38" s="685">
        <v>138658</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934</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412485</v>
      </c>
      <c r="CS38" s="686"/>
      <c r="CT38" s="686"/>
      <c r="CU38" s="686"/>
      <c r="CV38" s="686"/>
      <c r="CW38" s="686"/>
      <c r="CX38" s="686"/>
      <c r="CY38" s="687"/>
      <c r="CZ38" s="690">
        <v>6.8</v>
      </c>
      <c r="DA38" s="719"/>
      <c r="DB38" s="719"/>
      <c r="DC38" s="723"/>
      <c r="DD38" s="694">
        <v>202683</v>
      </c>
      <c r="DE38" s="686"/>
      <c r="DF38" s="686"/>
      <c r="DG38" s="686"/>
      <c r="DH38" s="686"/>
      <c r="DI38" s="686"/>
      <c r="DJ38" s="686"/>
      <c r="DK38" s="687"/>
      <c r="DL38" s="694">
        <v>63055</v>
      </c>
      <c r="DM38" s="686"/>
      <c r="DN38" s="686"/>
      <c r="DO38" s="686"/>
      <c r="DP38" s="686"/>
      <c r="DQ38" s="686"/>
      <c r="DR38" s="686"/>
      <c r="DS38" s="686"/>
      <c r="DT38" s="686"/>
      <c r="DU38" s="686"/>
      <c r="DV38" s="687"/>
      <c r="DW38" s="690">
        <v>2.6</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305808</v>
      </c>
      <c r="S39" s="686"/>
      <c r="T39" s="686"/>
      <c r="U39" s="686"/>
      <c r="V39" s="686"/>
      <c r="W39" s="686"/>
      <c r="X39" s="686"/>
      <c r="Y39" s="687"/>
      <c r="Z39" s="688">
        <v>4.9000000000000004</v>
      </c>
      <c r="AA39" s="688"/>
      <c r="AB39" s="688"/>
      <c r="AC39" s="688"/>
      <c r="AD39" s="689" t="s">
        <v>233</v>
      </c>
      <c r="AE39" s="689"/>
      <c r="AF39" s="689"/>
      <c r="AG39" s="689"/>
      <c r="AH39" s="689"/>
      <c r="AI39" s="689"/>
      <c r="AJ39" s="689"/>
      <c r="AK39" s="689"/>
      <c r="AL39" s="690" t="s">
        <v>233</v>
      </c>
      <c r="AM39" s="691"/>
      <c r="AN39" s="691"/>
      <c r="AO39" s="692"/>
      <c r="AQ39" s="763" t="s">
        <v>334</v>
      </c>
      <c r="AR39" s="764"/>
      <c r="AS39" s="764"/>
      <c r="AT39" s="764"/>
      <c r="AU39" s="764"/>
      <c r="AV39" s="764"/>
      <c r="AW39" s="764"/>
      <c r="AX39" s="764"/>
      <c r="AY39" s="765"/>
      <c r="AZ39" s="685">
        <v>33270</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1626</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698614</v>
      </c>
      <c r="CS39" s="721"/>
      <c r="CT39" s="721"/>
      <c r="CU39" s="721"/>
      <c r="CV39" s="721"/>
      <c r="CW39" s="721"/>
      <c r="CX39" s="721"/>
      <c r="CY39" s="722"/>
      <c r="CZ39" s="690">
        <v>11.5</v>
      </c>
      <c r="DA39" s="719"/>
      <c r="DB39" s="719"/>
      <c r="DC39" s="723"/>
      <c r="DD39" s="694">
        <v>552830</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128</v>
      </c>
      <c r="AA40" s="688"/>
      <c r="AB40" s="688"/>
      <c r="AC40" s="688"/>
      <c r="AD40" s="689" t="s">
        <v>227</v>
      </c>
      <c r="AE40" s="689"/>
      <c r="AF40" s="689"/>
      <c r="AG40" s="689"/>
      <c r="AH40" s="689"/>
      <c r="AI40" s="689"/>
      <c r="AJ40" s="689"/>
      <c r="AK40" s="689"/>
      <c r="AL40" s="690" t="s">
        <v>233</v>
      </c>
      <c r="AM40" s="691"/>
      <c r="AN40" s="691"/>
      <c r="AO40" s="692"/>
      <c r="AQ40" s="763" t="s">
        <v>338</v>
      </c>
      <c r="AR40" s="764"/>
      <c r="AS40" s="764"/>
      <c r="AT40" s="764"/>
      <c r="AU40" s="764"/>
      <c r="AV40" s="764"/>
      <c r="AW40" s="764"/>
      <c r="AX40" s="764"/>
      <c r="AY40" s="765"/>
      <c r="AZ40" s="685" t="s">
        <v>227</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106</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15250</v>
      </c>
      <c r="CS40" s="686"/>
      <c r="CT40" s="686"/>
      <c r="CU40" s="686"/>
      <c r="CV40" s="686"/>
      <c r="CW40" s="686"/>
      <c r="CX40" s="686"/>
      <c r="CY40" s="687"/>
      <c r="CZ40" s="690">
        <v>0.3</v>
      </c>
      <c r="DA40" s="719"/>
      <c r="DB40" s="719"/>
      <c r="DC40" s="723"/>
      <c r="DD40" s="694" t="s">
        <v>227</v>
      </c>
      <c r="DE40" s="686"/>
      <c r="DF40" s="686"/>
      <c r="DG40" s="686"/>
      <c r="DH40" s="686"/>
      <c r="DI40" s="686"/>
      <c r="DJ40" s="686"/>
      <c r="DK40" s="687"/>
      <c r="DL40" s="694" t="s">
        <v>128</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227</v>
      </c>
      <c r="AA41" s="688"/>
      <c r="AB41" s="688"/>
      <c r="AC41" s="688"/>
      <c r="AD41" s="689" t="s">
        <v>233</v>
      </c>
      <c r="AE41" s="689"/>
      <c r="AF41" s="689"/>
      <c r="AG41" s="689"/>
      <c r="AH41" s="689"/>
      <c r="AI41" s="689"/>
      <c r="AJ41" s="689"/>
      <c r="AK41" s="689"/>
      <c r="AL41" s="690" t="s">
        <v>128</v>
      </c>
      <c r="AM41" s="691"/>
      <c r="AN41" s="691"/>
      <c r="AO41" s="692"/>
      <c r="AQ41" s="763" t="s">
        <v>343</v>
      </c>
      <c r="AR41" s="764"/>
      <c r="AS41" s="764"/>
      <c r="AT41" s="764"/>
      <c r="AU41" s="764"/>
      <c r="AV41" s="764"/>
      <c r="AW41" s="764"/>
      <c r="AX41" s="764"/>
      <c r="AY41" s="765"/>
      <c r="AZ41" s="685">
        <v>88899</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233</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73508</v>
      </c>
      <c r="S42" s="686"/>
      <c r="T42" s="686"/>
      <c r="U42" s="686"/>
      <c r="V42" s="686"/>
      <c r="W42" s="686"/>
      <c r="X42" s="686"/>
      <c r="Y42" s="687"/>
      <c r="Z42" s="688">
        <v>1.2</v>
      </c>
      <c r="AA42" s="688"/>
      <c r="AB42" s="688"/>
      <c r="AC42" s="688"/>
      <c r="AD42" s="689" t="s">
        <v>233</v>
      </c>
      <c r="AE42" s="689"/>
      <c r="AF42" s="689"/>
      <c r="AG42" s="689"/>
      <c r="AH42" s="689"/>
      <c r="AI42" s="689"/>
      <c r="AJ42" s="689"/>
      <c r="AK42" s="689"/>
      <c r="AL42" s="690" t="s">
        <v>227</v>
      </c>
      <c r="AM42" s="691"/>
      <c r="AN42" s="691"/>
      <c r="AO42" s="692"/>
      <c r="AQ42" s="784" t="s">
        <v>347</v>
      </c>
      <c r="AR42" s="785"/>
      <c r="AS42" s="785"/>
      <c r="AT42" s="785"/>
      <c r="AU42" s="785"/>
      <c r="AV42" s="785"/>
      <c r="AW42" s="785"/>
      <c r="AX42" s="785"/>
      <c r="AY42" s="786"/>
      <c r="AZ42" s="776">
        <v>184928</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260</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1025073</v>
      </c>
      <c r="CS42" s="686"/>
      <c r="CT42" s="686"/>
      <c r="CU42" s="686"/>
      <c r="CV42" s="686"/>
      <c r="CW42" s="686"/>
      <c r="CX42" s="686"/>
      <c r="CY42" s="687"/>
      <c r="CZ42" s="690">
        <v>16.899999999999999</v>
      </c>
      <c r="DA42" s="691"/>
      <c r="DB42" s="691"/>
      <c r="DC42" s="703"/>
      <c r="DD42" s="694">
        <v>322472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350</v>
      </c>
      <c r="C43" s="736"/>
      <c r="D43" s="736"/>
      <c r="E43" s="736"/>
      <c r="F43" s="736"/>
      <c r="G43" s="736"/>
      <c r="H43" s="736"/>
      <c r="I43" s="736"/>
      <c r="J43" s="736"/>
      <c r="K43" s="736"/>
      <c r="L43" s="736"/>
      <c r="M43" s="736"/>
      <c r="N43" s="736"/>
      <c r="O43" s="736"/>
      <c r="P43" s="736"/>
      <c r="Q43" s="737"/>
      <c r="R43" s="776">
        <v>6264719</v>
      </c>
      <c r="S43" s="777"/>
      <c r="T43" s="777"/>
      <c r="U43" s="777"/>
      <c r="V43" s="777"/>
      <c r="W43" s="777"/>
      <c r="X43" s="777"/>
      <c r="Y43" s="778"/>
      <c r="Z43" s="779">
        <v>100</v>
      </c>
      <c r="AA43" s="779"/>
      <c r="AB43" s="779"/>
      <c r="AC43" s="779"/>
      <c r="AD43" s="780">
        <v>2334152</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27900</v>
      </c>
      <c r="CS43" s="721"/>
      <c r="CT43" s="721"/>
      <c r="CU43" s="721"/>
      <c r="CV43" s="721"/>
      <c r="CW43" s="721"/>
      <c r="CX43" s="721"/>
      <c r="CY43" s="722"/>
      <c r="CZ43" s="690">
        <v>0.5</v>
      </c>
      <c r="DA43" s="719"/>
      <c r="DB43" s="719"/>
      <c r="DC43" s="723"/>
      <c r="DD43" s="694">
        <v>27900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1025073</v>
      </c>
      <c r="CS44" s="686"/>
      <c r="CT44" s="686"/>
      <c r="CU44" s="686"/>
      <c r="CV44" s="686"/>
      <c r="CW44" s="686"/>
      <c r="CX44" s="686"/>
      <c r="CY44" s="687"/>
      <c r="CZ44" s="690">
        <v>16.899999999999999</v>
      </c>
      <c r="DA44" s="691"/>
      <c r="DB44" s="691"/>
      <c r="DC44" s="703"/>
      <c r="DD44" s="694">
        <v>322472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560891</v>
      </c>
      <c r="CS45" s="721"/>
      <c r="CT45" s="721"/>
      <c r="CU45" s="721"/>
      <c r="CV45" s="721"/>
      <c r="CW45" s="721"/>
      <c r="CX45" s="721"/>
      <c r="CY45" s="722"/>
      <c r="CZ45" s="690">
        <v>9.3000000000000007</v>
      </c>
      <c r="DA45" s="719"/>
      <c r="DB45" s="719"/>
      <c r="DC45" s="723"/>
      <c r="DD45" s="694">
        <v>107284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426296</v>
      </c>
      <c r="CS46" s="686"/>
      <c r="CT46" s="686"/>
      <c r="CU46" s="686"/>
      <c r="CV46" s="686"/>
      <c r="CW46" s="686"/>
      <c r="CX46" s="686"/>
      <c r="CY46" s="687"/>
      <c r="CZ46" s="690">
        <v>7</v>
      </c>
      <c r="DA46" s="691"/>
      <c r="DB46" s="691"/>
      <c r="DC46" s="703"/>
      <c r="DD46" s="694">
        <v>203902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t="s">
        <v>233</v>
      </c>
      <c r="CS47" s="721"/>
      <c r="CT47" s="721"/>
      <c r="CU47" s="721"/>
      <c r="CV47" s="721"/>
      <c r="CW47" s="721"/>
      <c r="CX47" s="721"/>
      <c r="CY47" s="722"/>
      <c r="CZ47" s="690" t="s">
        <v>227</v>
      </c>
      <c r="DA47" s="719"/>
      <c r="DB47" s="719"/>
      <c r="DC47" s="723"/>
      <c r="DD47" s="694" t="s">
        <v>227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233</v>
      </c>
      <c r="DA48" s="691"/>
      <c r="DB48" s="691"/>
      <c r="DC48" s="703"/>
      <c r="DD48" s="694" t="s">
        <v>227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6056996</v>
      </c>
      <c r="CS49" s="756"/>
      <c r="CT49" s="756"/>
      <c r="CU49" s="756"/>
      <c r="CV49" s="756"/>
      <c r="CW49" s="756"/>
      <c r="CX49" s="756"/>
      <c r="CY49" s="787"/>
      <c r="CZ49" s="781">
        <v>100</v>
      </c>
      <c r="DA49" s="788"/>
      <c r="DB49" s="788"/>
      <c r="DC49" s="789"/>
      <c r="DD49" s="790">
        <v>3681331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dIYl10KrMLDwXUUOV9+TMPNiShS+yXkMh5hqo6DvJrMOoz1wCmnMDidcg2D5ifaBvH4kNjwrfPfYy493v43Xg==" saltValue="6SJj7T1hCJUfDYmC8cqz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6265</v>
      </c>
      <c r="R7" s="821"/>
      <c r="S7" s="821"/>
      <c r="T7" s="821"/>
      <c r="U7" s="821"/>
      <c r="V7" s="821">
        <v>6057</v>
      </c>
      <c r="W7" s="821"/>
      <c r="X7" s="821"/>
      <c r="Y7" s="821"/>
      <c r="Z7" s="821"/>
      <c r="AA7" s="821">
        <v>208</v>
      </c>
      <c r="AB7" s="821"/>
      <c r="AC7" s="821"/>
      <c r="AD7" s="821"/>
      <c r="AE7" s="822"/>
      <c r="AF7" s="823">
        <v>197</v>
      </c>
      <c r="AG7" s="824"/>
      <c r="AH7" s="824"/>
      <c r="AI7" s="824"/>
      <c r="AJ7" s="825"/>
      <c r="AK7" s="860">
        <v>1101</v>
      </c>
      <c r="AL7" s="861"/>
      <c r="AM7" s="861"/>
      <c r="AN7" s="861"/>
      <c r="AO7" s="861"/>
      <c r="AP7" s="861">
        <v>3598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385</v>
      </c>
      <c r="B23" s="876" t="s">
        <v>386</v>
      </c>
      <c r="C23" s="877"/>
      <c r="D23" s="877"/>
      <c r="E23" s="877"/>
      <c r="F23" s="877"/>
      <c r="G23" s="877"/>
      <c r="H23" s="877"/>
      <c r="I23" s="877"/>
      <c r="J23" s="877"/>
      <c r="K23" s="877"/>
      <c r="L23" s="877"/>
      <c r="M23" s="877"/>
      <c r="N23" s="877"/>
      <c r="O23" s="877"/>
      <c r="P23" s="878"/>
      <c r="Q23" s="879">
        <v>6265</v>
      </c>
      <c r="R23" s="880"/>
      <c r="S23" s="880"/>
      <c r="T23" s="880"/>
      <c r="U23" s="880"/>
      <c r="V23" s="880">
        <v>6057</v>
      </c>
      <c r="W23" s="880"/>
      <c r="X23" s="880"/>
      <c r="Y23" s="880"/>
      <c r="Z23" s="880"/>
      <c r="AA23" s="880">
        <v>208</v>
      </c>
      <c r="AB23" s="880"/>
      <c r="AC23" s="880"/>
      <c r="AD23" s="880"/>
      <c r="AE23" s="881"/>
      <c r="AF23" s="882">
        <v>197</v>
      </c>
      <c r="AG23" s="880"/>
      <c r="AH23" s="880"/>
      <c r="AI23" s="880"/>
      <c r="AJ23" s="883"/>
      <c r="AK23" s="884"/>
      <c r="AL23" s="885"/>
      <c r="AM23" s="885"/>
      <c r="AN23" s="885"/>
      <c r="AO23" s="885"/>
      <c r="AP23" s="880">
        <v>3598</v>
      </c>
      <c r="AQ23" s="880"/>
      <c r="AR23" s="880"/>
      <c r="AS23" s="880"/>
      <c r="AT23" s="880"/>
      <c r="AU23" s="886"/>
      <c r="AV23" s="886"/>
      <c r="AW23" s="886"/>
      <c r="AX23" s="886"/>
      <c r="AY23" s="887"/>
      <c r="AZ23" s="895" t="s">
        <v>233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397</v>
      </c>
      <c r="C28" s="818"/>
      <c r="D28" s="818"/>
      <c r="E28" s="818"/>
      <c r="F28" s="818"/>
      <c r="G28" s="818"/>
      <c r="H28" s="818"/>
      <c r="I28" s="818"/>
      <c r="J28" s="818"/>
      <c r="K28" s="818"/>
      <c r="L28" s="818"/>
      <c r="M28" s="818"/>
      <c r="N28" s="818"/>
      <c r="O28" s="818"/>
      <c r="P28" s="819"/>
      <c r="Q28" s="908">
        <v>705</v>
      </c>
      <c r="R28" s="909"/>
      <c r="S28" s="909"/>
      <c r="T28" s="909"/>
      <c r="U28" s="909"/>
      <c r="V28" s="909">
        <v>686</v>
      </c>
      <c r="W28" s="909"/>
      <c r="X28" s="909"/>
      <c r="Y28" s="909"/>
      <c r="Z28" s="909"/>
      <c r="AA28" s="909">
        <v>19</v>
      </c>
      <c r="AB28" s="909"/>
      <c r="AC28" s="909"/>
      <c r="AD28" s="909"/>
      <c r="AE28" s="910"/>
      <c r="AF28" s="911">
        <v>19</v>
      </c>
      <c r="AG28" s="909"/>
      <c r="AH28" s="909"/>
      <c r="AI28" s="909"/>
      <c r="AJ28" s="912"/>
      <c r="AK28" s="913" t="s">
        <v>585</v>
      </c>
      <c r="AL28" s="904"/>
      <c r="AM28" s="904"/>
      <c r="AN28" s="904"/>
      <c r="AO28" s="904"/>
      <c r="AP28" s="904" t="s">
        <v>574</v>
      </c>
      <c r="AQ28" s="904"/>
      <c r="AR28" s="904"/>
      <c r="AS28" s="904"/>
      <c r="AT28" s="904"/>
      <c r="AU28" s="904" t="s">
        <v>574</v>
      </c>
      <c r="AV28" s="904"/>
      <c r="AW28" s="904"/>
      <c r="AX28" s="904"/>
      <c r="AY28" s="904"/>
      <c r="AZ28" s="905" t="s">
        <v>574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398</v>
      </c>
      <c r="C29" s="842"/>
      <c r="D29" s="842"/>
      <c r="E29" s="842"/>
      <c r="F29" s="842"/>
      <c r="G29" s="842"/>
      <c r="H29" s="842"/>
      <c r="I29" s="842"/>
      <c r="J29" s="842"/>
      <c r="K29" s="842"/>
      <c r="L29" s="842"/>
      <c r="M29" s="842"/>
      <c r="N29" s="842"/>
      <c r="O29" s="842"/>
      <c r="P29" s="843"/>
      <c r="Q29" s="844">
        <v>642</v>
      </c>
      <c r="R29" s="845"/>
      <c r="S29" s="845"/>
      <c r="T29" s="845"/>
      <c r="U29" s="845"/>
      <c r="V29" s="845">
        <v>608</v>
      </c>
      <c r="W29" s="845"/>
      <c r="X29" s="845"/>
      <c r="Y29" s="845"/>
      <c r="Z29" s="845"/>
      <c r="AA29" s="845">
        <v>33</v>
      </c>
      <c r="AB29" s="845"/>
      <c r="AC29" s="845"/>
      <c r="AD29" s="845"/>
      <c r="AE29" s="846"/>
      <c r="AF29" s="847">
        <v>33</v>
      </c>
      <c r="AG29" s="848"/>
      <c r="AH29" s="848"/>
      <c r="AI29" s="848"/>
      <c r="AJ29" s="849"/>
      <c r="AK29" s="916" t="s">
        <v>585</v>
      </c>
      <c r="AL29" s="917"/>
      <c r="AM29" s="917"/>
      <c r="AN29" s="917"/>
      <c r="AO29" s="917"/>
      <c r="AP29" s="917" t="s">
        <v>574</v>
      </c>
      <c r="AQ29" s="917"/>
      <c r="AR29" s="917"/>
      <c r="AS29" s="917"/>
      <c r="AT29" s="917"/>
      <c r="AU29" s="917" t="s">
        <v>574</v>
      </c>
      <c r="AV29" s="917"/>
      <c r="AW29" s="917"/>
      <c r="AX29" s="917"/>
      <c r="AY29" s="917"/>
      <c r="AZ29" s="918" t="s">
        <v>574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399</v>
      </c>
      <c r="C30" s="842"/>
      <c r="D30" s="842"/>
      <c r="E30" s="842"/>
      <c r="F30" s="842"/>
      <c r="G30" s="842"/>
      <c r="H30" s="842"/>
      <c r="I30" s="842"/>
      <c r="J30" s="842"/>
      <c r="K30" s="842"/>
      <c r="L30" s="842"/>
      <c r="M30" s="842"/>
      <c r="N30" s="842"/>
      <c r="O30" s="842"/>
      <c r="P30" s="843"/>
      <c r="Q30" s="844">
        <v>59</v>
      </c>
      <c r="R30" s="845"/>
      <c r="S30" s="845"/>
      <c r="T30" s="845"/>
      <c r="U30" s="845"/>
      <c r="V30" s="845">
        <v>57</v>
      </c>
      <c r="W30" s="845"/>
      <c r="X30" s="845"/>
      <c r="Y30" s="845"/>
      <c r="Z30" s="845"/>
      <c r="AA30" s="845">
        <v>2</v>
      </c>
      <c r="AB30" s="845"/>
      <c r="AC30" s="845"/>
      <c r="AD30" s="845"/>
      <c r="AE30" s="846"/>
      <c r="AF30" s="847">
        <v>2</v>
      </c>
      <c r="AG30" s="848"/>
      <c r="AH30" s="848"/>
      <c r="AI30" s="848"/>
      <c r="AJ30" s="849"/>
      <c r="AK30" s="916" t="s">
        <v>585</v>
      </c>
      <c r="AL30" s="917"/>
      <c r="AM30" s="917"/>
      <c r="AN30" s="917"/>
      <c r="AO30" s="917"/>
      <c r="AP30" s="917" t="s">
        <v>574</v>
      </c>
      <c r="AQ30" s="917"/>
      <c r="AR30" s="917"/>
      <c r="AS30" s="917"/>
      <c r="AT30" s="917"/>
      <c r="AU30" s="917" t="s">
        <v>574</v>
      </c>
      <c r="AV30" s="917"/>
      <c r="AW30" s="917"/>
      <c r="AX30" s="917"/>
      <c r="AY30" s="917"/>
      <c r="AZ30" s="918" t="s">
        <v>574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400</v>
      </c>
      <c r="C31" s="842"/>
      <c r="D31" s="842"/>
      <c r="E31" s="842"/>
      <c r="F31" s="842"/>
      <c r="G31" s="842"/>
      <c r="H31" s="842"/>
      <c r="I31" s="842"/>
      <c r="J31" s="842"/>
      <c r="K31" s="842"/>
      <c r="L31" s="842"/>
      <c r="M31" s="842"/>
      <c r="N31" s="842"/>
      <c r="O31" s="842"/>
      <c r="P31" s="843"/>
      <c r="Q31" s="844">
        <v>170</v>
      </c>
      <c r="R31" s="845"/>
      <c r="S31" s="845"/>
      <c r="T31" s="845"/>
      <c r="U31" s="845"/>
      <c r="V31" s="845">
        <v>150</v>
      </c>
      <c r="W31" s="845"/>
      <c r="X31" s="845"/>
      <c r="Y31" s="845"/>
      <c r="Z31" s="845"/>
      <c r="AA31" s="845">
        <v>20</v>
      </c>
      <c r="AB31" s="845"/>
      <c r="AC31" s="845"/>
      <c r="AD31" s="845"/>
      <c r="AE31" s="846"/>
      <c r="AF31" s="847">
        <v>113</v>
      </c>
      <c r="AG31" s="848"/>
      <c r="AH31" s="848"/>
      <c r="AI31" s="848"/>
      <c r="AJ31" s="849"/>
      <c r="AK31" s="916">
        <v>33</v>
      </c>
      <c r="AL31" s="917"/>
      <c r="AM31" s="917"/>
      <c r="AN31" s="917"/>
      <c r="AO31" s="917"/>
      <c r="AP31" s="917">
        <v>626</v>
      </c>
      <c r="AQ31" s="917"/>
      <c r="AR31" s="917"/>
      <c r="AS31" s="917"/>
      <c r="AT31" s="917"/>
      <c r="AU31" s="917">
        <v>176</v>
      </c>
      <c r="AV31" s="917"/>
      <c r="AW31" s="917"/>
      <c r="AX31" s="917"/>
      <c r="AY31" s="917"/>
      <c r="AZ31" s="918" t="s">
        <v>575</v>
      </c>
      <c r="BA31" s="918"/>
      <c r="BB31" s="918"/>
      <c r="BC31" s="918"/>
      <c r="BD31" s="918"/>
      <c r="BE31" s="914" t="s">
        <v>401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402</v>
      </c>
      <c r="C32" s="842"/>
      <c r="D32" s="842"/>
      <c r="E32" s="842"/>
      <c r="F32" s="842"/>
      <c r="G32" s="842"/>
      <c r="H32" s="842"/>
      <c r="I32" s="842"/>
      <c r="J32" s="842"/>
      <c r="K32" s="842"/>
      <c r="L32" s="842"/>
      <c r="M32" s="842"/>
      <c r="N32" s="842"/>
      <c r="O32" s="842"/>
      <c r="P32" s="843"/>
      <c r="Q32" s="844">
        <v>218</v>
      </c>
      <c r="R32" s="845"/>
      <c r="S32" s="845"/>
      <c r="T32" s="845"/>
      <c r="U32" s="845"/>
      <c r="V32" s="845">
        <v>218</v>
      </c>
      <c r="W32" s="845"/>
      <c r="X32" s="845"/>
      <c r="Y32" s="845"/>
      <c r="Z32" s="845"/>
      <c r="AA32" s="845">
        <v>0</v>
      </c>
      <c r="AB32" s="845"/>
      <c r="AC32" s="845"/>
      <c r="AD32" s="845"/>
      <c r="AE32" s="846"/>
      <c r="AF32" s="847" t="s">
        <v>233</v>
      </c>
      <c r="AG32" s="848"/>
      <c r="AH32" s="848"/>
      <c r="AI32" s="848"/>
      <c r="AJ32" s="849"/>
      <c r="AK32" s="916">
        <v>139</v>
      </c>
      <c r="AL32" s="917"/>
      <c r="AM32" s="917"/>
      <c r="AN32" s="917"/>
      <c r="AO32" s="917"/>
      <c r="AP32" s="917">
        <v>1287</v>
      </c>
      <c r="AQ32" s="917"/>
      <c r="AR32" s="917"/>
      <c r="AS32" s="917"/>
      <c r="AT32" s="917"/>
      <c r="AU32" s="917">
        <v>1117</v>
      </c>
      <c r="AV32" s="917"/>
      <c r="AW32" s="917"/>
      <c r="AX32" s="917"/>
      <c r="AY32" s="917"/>
      <c r="AZ32" s="918" t="s">
        <v>575</v>
      </c>
      <c r="BA32" s="918"/>
      <c r="BB32" s="918"/>
      <c r="BC32" s="918"/>
      <c r="BD32" s="918"/>
      <c r="BE32" s="914" t="s">
        <v>403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385</v>
      </c>
      <c r="B63" s="876" t="s">
        <v>405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166</v>
      </c>
      <c r="AG63" s="928"/>
      <c r="AH63" s="928"/>
      <c r="AI63" s="928"/>
      <c r="AJ63" s="929"/>
      <c r="AK63" s="930"/>
      <c r="AL63" s="925"/>
      <c r="AM63" s="925"/>
      <c r="AN63" s="925"/>
      <c r="AO63" s="925"/>
      <c r="AP63" s="928">
        <v>1913</v>
      </c>
      <c r="AQ63" s="928"/>
      <c r="AR63" s="928"/>
      <c r="AS63" s="928"/>
      <c r="AT63" s="928"/>
      <c r="AU63" s="928">
        <v>1293</v>
      </c>
      <c r="AV63" s="928"/>
      <c r="AW63" s="928"/>
      <c r="AX63" s="928"/>
      <c r="AY63" s="928"/>
      <c r="AZ63" s="932"/>
      <c r="BA63" s="932"/>
      <c r="BB63" s="932"/>
      <c r="BC63" s="932"/>
      <c r="BD63" s="932"/>
      <c r="BE63" s="933"/>
      <c r="BF63" s="933"/>
      <c r="BG63" s="933"/>
      <c r="BH63" s="933"/>
      <c r="BI63" s="934"/>
      <c r="BJ63" s="935" t="s">
        <v>406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408</v>
      </c>
      <c r="B66" s="827"/>
      <c r="C66" s="827"/>
      <c r="D66" s="827"/>
      <c r="E66" s="827"/>
      <c r="F66" s="827"/>
      <c r="G66" s="827"/>
      <c r="H66" s="827"/>
      <c r="I66" s="827"/>
      <c r="J66" s="827"/>
      <c r="K66" s="827"/>
      <c r="L66" s="827"/>
      <c r="M66" s="827"/>
      <c r="N66" s="827"/>
      <c r="O66" s="827"/>
      <c r="P66" s="828"/>
      <c r="Q66" s="803" t="s">
        <v>389</v>
      </c>
      <c r="R66" s="804"/>
      <c r="S66" s="804"/>
      <c r="T66" s="804"/>
      <c r="U66" s="805"/>
      <c r="V66" s="803" t="s">
        <v>390</v>
      </c>
      <c r="W66" s="804"/>
      <c r="X66" s="804"/>
      <c r="Y66" s="804"/>
      <c r="Z66" s="805"/>
      <c r="AA66" s="803" t="s">
        <v>391</v>
      </c>
      <c r="AB66" s="804"/>
      <c r="AC66" s="804"/>
      <c r="AD66" s="804"/>
      <c r="AE66" s="805"/>
      <c r="AF66" s="938" t="s">
        <v>392</v>
      </c>
      <c r="AG66" s="899"/>
      <c r="AH66" s="899"/>
      <c r="AI66" s="899"/>
      <c r="AJ66" s="939"/>
      <c r="AK66" s="803" t="s">
        <v>393</v>
      </c>
      <c r="AL66" s="827"/>
      <c r="AM66" s="827"/>
      <c r="AN66" s="827"/>
      <c r="AO66" s="828"/>
      <c r="AP66" s="803" t="s">
        <v>409</v>
      </c>
      <c r="AQ66" s="804"/>
      <c r="AR66" s="804"/>
      <c r="AS66" s="804"/>
      <c r="AT66" s="805"/>
      <c r="AU66" s="803" t="s">
        <v>410</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568</v>
      </c>
      <c r="C68" s="956"/>
      <c r="D68" s="956"/>
      <c r="E68" s="956"/>
      <c r="F68" s="956"/>
      <c r="G68" s="956"/>
      <c r="H68" s="956"/>
      <c r="I68" s="956"/>
      <c r="J68" s="956"/>
      <c r="K68" s="956"/>
      <c r="L68" s="956"/>
      <c r="M68" s="956"/>
      <c r="N68" s="956"/>
      <c r="O68" s="956"/>
      <c r="P68" s="957"/>
      <c r="Q68" s="958">
        <v>12373</v>
      </c>
      <c r="R68" s="952"/>
      <c r="S68" s="952"/>
      <c r="T68" s="952"/>
      <c r="U68" s="952"/>
      <c r="V68" s="952">
        <v>12413</v>
      </c>
      <c r="W68" s="952"/>
      <c r="X68" s="952"/>
      <c r="Y68" s="952"/>
      <c r="Z68" s="952"/>
      <c r="AA68" s="952">
        <v>-40</v>
      </c>
      <c r="AB68" s="952"/>
      <c r="AC68" s="952"/>
      <c r="AD68" s="952"/>
      <c r="AE68" s="952"/>
      <c r="AF68" s="952">
        <v>465</v>
      </c>
      <c r="AG68" s="952"/>
      <c r="AH68" s="952"/>
      <c r="AI68" s="952"/>
      <c r="AJ68" s="952"/>
      <c r="AK68" s="952">
        <v>1967</v>
      </c>
      <c r="AL68" s="952"/>
      <c r="AM68" s="952"/>
      <c r="AN68" s="952"/>
      <c r="AO68" s="952"/>
      <c r="AP68" s="952">
        <v>4638</v>
      </c>
      <c r="AQ68" s="952"/>
      <c r="AR68" s="952"/>
      <c r="AS68" s="952"/>
      <c r="AT68" s="952"/>
      <c r="AU68" s="952">
        <v>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569</v>
      </c>
      <c r="C69" s="960"/>
      <c r="D69" s="960"/>
      <c r="E69" s="960"/>
      <c r="F69" s="960"/>
      <c r="G69" s="960"/>
      <c r="H69" s="960"/>
      <c r="I69" s="960"/>
      <c r="J69" s="960"/>
      <c r="K69" s="960"/>
      <c r="L69" s="960"/>
      <c r="M69" s="960"/>
      <c r="N69" s="960"/>
      <c r="O69" s="960"/>
      <c r="P69" s="961"/>
      <c r="Q69" s="962">
        <v>5726</v>
      </c>
      <c r="R69" s="917"/>
      <c r="S69" s="917"/>
      <c r="T69" s="917"/>
      <c r="U69" s="917"/>
      <c r="V69" s="917">
        <v>5666</v>
      </c>
      <c r="W69" s="917"/>
      <c r="X69" s="917"/>
      <c r="Y69" s="917"/>
      <c r="Z69" s="917"/>
      <c r="AA69" s="917">
        <v>60</v>
      </c>
      <c r="AB69" s="917"/>
      <c r="AC69" s="917"/>
      <c r="AD69" s="917"/>
      <c r="AE69" s="917"/>
      <c r="AF69" s="917">
        <v>60</v>
      </c>
      <c r="AG69" s="917"/>
      <c r="AH69" s="917"/>
      <c r="AI69" s="917"/>
      <c r="AJ69" s="917"/>
      <c r="AK69" s="917">
        <v>28</v>
      </c>
      <c r="AL69" s="917"/>
      <c r="AM69" s="917"/>
      <c r="AN69" s="917"/>
      <c r="AO69" s="917"/>
      <c r="AP69" s="917">
        <v>1578</v>
      </c>
      <c r="AQ69" s="917"/>
      <c r="AR69" s="917"/>
      <c r="AS69" s="917"/>
      <c r="AT69" s="917"/>
      <c r="AU69" s="917">
        <v>138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570</v>
      </c>
      <c r="C70" s="960"/>
      <c r="D70" s="960"/>
      <c r="E70" s="960"/>
      <c r="F70" s="960"/>
      <c r="G70" s="960"/>
      <c r="H70" s="960"/>
      <c r="I70" s="960"/>
      <c r="J70" s="960"/>
      <c r="K70" s="960"/>
      <c r="L70" s="960"/>
      <c r="M70" s="960"/>
      <c r="N70" s="960"/>
      <c r="O70" s="960"/>
      <c r="P70" s="961"/>
      <c r="Q70" s="962">
        <v>534</v>
      </c>
      <c r="R70" s="917"/>
      <c r="S70" s="917"/>
      <c r="T70" s="917"/>
      <c r="U70" s="917"/>
      <c r="V70" s="917">
        <v>508</v>
      </c>
      <c r="W70" s="917"/>
      <c r="X70" s="917"/>
      <c r="Y70" s="917"/>
      <c r="Z70" s="917"/>
      <c r="AA70" s="917">
        <v>26</v>
      </c>
      <c r="AB70" s="917"/>
      <c r="AC70" s="917"/>
      <c r="AD70" s="917"/>
      <c r="AE70" s="917"/>
      <c r="AF70" s="917">
        <v>26</v>
      </c>
      <c r="AG70" s="917"/>
      <c r="AH70" s="917"/>
      <c r="AI70" s="917"/>
      <c r="AJ70" s="917"/>
      <c r="AK70" s="917">
        <v>5</v>
      </c>
      <c r="AL70" s="917"/>
      <c r="AM70" s="917"/>
      <c r="AN70" s="917"/>
      <c r="AO70" s="917"/>
      <c r="AP70" s="917" t="s">
        <v>576</v>
      </c>
      <c r="AQ70" s="917"/>
      <c r="AR70" s="917"/>
      <c r="AS70" s="917"/>
      <c r="AT70" s="917"/>
      <c r="AU70" s="917" t="s">
        <v>576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171935</v>
      </c>
      <c r="R71" s="917"/>
      <c r="S71" s="917"/>
      <c r="T71" s="917"/>
      <c r="U71" s="917"/>
      <c r="V71" s="917">
        <v>162213</v>
      </c>
      <c r="W71" s="917"/>
      <c r="X71" s="917"/>
      <c r="Y71" s="917"/>
      <c r="Z71" s="917"/>
      <c r="AA71" s="917">
        <v>9722</v>
      </c>
      <c r="AB71" s="917"/>
      <c r="AC71" s="917"/>
      <c r="AD71" s="917"/>
      <c r="AE71" s="917"/>
      <c r="AF71" s="917">
        <v>9719</v>
      </c>
      <c r="AG71" s="917"/>
      <c r="AH71" s="917"/>
      <c r="AI71" s="917"/>
      <c r="AJ71" s="917"/>
      <c r="AK71" s="917">
        <v>4660</v>
      </c>
      <c r="AL71" s="917"/>
      <c r="AM71" s="917"/>
      <c r="AN71" s="917"/>
      <c r="AO71" s="917"/>
      <c r="AP71" s="917" t="s">
        <v>577</v>
      </c>
      <c r="AQ71" s="917"/>
      <c r="AR71" s="917"/>
      <c r="AS71" s="917"/>
      <c r="AT71" s="917"/>
      <c r="AU71" s="917" t="s">
        <v>577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571</v>
      </c>
      <c r="C72" s="960"/>
      <c r="D72" s="960"/>
      <c r="E72" s="960"/>
      <c r="F72" s="960"/>
      <c r="G72" s="960"/>
      <c r="H72" s="960"/>
      <c r="I72" s="960"/>
      <c r="J72" s="960"/>
      <c r="K72" s="960"/>
      <c r="L72" s="960"/>
      <c r="M72" s="960"/>
      <c r="N72" s="960"/>
      <c r="O72" s="960"/>
      <c r="P72" s="961"/>
      <c r="Q72" s="962">
        <v>704</v>
      </c>
      <c r="R72" s="917"/>
      <c r="S72" s="917"/>
      <c r="T72" s="917"/>
      <c r="U72" s="917"/>
      <c r="V72" s="917">
        <v>685</v>
      </c>
      <c r="W72" s="917"/>
      <c r="X72" s="917"/>
      <c r="Y72" s="917"/>
      <c r="Z72" s="917"/>
      <c r="AA72" s="917">
        <v>19</v>
      </c>
      <c r="AB72" s="917"/>
      <c r="AC72" s="917"/>
      <c r="AD72" s="917"/>
      <c r="AE72" s="917"/>
      <c r="AF72" s="917">
        <v>19</v>
      </c>
      <c r="AG72" s="917"/>
      <c r="AH72" s="917"/>
      <c r="AI72" s="917"/>
      <c r="AJ72" s="917"/>
      <c r="AK72" s="917">
        <v>14</v>
      </c>
      <c r="AL72" s="917"/>
      <c r="AM72" s="917"/>
      <c r="AN72" s="917"/>
      <c r="AO72" s="917"/>
      <c r="AP72" s="917" t="s">
        <v>577</v>
      </c>
      <c r="AQ72" s="917"/>
      <c r="AR72" s="917"/>
      <c r="AS72" s="917"/>
      <c r="AT72" s="917"/>
      <c r="AU72" s="917" t="s">
        <v>577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572</v>
      </c>
      <c r="C73" s="960"/>
      <c r="D73" s="960"/>
      <c r="E73" s="960"/>
      <c r="F73" s="960"/>
      <c r="G73" s="960"/>
      <c r="H73" s="960"/>
      <c r="I73" s="960"/>
      <c r="J73" s="960"/>
      <c r="K73" s="960"/>
      <c r="L73" s="960"/>
      <c r="M73" s="960"/>
      <c r="N73" s="960"/>
      <c r="O73" s="960"/>
      <c r="P73" s="961"/>
      <c r="Q73" s="962">
        <v>9867</v>
      </c>
      <c r="R73" s="917"/>
      <c r="S73" s="917"/>
      <c r="T73" s="917"/>
      <c r="U73" s="917"/>
      <c r="V73" s="917">
        <v>6844</v>
      </c>
      <c r="W73" s="917"/>
      <c r="X73" s="917"/>
      <c r="Y73" s="917"/>
      <c r="Z73" s="917"/>
      <c r="AA73" s="917">
        <v>3023</v>
      </c>
      <c r="AB73" s="917"/>
      <c r="AC73" s="917"/>
      <c r="AD73" s="917"/>
      <c r="AE73" s="917"/>
      <c r="AF73" s="917">
        <v>3023</v>
      </c>
      <c r="AG73" s="917"/>
      <c r="AH73" s="917"/>
      <c r="AI73" s="917"/>
      <c r="AJ73" s="917"/>
      <c r="AK73" s="917" t="s">
        <v>577</v>
      </c>
      <c r="AL73" s="917"/>
      <c r="AM73" s="917"/>
      <c r="AN73" s="917"/>
      <c r="AO73" s="917"/>
      <c r="AP73" s="917" t="s">
        <v>577</v>
      </c>
      <c r="AQ73" s="917"/>
      <c r="AR73" s="917"/>
      <c r="AS73" s="917"/>
      <c r="AT73" s="917"/>
      <c r="AU73" s="917" t="s">
        <v>577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573</v>
      </c>
      <c r="C74" s="960"/>
      <c r="D74" s="960"/>
      <c r="E74" s="960"/>
      <c r="F74" s="960"/>
      <c r="G74" s="960"/>
      <c r="H74" s="960"/>
      <c r="I74" s="960"/>
      <c r="J74" s="960"/>
      <c r="K74" s="960"/>
      <c r="L74" s="960"/>
      <c r="M74" s="960"/>
      <c r="N74" s="960"/>
      <c r="O74" s="960"/>
      <c r="P74" s="961"/>
      <c r="Q74" s="962">
        <v>148</v>
      </c>
      <c r="R74" s="917"/>
      <c r="S74" s="917"/>
      <c r="T74" s="917"/>
      <c r="U74" s="917"/>
      <c r="V74" s="917">
        <v>143</v>
      </c>
      <c r="W74" s="917"/>
      <c r="X74" s="917"/>
      <c r="Y74" s="917"/>
      <c r="Z74" s="917"/>
      <c r="AA74" s="917">
        <v>6</v>
      </c>
      <c r="AB74" s="917"/>
      <c r="AC74" s="917"/>
      <c r="AD74" s="917"/>
      <c r="AE74" s="917"/>
      <c r="AF74" s="917">
        <v>6</v>
      </c>
      <c r="AG74" s="917"/>
      <c r="AH74" s="917"/>
      <c r="AI74" s="917"/>
      <c r="AJ74" s="917"/>
      <c r="AK74" s="917" t="s">
        <v>578</v>
      </c>
      <c r="AL74" s="917"/>
      <c r="AM74" s="917"/>
      <c r="AN74" s="917"/>
      <c r="AO74" s="917"/>
      <c r="AP74" s="917" t="s">
        <v>578</v>
      </c>
      <c r="AQ74" s="917"/>
      <c r="AR74" s="917"/>
      <c r="AS74" s="917"/>
      <c r="AT74" s="917"/>
      <c r="AU74" s="917" t="s">
        <v>578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385</v>
      </c>
      <c r="B88" s="876" t="s">
        <v>411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13318</v>
      </c>
      <c r="AG88" s="928"/>
      <c r="AH88" s="928"/>
      <c r="AI88" s="928"/>
      <c r="AJ88" s="928"/>
      <c r="AK88" s="925"/>
      <c r="AL88" s="925"/>
      <c r="AM88" s="925"/>
      <c r="AN88" s="925"/>
      <c r="AO88" s="925"/>
      <c r="AP88" s="928">
        <v>6216</v>
      </c>
      <c r="AQ88" s="928"/>
      <c r="AR88" s="928"/>
      <c r="AS88" s="928"/>
      <c r="AT88" s="928"/>
      <c r="AU88" s="928">
        <v>217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412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419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420</v>
      </c>
      <c r="AB109" s="981"/>
      <c r="AC109" s="981"/>
      <c r="AD109" s="981"/>
      <c r="AE109" s="982"/>
      <c r="AF109" s="980" t="s">
        <v>421</v>
      </c>
      <c r="AG109" s="981"/>
      <c r="AH109" s="981"/>
      <c r="AI109" s="981"/>
      <c r="AJ109" s="982"/>
      <c r="AK109" s="980" t="s">
        <v>301</v>
      </c>
      <c r="AL109" s="981"/>
      <c r="AM109" s="981"/>
      <c r="AN109" s="981"/>
      <c r="AO109" s="982"/>
      <c r="AP109" s="980" t="s">
        <v>422</v>
      </c>
      <c r="AQ109" s="981"/>
      <c r="AR109" s="981"/>
      <c r="AS109" s="981"/>
      <c r="AT109" s="983"/>
      <c r="AU109" s="1000" t="s">
        <v>419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420</v>
      </c>
      <c r="BR109" s="981"/>
      <c r="BS109" s="981"/>
      <c r="BT109" s="981"/>
      <c r="BU109" s="982"/>
      <c r="BV109" s="980" t="s">
        <v>421</v>
      </c>
      <c r="BW109" s="981"/>
      <c r="BX109" s="981"/>
      <c r="BY109" s="981"/>
      <c r="BZ109" s="982"/>
      <c r="CA109" s="980" t="s">
        <v>301</v>
      </c>
      <c r="CB109" s="981"/>
      <c r="CC109" s="981"/>
      <c r="CD109" s="981"/>
      <c r="CE109" s="982"/>
      <c r="CF109" s="1001" t="s">
        <v>422</v>
      </c>
      <c r="CG109" s="1001"/>
      <c r="CH109" s="1001"/>
      <c r="CI109" s="1001"/>
      <c r="CJ109" s="1001"/>
      <c r="CK109" s="980" t="s">
        <v>423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420</v>
      </c>
      <c r="DH109" s="981"/>
      <c r="DI109" s="981"/>
      <c r="DJ109" s="981"/>
      <c r="DK109" s="982"/>
      <c r="DL109" s="980" t="s">
        <v>421</v>
      </c>
      <c r="DM109" s="981"/>
      <c r="DN109" s="981"/>
      <c r="DO109" s="981"/>
      <c r="DP109" s="982"/>
      <c r="DQ109" s="980" t="s">
        <v>301</v>
      </c>
      <c r="DR109" s="981"/>
      <c r="DS109" s="981"/>
      <c r="DT109" s="981"/>
      <c r="DU109" s="982"/>
      <c r="DV109" s="980" t="s">
        <v>422</v>
      </c>
      <c r="DW109" s="981"/>
      <c r="DX109" s="981"/>
      <c r="DY109" s="981"/>
      <c r="DZ109" s="983"/>
    </row>
    <row r="110" spans="1:131" s="248" customFormat="1" ht="26.25" customHeight="1" x14ac:dyDescent="0.15">
      <c r="A110" s="984" t="s">
        <v>424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489239</v>
      </c>
      <c r="AB110" s="988"/>
      <c r="AC110" s="988"/>
      <c r="AD110" s="988"/>
      <c r="AE110" s="989"/>
      <c r="AF110" s="990">
        <v>469106</v>
      </c>
      <c r="AG110" s="988"/>
      <c r="AH110" s="988"/>
      <c r="AI110" s="988"/>
      <c r="AJ110" s="989"/>
      <c r="AK110" s="990">
        <v>477216</v>
      </c>
      <c r="AL110" s="988"/>
      <c r="AM110" s="988"/>
      <c r="AN110" s="988"/>
      <c r="AO110" s="989"/>
      <c r="AP110" s="991">
        <v>24.3</v>
      </c>
      <c r="AQ110" s="992"/>
      <c r="AR110" s="992"/>
      <c r="AS110" s="992"/>
      <c r="AT110" s="993"/>
      <c r="AU110" s="994" t="s">
        <v>73</v>
      </c>
      <c r="AV110" s="995"/>
      <c r="AW110" s="995"/>
      <c r="AX110" s="995"/>
      <c r="AY110" s="995"/>
      <c r="AZ110" s="1036" t="s">
        <v>425</v>
      </c>
      <c r="BA110" s="985"/>
      <c r="BB110" s="985"/>
      <c r="BC110" s="985"/>
      <c r="BD110" s="985"/>
      <c r="BE110" s="985"/>
      <c r="BF110" s="985"/>
      <c r="BG110" s="985"/>
      <c r="BH110" s="985"/>
      <c r="BI110" s="985"/>
      <c r="BJ110" s="985"/>
      <c r="BK110" s="985"/>
      <c r="BL110" s="985"/>
      <c r="BM110" s="985"/>
      <c r="BN110" s="985"/>
      <c r="BO110" s="985"/>
      <c r="BP110" s="986"/>
      <c r="BQ110" s="1022">
        <v>3980570</v>
      </c>
      <c r="BR110" s="1023"/>
      <c r="BS110" s="1023"/>
      <c r="BT110" s="1023"/>
      <c r="BU110" s="1023"/>
      <c r="BV110" s="1023">
        <v>3747835</v>
      </c>
      <c r="BW110" s="1023"/>
      <c r="BX110" s="1023"/>
      <c r="BY110" s="1023"/>
      <c r="BZ110" s="1023"/>
      <c r="CA110" s="1023">
        <v>3598083</v>
      </c>
      <c r="CB110" s="1023"/>
      <c r="CC110" s="1023"/>
      <c r="CD110" s="1023"/>
      <c r="CE110" s="1023"/>
      <c r="CF110" s="1037">
        <v>182.9</v>
      </c>
      <c r="CG110" s="1038"/>
      <c r="CH110" s="1038"/>
      <c r="CI110" s="1038"/>
      <c r="CJ110" s="1038"/>
      <c r="CK110" s="1039" t="s">
        <v>426</v>
      </c>
      <c r="CL110" s="1040"/>
      <c r="CM110" s="1019" t="s">
        <v>427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233</v>
      </c>
      <c r="DH110" s="1023"/>
      <c r="DI110" s="1023"/>
      <c r="DJ110" s="1023"/>
      <c r="DK110" s="1023"/>
      <c r="DL110" s="1023" t="s">
        <v>428</v>
      </c>
      <c r="DM110" s="1023"/>
      <c r="DN110" s="1023"/>
      <c r="DO110" s="1023"/>
      <c r="DP110" s="1023"/>
      <c r="DQ110" s="1023" t="s">
        <v>233</v>
      </c>
      <c r="DR110" s="1023"/>
      <c r="DS110" s="1023"/>
      <c r="DT110" s="1023"/>
      <c r="DU110" s="1023"/>
      <c r="DV110" s="1024" t="s">
        <v>428</v>
      </c>
      <c r="DW110" s="1024"/>
      <c r="DX110" s="1024"/>
      <c r="DY110" s="1024"/>
      <c r="DZ110" s="1025"/>
    </row>
    <row r="111" spans="1:131" s="248" customFormat="1" ht="26.25" customHeight="1" x14ac:dyDescent="0.15">
      <c r="A111" s="1026" t="s">
        <v>429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233</v>
      </c>
      <c r="AB111" s="1030"/>
      <c r="AC111" s="1030"/>
      <c r="AD111" s="1030"/>
      <c r="AE111" s="1031"/>
      <c r="AF111" s="1032" t="s">
        <v>428</v>
      </c>
      <c r="AG111" s="1030"/>
      <c r="AH111" s="1030"/>
      <c r="AI111" s="1030"/>
      <c r="AJ111" s="1031"/>
      <c r="AK111" s="1032" t="s">
        <v>428</v>
      </c>
      <c r="AL111" s="1030"/>
      <c r="AM111" s="1030"/>
      <c r="AN111" s="1030"/>
      <c r="AO111" s="1031"/>
      <c r="AP111" s="1033" t="s">
        <v>233</v>
      </c>
      <c r="AQ111" s="1034"/>
      <c r="AR111" s="1034"/>
      <c r="AS111" s="1034"/>
      <c r="AT111" s="1035"/>
      <c r="AU111" s="996"/>
      <c r="AV111" s="997"/>
      <c r="AW111" s="997"/>
      <c r="AX111" s="997"/>
      <c r="AY111" s="997"/>
      <c r="AZ111" s="1045" t="s">
        <v>430</v>
      </c>
      <c r="BA111" s="1046"/>
      <c r="BB111" s="1046"/>
      <c r="BC111" s="1046"/>
      <c r="BD111" s="1046"/>
      <c r="BE111" s="1046"/>
      <c r="BF111" s="1046"/>
      <c r="BG111" s="1046"/>
      <c r="BH111" s="1046"/>
      <c r="BI111" s="1046"/>
      <c r="BJ111" s="1046"/>
      <c r="BK111" s="1046"/>
      <c r="BL111" s="1046"/>
      <c r="BM111" s="1046"/>
      <c r="BN111" s="1046"/>
      <c r="BO111" s="1046"/>
      <c r="BP111" s="1047"/>
      <c r="BQ111" s="1015">
        <v>1729042</v>
      </c>
      <c r="BR111" s="1016"/>
      <c r="BS111" s="1016"/>
      <c r="BT111" s="1016"/>
      <c r="BU111" s="1016"/>
      <c r="BV111" s="1016">
        <v>1574333</v>
      </c>
      <c r="BW111" s="1016"/>
      <c r="BX111" s="1016"/>
      <c r="BY111" s="1016"/>
      <c r="BZ111" s="1016"/>
      <c r="CA111" s="1016">
        <v>1419338</v>
      </c>
      <c r="CB111" s="1016"/>
      <c r="CC111" s="1016"/>
      <c r="CD111" s="1016"/>
      <c r="CE111" s="1016"/>
      <c r="CF111" s="1010">
        <v>72.099999999999994</v>
      </c>
      <c r="CG111" s="1011"/>
      <c r="CH111" s="1011"/>
      <c r="CI111" s="1011"/>
      <c r="CJ111" s="1011"/>
      <c r="CK111" s="1041"/>
      <c r="CL111" s="1042"/>
      <c r="CM111" s="1012" t="s">
        <v>431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406</v>
      </c>
      <c r="DH111" s="1016"/>
      <c r="DI111" s="1016"/>
      <c r="DJ111" s="1016"/>
      <c r="DK111" s="1016"/>
      <c r="DL111" s="1016" t="s">
        <v>233</v>
      </c>
      <c r="DM111" s="1016"/>
      <c r="DN111" s="1016"/>
      <c r="DO111" s="1016"/>
      <c r="DP111" s="1016"/>
      <c r="DQ111" s="1016" t="s">
        <v>233</v>
      </c>
      <c r="DR111" s="1016"/>
      <c r="DS111" s="1016"/>
      <c r="DT111" s="1016"/>
      <c r="DU111" s="1016"/>
      <c r="DV111" s="1017" t="s">
        <v>406</v>
      </c>
      <c r="DW111" s="1017"/>
      <c r="DX111" s="1017"/>
      <c r="DY111" s="1017"/>
      <c r="DZ111" s="1018"/>
    </row>
    <row r="112" spans="1:131" s="248" customFormat="1" ht="26.25" customHeight="1" x14ac:dyDescent="0.15">
      <c r="A112" s="1048" t="s">
        <v>432</v>
      </c>
      <c r="B112" s="1049"/>
      <c r="C112" s="1046" t="s">
        <v>433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233</v>
      </c>
      <c r="AB112" s="1055"/>
      <c r="AC112" s="1055"/>
      <c r="AD112" s="1055"/>
      <c r="AE112" s="1056"/>
      <c r="AF112" s="1057" t="s">
        <v>406</v>
      </c>
      <c r="AG112" s="1055"/>
      <c r="AH112" s="1055"/>
      <c r="AI112" s="1055"/>
      <c r="AJ112" s="1056"/>
      <c r="AK112" s="1057" t="s">
        <v>434</v>
      </c>
      <c r="AL112" s="1055"/>
      <c r="AM112" s="1055"/>
      <c r="AN112" s="1055"/>
      <c r="AO112" s="1056"/>
      <c r="AP112" s="1058" t="s">
        <v>406</v>
      </c>
      <c r="AQ112" s="1059"/>
      <c r="AR112" s="1059"/>
      <c r="AS112" s="1059"/>
      <c r="AT112" s="1060"/>
      <c r="AU112" s="996"/>
      <c r="AV112" s="997"/>
      <c r="AW112" s="997"/>
      <c r="AX112" s="997"/>
      <c r="AY112" s="997"/>
      <c r="AZ112" s="1045" t="s">
        <v>435</v>
      </c>
      <c r="BA112" s="1046"/>
      <c r="BB112" s="1046"/>
      <c r="BC112" s="1046"/>
      <c r="BD112" s="1046"/>
      <c r="BE112" s="1046"/>
      <c r="BF112" s="1046"/>
      <c r="BG112" s="1046"/>
      <c r="BH112" s="1046"/>
      <c r="BI112" s="1046"/>
      <c r="BJ112" s="1046"/>
      <c r="BK112" s="1046"/>
      <c r="BL112" s="1046"/>
      <c r="BM112" s="1046"/>
      <c r="BN112" s="1046"/>
      <c r="BO112" s="1046"/>
      <c r="BP112" s="1047"/>
      <c r="BQ112" s="1015">
        <v>1297187</v>
      </c>
      <c r="BR112" s="1016"/>
      <c r="BS112" s="1016"/>
      <c r="BT112" s="1016"/>
      <c r="BU112" s="1016"/>
      <c r="BV112" s="1016">
        <v>1325612</v>
      </c>
      <c r="BW112" s="1016"/>
      <c r="BX112" s="1016"/>
      <c r="BY112" s="1016"/>
      <c r="BZ112" s="1016"/>
      <c r="CA112" s="1016">
        <v>1292984</v>
      </c>
      <c r="CB112" s="1016"/>
      <c r="CC112" s="1016"/>
      <c r="CD112" s="1016"/>
      <c r="CE112" s="1016"/>
      <c r="CF112" s="1010">
        <v>65.7</v>
      </c>
      <c r="CG112" s="1011"/>
      <c r="CH112" s="1011"/>
      <c r="CI112" s="1011"/>
      <c r="CJ112" s="1011"/>
      <c r="CK112" s="1041"/>
      <c r="CL112" s="1042"/>
      <c r="CM112" s="1012" t="s">
        <v>436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406</v>
      </c>
      <c r="DH112" s="1016"/>
      <c r="DI112" s="1016"/>
      <c r="DJ112" s="1016"/>
      <c r="DK112" s="1016"/>
      <c r="DL112" s="1016" t="s">
        <v>406</v>
      </c>
      <c r="DM112" s="1016"/>
      <c r="DN112" s="1016"/>
      <c r="DO112" s="1016"/>
      <c r="DP112" s="1016"/>
      <c r="DQ112" s="1016" t="s">
        <v>434</v>
      </c>
      <c r="DR112" s="1016"/>
      <c r="DS112" s="1016"/>
      <c r="DT112" s="1016"/>
      <c r="DU112" s="1016"/>
      <c r="DV112" s="1017" t="s">
        <v>233</v>
      </c>
      <c r="DW112" s="1017"/>
      <c r="DX112" s="1017"/>
      <c r="DY112" s="1017"/>
      <c r="DZ112" s="1018"/>
    </row>
    <row r="113" spans="1:130" s="248" customFormat="1" ht="26.25" customHeight="1" x14ac:dyDescent="0.15">
      <c r="A113" s="1050"/>
      <c r="B113" s="1051"/>
      <c r="C113" s="1046" t="s">
        <v>437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101602</v>
      </c>
      <c r="AB113" s="1030"/>
      <c r="AC113" s="1030"/>
      <c r="AD113" s="1030"/>
      <c r="AE113" s="1031"/>
      <c r="AF113" s="1032">
        <v>91127</v>
      </c>
      <c r="AG113" s="1030"/>
      <c r="AH113" s="1030"/>
      <c r="AI113" s="1030"/>
      <c r="AJ113" s="1031"/>
      <c r="AK113" s="1032">
        <v>90046</v>
      </c>
      <c r="AL113" s="1030"/>
      <c r="AM113" s="1030"/>
      <c r="AN113" s="1030"/>
      <c r="AO113" s="1031"/>
      <c r="AP113" s="1033">
        <v>4.5999999999999996</v>
      </c>
      <c r="AQ113" s="1034"/>
      <c r="AR113" s="1034"/>
      <c r="AS113" s="1034"/>
      <c r="AT113" s="1035"/>
      <c r="AU113" s="996"/>
      <c r="AV113" s="997"/>
      <c r="AW113" s="997"/>
      <c r="AX113" s="997"/>
      <c r="AY113" s="997"/>
      <c r="AZ113" s="1045" t="s">
        <v>438</v>
      </c>
      <c r="BA113" s="1046"/>
      <c r="BB113" s="1046"/>
      <c r="BC113" s="1046"/>
      <c r="BD113" s="1046"/>
      <c r="BE113" s="1046"/>
      <c r="BF113" s="1046"/>
      <c r="BG113" s="1046"/>
      <c r="BH113" s="1046"/>
      <c r="BI113" s="1046"/>
      <c r="BJ113" s="1046"/>
      <c r="BK113" s="1046"/>
      <c r="BL113" s="1046"/>
      <c r="BM113" s="1046"/>
      <c r="BN113" s="1046"/>
      <c r="BO113" s="1046"/>
      <c r="BP113" s="1047"/>
      <c r="BQ113" s="1015">
        <v>374028</v>
      </c>
      <c r="BR113" s="1016"/>
      <c r="BS113" s="1016"/>
      <c r="BT113" s="1016"/>
      <c r="BU113" s="1016"/>
      <c r="BV113" s="1016">
        <v>301941</v>
      </c>
      <c r="BW113" s="1016"/>
      <c r="BX113" s="1016"/>
      <c r="BY113" s="1016"/>
      <c r="BZ113" s="1016"/>
      <c r="CA113" s="1016">
        <v>216816</v>
      </c>
      <c r="CB113" s="1016"/>
      <c r="CC113" s="1016"/>
      <c r="CD113" s="1016"/>
      <c r="CE113" s="1016"/>
      <c r="CF113" s="1010">
        <v>11</v>
      </c>
      <c r="CG113" s="1011"/>
      <c r="CH113" s="1011"/>
      <c r="CI113" s="1011"/>
      <c r="CJ113" s="1011"/>
      <c r="CK113" s="1041"/>
      <c r="CL113" s="1042"/>
      <c r="CM113" s="1012" t="s">
        <v>439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233</v>
      </c>
      <c r="DH113" s="1055"/>
      <c r="DI113" s="1055"/>
      <c r="DJ113" s="1055"/>
      <c r="DK113" s="1056"/>
      <c r="DL113" s="1057" t="s">
        <v>233</v>
      </c>
      <c r="DM113" s="1055"/>
      <c r="DN113" s="1055"/>
      <c r="DO113" s="1055"/>
      <c r="DP113" s="1056"/>
      <c r="DQ113" s="1057" t="s">
        <v>406</v>
      </c>
      <c r="DR113" s="1055"/>
      <c r="DS113" s="1055"/>
      <c r="DT113" s="1055"/>
      <c r="DU113" s="1056"/>
      <c r="DV113" s="1058" t="s">
        <v>233</v>
      </c>
      <c r="DW113" s="1059"/>
      <c r="DX113" s="1059"/>
      <c r="DY113" s="1059"/>
      <c r="DZ113" s="1060"/>
    </row>
    <row r="114" spans="1:130" s="248" customFormat="1" ht="26.25" customHeight="1" x14ac:dyDescent="0.15">
      <c r="A114" s="1050"/>
      <c r="B114" s="1051"/>
      <c r="C114" s="1046" t="s">
        <v>440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102948</v>
      </c>
      <c r="AB114" s="1055"/>
      <c r="AC114" s="1055"/>
      <c r="AD114" s="1055"/>
      <c r="AE114" s="1056"/>
      <c r="AF114" s="1057">
        <v>65494</v>
      </c>
      <c r="AG114" s="1055"/>
      <c r="AH114" s="1055"/>
      <c r="AI114" s="1055"/>
      <c r="AJ114" s="1056"/>
      <c r="AK114" s="1057">
        <v>57745</v>
      </c>
      <c r="AL114" s="1055"/>
      <c r="AM114" s="1055"/>
      <c r="AN114" s="1055"/>
      <c r="AO114" s="1056"/>
      <c r="AP114" s="1058">
        <v>2.9</v>
      </c>
      <c r="AQ114" s="1059"/>
      <c r="AR114" s="1059"/>
      <c r="AS114" s="1059"/>
      <c r="AT114" s="1060"/>
      <c r="AU114" s="996"/>
      <c r="AV114" s="997"/>
      <c r="AW114" s="997"/>
      <c r="AX114" s="997"/>
      <c r="AY114" s="997"/>
      <c r="AZ114" s="1045" t="s">
        <v>441</v>
      </c>
      <c r="BA114" s="1046"/>
      <c r="BB114" s="1046"/>
      <c r="BC114" s="1046"/>
      <c r="BD114" s="1046"/>
      <c r="BE114" s="1046"/>
      <c r="BF114" s="1046"/>
      <c r="BG114" s="1046"/>
      <c r="BH114" s="1046"/>
      <c r="BI114" s="1046"/>
      <c r="BJ114" s="1046"/>
      <c r="BK114" s="1046"/>
      <c r="BL114" s="1046"/>
      <c r="BM114" s="1046"/>
      <c r="BN114" s="1046"/>
      <c r="BO114" s="1046"/>
      <c r="BP114" s="1047"/>
      <c r="BQ114" s="1015">
        <v>516131</v>
      </c>
      <c r="BR114" s="1016"/>
      <c r="BS114" s="1016"/>
      <c r="BT114" s="1016"/>
      <c r="BU114" s="1016"/>
      <c r="BV114" s="1016">
        <v>475833</v>
      </c>
      <c r="BW114" s="1016"/>
      <c r="BX114" s="1016"/>
      <c r="BY114" s="1016"/>
      <c r="BZ114" s="1016"/>
      <c r="CA114" s="1016">
        <v>453731</v>
      </c>
      <c r="CB114" s="1016"/>
      <c r="CC114" s="1016"/>
      <c r="CD114" s="1016"/>
      <c r="CE114" s="1016"/>
      <c r="CF114" s="1010">
        <v>23.1</v>
      </c>
      <c r="CG114" s="1011"/>
      <c r="CH114" s="1011"/>
      <c r="CI114" s="1011"/>
      <c r="CJ114" s="1011"/>
      <c r="CK114" s="1041"/>
      <c r="CL114" s="1042"/>
      <c r="CM114" s="1012" t="s">
        <v>442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406</v>
      </c>
      <c r="DH114" s="1055"/>
      <c r="DI114" s="1055"/>
      <c r="DJ114" s="1055"/>
      <c r="DK114" s="1056"/>
      <c r="DL114" s="1057" t="s">
        <v>406</v>
      </c>
      <c r="DM114" s="1055"/>
      <c r="DN114" s="1055"/>
      <c r="DO114" s="1055"/>
      <c r="DP114" s="1056"/>
      <c r="DQ114" s="1057" t="s">
        <v>233</v>
      </c>
      <c r="DR114" s="1055"/>
      <c r="DS114" s="1055"/>
      <c r="DT114" s="1055"/>
      <c r="DU114" s="1056"/>
      <c r="DV114" s="1058" t="s">
        <v>406</v>
      </c>
      <c r="DW114" s="1059"/>
      <c r="DX114" s="1059"/>
      <c r="DY114" s="1059"/>
      <c r="DZ114" s="1060"/>
    </row>
    <row r="115" spans="1:130" s="248" customFormat="1" ht="26.25" customHeight="1" x14ac:dyDescent="0.15">
      <c r="A115" s="1050"/>
      <c r="B115" s="1051"/>
      <c r="C115" s="1046" t="s">
        <v>443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46347</v>
      </c>
      <c r="AB115" s="1030"/>
      <c r="AC115" s="1030"/>
      <c r="AD115" s="1030"/>
      <c r="AE115" s="1031"/>
      <c r="AF115" s="1032">
        <v>46800</v>
      </c>
      <c r="AG115" s="1030"/>
      <c r="AH115" s="1030"/>
      <c r="AI115" s="1030"/>
      <c r="AJ115" s="1031"/>
      <c r="AK115" s="1032">
        <v>46092</v>
      </c>
      <c r="AL115" s="1030"/>
      <c r="AM115" s="1030"/>
      <c r="AN115" s="1030"/>
      <c r="AO115" s="1031"/>
      <c r="AP115" s="1033">
        <v>2.2999999999999998</v>
      </c>
      <c r="AQ115" s="1034"/>
      <c r="AR115" s="1034"/>
      <c r="AS115" s="1034"/>
      <c r="AT115" s="1035"/>
      <c r="AU115" s="996"/>
      <c r="AV115" s="997"/>
      <c r="AW115" s="997"/>
      <c r="AX115" s="997"/>
      <c r="AY115" s="997"/>
      <c r="AZ115" s="1045" t="s">
        <v>444</v>
      </c>
      <c r="BA115" s="1046"/>
      <c r="BB115" s="1046"/>
      <c r="BC115" s="1046"/>
      <c r="BD115" s="1046"/>
      <c r="BE115" s="1046"/>
      <c r="BF115" s="1046"/>
      <c r="BG115" s="1046"/>
      <c r="BH115" s="1046"/>
      <c r="BI115" s="1046"/>
      <c r="BJ115" s="1046"/>
      <c r="BK115" s="1046"/>
      <c r="BL115" s="1046"/>
      <c r="BM115" s="1046"/>
      <c r="BN115" s="1046"/>
      <c r="BO115" s="1046"/>
      <c r="BP115" s="1047"/>
      <c r="BQ115" s="1015" t="s">
        <v>233</v>
      </c>
      <c r="BR115" s="1016"/>
      <c r="BS115" s="1016"/>
      <c r="BT115" s="1016"/>
      <c r="BU115" s="1016"/>
      <c r="BV115" s="1016" t="s">
        <v>233</v>
      </c>
      <c r="BW115" s="1016"/>
      <c r="BX115" s="1016"/>
      <c r="BY115" s="1016"/>
      <c r="BZ115" s="1016"/>
      <c r="CA115" s="1016" t="s">
        <v>233</v>
      </c>
      <c r="CB115" s="1016"/>
      <c r="CC115" s="1016"/>
      <c r="CD115" s="1016"/>
      <c r="CE115" s="1016"/>
      <c r="CF115" s="1010" t="s">
        <v>428</v>
      </c>
      <c r="CG115" s="1011"/>
      <c r="CH115" s="1011"/>
      <c r="CI115" s="1011"/>
      <c r="CJ115" s="1011"/>
      <c r="CK115" s="1041"/>
      <c r="CL115" s="1042"/>
      <c r="CM115" s="1045" t="s">
        <v>445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233</v>
      </c>
      <c r="DH115" s="1055"/>
      <c r="DI115" s="1055"/>
      <c r="DJ115" s="1055"/>
      <c r="DK115" s="1056"/>
      <c r="DL115" s="1057" t="s">
        <v>233</v>
      </c>
      <c r="DM115" s="1055"/>
      <c r="DN115" s="1055"/>
      <c r="DO115" s="1055"/>
      <c r="DP115" s="1056"/>
      <c r="DQ115" s="1057" t="s">
        <v>233</v>
      </c>
      <c r="DR115" s="1055"/>
      <c r="DS115" s="1055"/>
      <c r="DT115" s="1055"/>
      <c r="DU115" s="1056"/>
      <c r="DV115" s="1058" t="s">
        <v>233</v>
      </c>
      <c r="DW115" s="1059"/>
      <c r="DX115" s="1059"/>
      <c r="DY115" s="1059"/>
      <c r="DZ115" s="1060"/>
    </row>
    <row r="116" spans="1:130" s="248" customFormat="1" ht="26.25" customHeight="1" x14ac:dyDescent="0.15">
      <c r="A116" s="1052"/>
      <c r="B116" s="1053"/>
      <c r="C116" s="1061" t="s">
        <v>446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2996</v>
      </c>
      <c r="AB116" s="1055"/>
      <c r="AC116" s="1055"/>
      <c r="AD116" s="1055"/>
      <c r="AE116" s="1056"/>
      <c r="AF116" s="1057">
        <v>491</v>
      </c>
      <c r="AG116" s="1055"/>
      <c r="AH116" s="1055"/>
      <c r="AI116" s="1055"/>
      <c r="AJ116" s="1056"/>
      <c r="AK116" s="1057">
        <v>500</v>
      </c>
      <c r="AL116" s="1055"/>
      <c r="AM116" s="1055"/>
      <c r="AN116" s="1055"/>
      <c r="AO116" s="1056"/>
      <c r="AP116" s="1058">
        <v>0</v>
      </c>
      <c r="AQ116" s="1059"/>
      <c r="AR116" s="1059"/>
      <c r="AS116" s="1059"/>
      <c r="AT116" s="1060"/>
      <c r="AU116" s="996"/>
      <c r="AV116" s="997"/>
      <c r="AW116" s="997"/>
      <c r="AX116" s="997"/>
      <c r="AY116" s="997"/>
      <c r="AZ116" s="1063" t="s">
        <v>447</v>
      </c>
      <c r="BA116" s="1064"/>
      <c r="BB116" s="1064"/>
      <c r="BC116" s="1064"/>
      <c r="BD116" s="1064"/>
      <c r="BE116" s="1064"/>
      <c r="BF116" s="1064"/>
      <c r="BG116" s="1064"/>
      <c r="BH116" s="1064"/>
      <c r="BI116" s="1064"/>
      <c r="BJ116" s="1064"/>
      <c r="BK116" s="1064"/>
      <c r="BL116" s="1064"/>
      <c r="BM116" s="1064"/>
      <c r="BN116" s="1064"/>
      <c r="BO116" s="1064"/>
      <c r="BP116" s="1065"/>
      <c r="BQ116" s="1015" t="s">
        <v>233</v>
      </c>
      <c r="BR116" s="1016"/>
      <c r="BS116" s="1016"/>
      <c r="BT116" s="1016"/>
      <c r="BU116" s="1016"/>
      <c r="BV116" s="1016" t="s">
        <v>406</v>
      </c>
      <c r="BW116" s="1016"/>
      <c r="BX116" s="1016"/>
      <c r="BY116" s="1016"/>
      <c r="BZ116" s="1016"/>
      <c r="CA116" s="1016" t="s">
        <v>233</v>
      </c>
      <c r="CB116" s="1016"/>
      <c r="CC116" s="1016"/>
      <c r="CD116" s="1016"/>
      <c r="CE116" s="1016"/>
      <c r="CF116" s="1010" t="s">
        <v>233</v>
      </c>
      <c r="CG116" s="1011"/>
      <c r="CH116" s="1011"/>
      <c r="CI116" s="1011"/>
      <c r="CJ116" s="1011"/>
      <c r="CK116" s="1041"/>
      <c r="CL116" s="1042"/>
      <c r="CM116" s="1012" t="s">
        <v>448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233</v>
      </c>
      <c r="DH116" s="1055"/>
      <c r="DI116" s="1055"/>
      <c r="DJ116" s="1055"/>
      <c r="DK116" s="1056"/>
      <c r="DL116" s="1057" t="s">
        <v>406</v>
      </c>
      <c r="DM116" s="1055"/>
      <c r="DN116" s="1055"/>
      <c r="DO116" s="1055"/>
      <c r="DP116" s="1056"/>
      <c r="DQ116" s="1057" t="s">
        <v>406</v>
      </c>
      <c r="DR116" s="1055"/>
      <c r="DS116" s="1055"/>
      <c r="DT116" s="1055"/>
      <c r="DU116" s="1056"/>
      <c r="DV116" s="1058" t="s">
        <v>406</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449</v>
      </c>
      <c r="Z117" s="982"/>
      <c r="AA117" s="1072">
        <v>743132</v>
      </c>
      <c r="AB117" s="1073"/>
      <c r="AC117" s="1073"/>
      <c r="AD117" s="1073"/>
      <c r="AE117" s="1074"/>
      <c r="AF117" s="1075">
        <v>673018</v>
      </c>
      <c r="AG117" s="1073"/>
      <c r="AH117" s="1073"/>
      <c r="AI117" s="1073"/>
      <c r="AJ117" s="1074"/>
      <c r="AK117" s="1075">
        <v>671599</v>
      </c>
      <c r="AL117" s="1073"/>
      <c r="AM117" s="1073"/>
      <c r="AN117" s="1073"/>
      <c r="AO117" s="1074"/>
      <c r="AP117" s="1076"/>
      <c r="AQ117" s="1077"/>
      <c r="AR117" s="1077"/>
      <c r="AS117" s="1077"/>
      <c r="AT117" s="1078"/>
      <c r="AU117" s="996"/>
      <c r="AV117" s="997"/>
      <c r="AW117" s="997"/>
      <c r="AX117" s="997"/>
      <c r="AY117" s="997"/>
      <c r="AZ117" s="1063" t="s">
        <v>450</v>
      </c>
      <c r="BA117" s="1064"/>
      <c r="BB117" s="1064"/>
      <c r="BC117" s="1064"/>
      <c r="BD117" s="1064"/>
      <c r="BE117" s="1064"/>
      <c r="BF117" s="1064"/>
      <c r="BG117" s="1064"/>
      <c r="BH117" s="1064"/>
      <c r="BI117" s="1064"/>
      <c r="BJ117" s="1064"/>
      <c r="BK117" s="1064"/>
      <c r="BL117" s="1064"/>
      <c r="BM117" s="1064"/>
      <c r="BN117" s="1064"/>
      <c r="BO117" s="1064"/>
      <c r="BP117" s="1065"/>
      <c r="BQ117" s="1015" t="s">
        <v>233</v>
      </c>
      <c r="BR117" s="1016"/>
      <c r="BS117" s="1016"/>
      <c r="BT117" s="1016"/>
      <c r="BU117" s="1016"/>
      <c r="BV117" s="1016" t="s">
        <v>428</v>
      </c>
      <c r="BW117" s="1016"/>
      <c r="BX117" s="1016"/>
      <c r="BY117" s="1016"/>
      <c r="BZ117" s="1016"/>
      <c r="CA117" s="1016" t="s">
        <v>233</v>
      </c>
      <c r="CB117" s="1016"/>
      <c r="CC117" s="1016"/>
      <c r="CD117" s="1016"/>
      <c r="CE117" s="1016"/>
      <c r="CF117" s="1010" t="s">
        <v>406</v>
      </c>
      <c r="CG117" s="1011"/>
      <c r="CH117" s="1011"/>
      <c r="CI117" s="1011"/>
      <c r="CJ117" s="1011"/>
      <c r="CK117" s="1041"/>
      <c r="CL117" s="1042"/>
      <c r="CM117" s="1012" t="s">
        <v>451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406</v>
      </c>
      <c r="DH117" s="1055"/>
      <c r="DI117" s="1055"/>
      <c r="DJ117" s="1055"/>
      <c r="DK117" s="1056"/>
      <c r="DL117" s="1057" t="s">
        <v>233</v>
      </c>
      <c r="DM117" s="1055"/>
      <c r="DN117" s="1055"/>
      <c r="DO117" s="1055"/>
      <c r="DP117" s="1056"/>
      <c r="DQ117" s="1057" t="s">
        <v>434</v>
      </c>
      <c r="DR117" s="1055"/>
      <c r="DS117" s="1055"/>
      <c r="DT117" s="1055"/>
      <c r="DU117" s="1056"/>
      <c r="DV117" s="1058" t="s">
        <v>434</v>
      </c>
      <c r="DW117" s="1059"/>
      <c r="DX117" s="1059"/>
      <c r="DY117" s="1059"/>
      <c r="DZ117" s="1060"/>
    </row>
    <row r="118" spans="1:130" s="248" customFormat="1" ht="26.25" customHeight="1" x14ac:dyDescent="0.15">
      <c r="A118" s="1000" t="s">
        <v>423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420</v>
      </c>
      <c r="AB118" s="981"/>
      <c r="AC118" s="981"/>
      <c r="AD118" s="981"/>
      <c r="AE118" s="982"/>
      <c r="AF118" s="980" t="s">
        <v>421</v>
      </c>
      <c r="AG118" s="981"/>
      <c r="AH118" s="981"/>
      <c r="AI118" s="981"/>
      <c r="AJ118" s="982"/>
      <c r="AK118" s="980" t="s">
        <v>301</v>
      </c>
      <c r="AL118" s="981"/>
      <c r="AM118" s="981"/>
      <c r="AN118" s="981"/>
      <c r="AO118" s="982"/>
      <c r="AP118" s="1067" t="s">
        <v>422</v>
      </c>
      <c r="AQ118" s="1068"/>
      <c r="AR118" s="1068"/>
      <c r="AS118" s="1068"/>
      <c r="AT118" s="1069"/>
      <c r="AU118" s="996"/>
      <c r="AV118" s="997"/>
      <c r="AW118" s="997"/>
      <c r="AX118" s="997"/>
      <c r="AY118" s="997"/>
      <c r="AZ118" s="1070" t="s">
        <v>452</v>
      </c>
      <c r="BA118" s="1061"/>
      <c r="BB118" s="1061"/>
      <c r="BC118" s="1061"/>
      <c r="BD118" s="1061"/>
      <c r="BE118" s="1061"/>
      <c r="BF118" s="1061"/>
      <c r="BG118" s="1061"/>
      <c r="BH118" s="1061"/>
      <c r="BI118" s="1061"/>
      <c r="BJ118" s="1061"/>
      <c r="BK118" s="1061"/>
      <c r="BL118" s="1061"/>
      <c r="BM118" s="1061"/>
      <c r="BN118" s="1061"/>
      <c r="BO118" s="1061"/>
      <c r="BP118" s="1062"/>
      <c r="BQ118" s="1093" t="s">
        <v>406</v>
      </c>
      <c r="BR118" s="1094"/>
      <c r="BS118" s="1094"/>
      <c r="BT118" s="1094"/>
      <c r="BU118" s="1094"/>
      <c r="BV118" s="1094" t="s">
        <v>434</v>
      </c>
      <c r="BW118" s="1094"/>
      <c r="BX118" s="1094"/>
      <c r="BY118" s="1094"/>
      <c r="BZ118" s="1094"/>
      <c r="CA118" s="1094" t="s">
        <v>406</v>
      </c>
      <c r="CB118" s="1094"/>
      <c r="CC118" s="1094"/>
      <c r="CD118" s="1094"/>
      <c r="CE118" s="1094"/>
      <c r="CF118" s="1010" t="s">
        <v>233</v>
      </c>
      <c r="CG118" s="1011"/>
      <c r="CH118" s="1011"/>
      <c r="CI118" s="1011"/>
      <c r="CJ118" s="1011"/>
      <c r="CK118" s="1041"/>
      <c r="CL118" s="1042"/>
      <c r="CM118" s="1012" t="s">
        <v>453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233</v>
      </c>
      <c r="DH118" s="1055"/>
      <c r="DI118" s="1055"/>
      <c r="DJ118" s="1055"/>
      <c r="DK118" s="1056"/>
      <c r="DL118" s="1057" t="s">
        <v>233</v>
      </c>
      <c r="DM118" s="1055"/>
      <c r="DN118" s="1055"/>
      <c r="DO118" s="1055"/>
      <c r="DP118" s="1056"/>
      <c r="DQ118" s="1057" t="s">
        <v>434</v>
      </c>
      <c r="DR118" s="1055"/>
      <c r="DS118" s="1055"/>
      <c r="DT118" s="1055"/>
      <c r="DU118" s="1056"/>
      <c r="DV118" s="1058" t="s">
        <v>434</v>
      </c>
      <c r="DW118" s="1059"/>
      <c r="DX118" s="1059"/>
      <c r="DY118" s="1059"/>
      <c r="DZ118" s="1060"/>
    </row>
    <row r="119" spans="1:130" s="248" customFormat="1" ht="26.25" customHeight="1" x14ac:dyDescent="0.15">
      <c r="A119" s="1154" t="s">
        <v>426</v>
      </c>
      <c r="B119" s="1040"/>
      <c r="C119" s="1019" t="s">
        <v>427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434</v>
      </c>
      <c r="AB119" s="988"/>
      <c r="AC119" s="988"/>
      <c r="AD119" s="988"/>
      <c r="AE119" s="989"/>
      <c r="AF119" s="990" t="s">
        <v>406</v>
      </c>
      <c r="AG119" s="988"/>
      <c r="AH119" s="988"/>
      <c r="AI119" s="988"/>
      <c r="AJ119" s="989"/>
      <c r="AK119" s="990" t="s">
        <v>233</v>
      </c>
      <c r="AL119" s="988"/>
      <c r="AM119" s="988"/>
      <c r="AN119" s="988"/>
      <c r="AO119" s="989"/>
      <c r="AP119" s="991" t="s">
        <v>406</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454</v>
      </c>
      <c r="BP119" s="1102"/>
      <c r="BQ119" s="1093">
        <v>7896958</v>
      </c>
      <c r="BR119" s="1094"/>
      <c r="BS119" s="1094"/>
      <c r="BT119" s="1094"/>
      <c r="BU119" s="1094"/>
      <c r="BV119" s="1094">
        <v>7425554</v>
      </c>
      <c r="BW119" s="1094"/>
      <c r="BX119" s="1094"/>
      <c r="BY119" s="1094"/>
      <c r="BZ119" s="1094"/>
      <c r="CA119" s="1094">
        <v>6980952</v>
      </c>
      <c r="CB119" s="1094"/>
      <c r="CC119" s="1094"/>
      <c r="CD119" s="1094"/>
      <c r="CE119" s="1094"/>
      <c r="CF119" s="1095"/>
      <c r="CG119" s="1096"/>
      <c r="CH119" s="1096"/>
      <c r="CI119" s="1096"/>
      <c r="CJ119" s="1097"/>
      <c r="CK119" s="1043"/>
      <c r="CL119" s="1044"/>
      <c r="CM119" s="1098" t="s">
        <v>455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1729042</v>
      </c>
      <c r="DH119" s="1080"/>
      <c r="DI119" s="1080"/>
      <c r="DJ119" s="1080"/>
      <c r="DK119" s="1081"/>
      <c r="DL119" s="1079">
        <v>1574333</v>
      </c>
      <c r="DM119" s="1080"/>
      <c r="DN119" s="1080"/>
      <c r="DO119" s="1080"/>
      <c r="DP119" s="1081"/>
      <c r="DQ119" s="1079">
        <v>1419338</v>
      </c>
      <c r="DR119" s="1080"/>
      <c r="DS119" s="1080"/>
      <c r="DT119" s="1080"/>
      <c r="DU119" s="1081"/>
      <c r="DV119" s="1082">
        <v>72.099999999999994</v>
      </c>
      <c r="DW119" s="1083"/>
      <c r="DX119" s="1083"/>
      <c r="DY119" s="1083"/>
      <c r="DZ119" s="1084"/>
    </row>
    <row r="120" spans="1:130" s="248" customFormat="1" ht="26.25" customHeight="1" x14ac:dyDescent="0.15">
      <c r="A120" s="1155"/>
      <c r="B120" s="1042"/>
      <c r="C120" s="1012" t="s">
        <v>431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428</v>
      </c>
      <c r="AB120" s="1055"/>
      <c r="AC120" s="1055"/>
      <c r="AD120" s="1055"/>
      <c r="AE120" s="1056"/>
      <c r="AF120" s="1057" t="s">
        <v>428</v>
      </c>
      <c r="AG120" s="1055"/>
      <c r="AH120" s="1055"/>
      <c r="AI120" s="1055"/>
      <c r="AJ120" s="1056"/>
      <c r="AK120" s="1057" t="s">
        <v>233</v>
      </c>
      <c r="AL120" s="1055"/>
      <c r="AM120" s="1055"/>
      <c r="AN120" s="1055"/>
      <c r="AO120" s="1056"/>
      <c r="AP120" s="1058" t="s">
        <v>233</v>
      </c>
      <c r="AQ120" s="1059"/>
      <c r="AR120" s="1059"/>
      <c r="AS120" s="1059"/>
      <c r="AT120" s="1060"/>
      <c r="AU120" s="1085" t="s">
        <v>456</v>
      </c>
      <c r="AV120" s="1086"/>
      <c r="AW120" s="1086"/>
      <c r="AX120" s="1086"/>
      <c r="AY120" s="1087"/>
      <c r="AZ120" s="1036" t="s">
        <v>457</v>
      </c>
      <c r="BA120" s="985"/>
      <c r="BB120" s="985"/>
      <c r="BC120" s="985"/>
      <c r="BD120" s="985"/>
      <c r="BE120" s="985"/>
      <c r="BF120" s="985"/>
      <c r="BG120" s="985"/>
      <c r="BH120" s="985"/>
      <c r="BI120" s="985"/>
      <c r="BJ120" s="985"/>
      <c r="BK120" s="985"/>
      <c r="BL120" s="985"/>
      <c r="BM120" s="985"/>
      <c r="BN120" s="985"/>
      <c r="BO120" s="985"/>
      <c r="BP120" s="986"/>
      <c r="BQ120" s="1022">
        <v>3486872</v>
      </c>
      <c r="BR120" s="1023"/>
      <c r="BS120" s="1023"/>
      <c r="BT120" s="1023"/>
      <c r="BU120" s="1023"/>
      <c r="BV120" s="1023">
        <v>3126332</v>
      </c>
      <c r="BW120" s="1023"/>
      <c r="BX120" s="1023"/>
      <c r="BY120" s="1023"/>
      <c r="BZ120" s="1023"/>
      <c r="CA120" s="1023">
        <v>2803026</v>
      </c>
      <c r="CB120" s="1023"/>
      <c r="CC120" s="1023"/>
      <c r="CD120" s="1023"/>
      <c r="CE120" s="1023"/>
      <c r="CF120" s="1037">
        <v>142.5</v>
      </c>
      <c r="CG120" s="1038"/>
      <c r="CH120" s="1038"/>
      <c r="CI120" s="1038"/>
      <c r="CJ120" s="1038"/>
      <c r="CK120" s="1103" t="s">
        <v>458</v>
      </c>
      <c r="CL120" s="1104"/>
      <c r="CM120" s="1104"/>
      <c r="CN120" s="1104"/>
      <c r="CO120" s="1105"/>
      <c r="CP120" s="1111" t="s">
        <v>402</v>
      </c>
      <c r="CQ120" s="1112"/>
      <c r="CR120" s="1112"/>
      <c r="CS120" s="1112"/>
      <c r="CT120" s="1112"/>
      <c r="CU120" s="1112"/>
      <c r="CV120" s="1112"/>
      <c r="CW120" s="1112"/>
      <c r="CX120" s="1112"/>
      <c r="CY120" s="1112"/>
      <c r="CZ120" s="1112"/>
      <c r="DA120" s="1112"/>
      <c r="DB120" s="1112"/>
      <c r="DC120" s="1112"/>
      <c r="DD120" s="1112"/>
      <c r="DE120" s="1112"/>
      <c r="DF120" s="1113"/>
      <c r="DG120" s="1022">
        <v>1168018</v>
      </c>
      <c r="DH120" s="1023"/>
      <c r="DI120" s="1023"/>
      <c r="DJ120" s="1023"/>
      <c r="DK120" s="1023"/>
      <c r="DL120" s="1023">
        <v>1151385</v>
      </c>
      <c r="DM120" s="1023"/>
      <c r="DN120" s="1023"/>
      <c r="DO120" s="1023"/>
      <c r="DP120" s="1023"/>
      <c r="DQ120" s="1023">
        <v>1116564</v>
      </c>
      <c r="DR120" s="1023"/>
      <c r="DS120" s="1023"/>
      <c r="DT120" s="1023"/>
      <c r="DU120" s="1023"/>
      <c r="DV120" s="1024">
        <v>56.8</v>
      </c>
      <c r="DW120" s="1024"/>
      <c r="DX120" s="1024"/>
      <c r="DY120" s="1024"/>
      <c r="DZ120" s="1025"/>
    </row>
    <row r="121" spans="1:130" s="248" customFormat="1" ht="26.25" customHeight="1" x14ac:dyDescent="0.15">
      <c r="A121" s="1155"/>
      <c r="B121" s="1042"/>
      <c r="C121" s="1063" t="s">
        <v>459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233</v>
      </c>
      <c r="AB121" s="1055"/>
      <c r="AC121" s="1055"/>
      <c r="AD121" s="1055"/>
      <c r="AE121" s="1056"/>
      <c r="AF121" s="1057" t="s">
        <v>406</v>
      </c>
      <c r="AG121" s="1055"/>
      <c r="AH121" s="1055"/>
      <c r="AI121" s="1055"/>
      <c r="AJ121" s="1056"/>
      <c r="AK121" s="1057" t="s">
        <v>233</v>
      </c>
      <c r="AL121" s="1055"/>
      <c r="AM121" s="1055"/>
      <c r="AN121" s="1055"/>
      <c r="AO121" s="1056"/>
      <c r="AP121" s="1058" t="s">
        <v>233</v>
      </c>
      <c r="AQ121" s="1059"/>
      <c r="AR121" s="1059"/>
      <c r="AS121" s="1059"/>
      <c r="AT121" s="1060"/>
      <c r="AU121" s="1088"/>
      <c r="AV121" s="1089"/>
      <c r="AW121" s="1089"/>
      <c r="AX121" s="1089"/>
      <c r="AY121" s="1090"/>
      <c r="AZ121" s="1045" t="s">
        <v>460</v>
      </c>
      <c r="BA121" s="1046"/>
      <c r="BB121" s="1046"/>
      <c r="BC121" s="1046"/>
      <c r="BD121" s="1046"/>
      <c r="BE121" s="1046"/>
      <c r="BF121" s="1046"/>
      <c r="BG121" s="1046"/>
      <c r="BH121" s="1046"/>
      <c r="BI121" s="1046"/>
      <c r="BJ121" s="1046"/>
      <c r="BK121" s="1046"/>
      <c r="BL121" s="1046"/>
      <c r="BM121" s="1046"/>
      <c r="BN121" s="1046"/>
      <c r="BO121" s="1046"/>
      <c r="BP121" s="1047"/>
      <c r="BQ121" s="1015">
        <v>11230</v>
      </c>
      <c r="BR121" s="1016"/>
      <c r="BS121" s="1016"/>
      <c r="BT121" s="1016"/>
      <c r="BU121" s="1016"/>
      <c r="BV121" s="1016">
        <v>11257</v>
      </c>
      <c r="BW121" s="1016"/>
      <c r="BX121" s="1016"/>
      <c r="BY121" s="1016"/>
      <c r="BZ121" s="1016"/>
      <c r="CA121" s="1016">
        <v>4418</v>
      </c>
      <c r="CB121" s="1016"/>
      <c r="CC121" s="1016"/>
      <c r="CD121" s="1016"/>
      <c r="CE121" s="1016"/>
      <c r="CF121" s="1010">
        <v>0.2</v>
      </c>
      <c r="CG121" s="1011"/>
      <c r="CH121" s="1011"/>
      <c r="CI121" s="1011"/>
      <c r="CJ121" s="1011"/>
      <c r="CK121" s="1106"/>
      <c r="CL121" s="1107"/>
      <c r="CM121" s="1107"/>
      <c r="CN121" s="1107"/>
      <c r="CO121" s="1108"/>
      <c r="CP121" s="1116" t="s">
        <v>461</v>
      </c>
      <c r="CQ121" s="1117"/>
      <c r="CR121" s="1117"/>
      <c r="CS121" s="1117"/>
      <c r="CT121" s="1117"/>
      <c r="CU121" s="1117"/>
      <c r="CV121" s="1117"/>
      <c r="CW121" s="1117"/>
      <c r="CX121" s="1117"/>
      <c r="CY121" s="1117"/>
      <c r="CZ121" s="1117"/>
      <c r="DA121" s="1117"/>
      <c r="DB121" s="1117"/>
      <c r="DC121" s="1117"/>
      <c r="DD121" s="1117"/>
      <c r="DE121" s="1117"/>
      <c r="DF121" s="1118"/>
      <c r="DG121" s="1015">
        <v>129169</v>
      </c>
      <c r="DH121" s="1016"/>
      <c r="DI121" s="1016"/>
      <c r="DJ121" s="1016"/>
      <c r="DK121" s="1016"/>
      <c r="DL121" s="1016">
        <v>174227</v>
      </c>
      <c r="DM121" s="1016"/>
      <c r="DN121" s="1016"/>
      <c r="DO121" s="1016"/>
      <c r="DP121" s="1016"/>
      <c r="DQ121" s="1016">
        <v>176420</v>
      </c>
      <c r="DR121" s="1016"/>
      <c r="DS121" s="1016"/>
      <c r="DT121" s="1016"/>
      <c r="DU121" s="1016"/>
      <c r="DV121" s="1017">
        <v>9</v>
      </c>
      <c r="DW121" s="1017"/>
      <c r="DX121" s="1017"/>
      <c r="DY121" s="1017"/>
      <c r="DZ121" s="1018"/>
    </row>
    <row r="122" spans="1:130" s="248" customFormat="1" ht="26.25" customHeight="1" x14ac:dyDescent="0.15">
      <c r="A122" s="1155"/>
      <c r="B122" s="1042"/>
      <c r="C122" s="1012" t="s">
        <v>442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406</v>
      </c>
      <c r="AB122" s="1055"/>
      <c r="AC122" s="1055"/>
      <c r="AD122" s="1055"/>
      <c r="AE122" s="1056"/>
      <c r="AF122" s="1057" t="s">
        <v>406</v>
      </c>
      <c r="AG122" s="1055"/>
      <c r="AH122" s="1055"/>
      <c r="AI122" s="1055"/>
      <c r="AJ122" s="1056"/>
      <c r="AK122" s="1057" t="s">
        <v>428</v>
      </c>
      <c r="AL122" s="1055"/>
      <c r="AM122" s="1055"/>
      <c r="AN122" s="1055"/>
      <c r="AO122" s="1056"/>
      <c r="AP122" s="1058" t="s">
        <v>406</v>
      </c>
      <c r="AQ122" s="1059"/>
      <c r="AR122" s="1059"/>
      <c r="AS122" s="1059"/>
      <c r="AT122" s="1060"/>
      <c r="AU122" s="1088"/>
      <c r="AV122" s="1089"/>
      <c r="AW122" s="1089"/>
      <c r="AX122" s="1089"/>
      <c r="AY122" s="1090"/>
      <c r="AZ122" s="1070" t="s">
        <v>462</v>
      </c>
      <c r="BA122" s="1061"/>
      <c r="BB122" s="1061"/>
      <c r="BC122" s="1061"/>
      <c r="BD122" s="1061"/>
      <c r="BE122" s="1061"/>
      <c r="BF122" s="1061"/>
      <c r="BG122" s="1061"/>
      <c r="BH122" s="1061"/>
      <c r="BI122" s="1061"/>
      <c r="BJ122" s="1061"/>
      <c r="BK122" s="1061"/>
      <c r="BL122" s="1061"/>
      <c r="BM122" s="1061"/>
      <c r="BN122" s="1061"/>
      <c r="BO122" s="1061"/>
      <c r="BP122" s="1062"/>
      <c r="BQ122" s="1093">
        <v>3775853</v>
      </c>
      <c r="BR122" s="1094"/>
      <c r="BS122" s="1094"/>
      <c r="BT122" s="1094"/>
      <c r="BU122" s="1094"/>
      <c r="BV122" s="1094">
        <v>3535398</v>
      </c>
      <c r="BW122" s="1094"/>
      <c r="BX122" s="1094"/>
      <c r="BY122" s="1094"/>
      <c r="BZ122" s="1094"/>
      <c r="CA122" s="1094">
        <v>3346077</v>
      </c>
      <c r="CB122" s="1094"/>
      <c r="CC122" s="1094"/>
      <c r="CD122" s="1094"/>
      <c r="CE122" s="1094"/>
      <c r="CF122" s="1114">
        <v>170.1</v>
      </c>
      <c r="CG122" s="1115"/>
      <c r="CH122" s="1115"/>
      <c r="CI122" s="1115"/>
      <c r="CJ122" s="1115"/>
      <c r="CK122" s="1106"/>
      <c r="CL122" s="1107"/>
      <c r="CM122" s="1107"/>
      <c r="CN122" s="1107"/>
      <c r="CO122" s="1108"/>
      <c r="CP122" s="1116" t="s">
        <v>463</v>
      </c>
      <c r="CQ122" s="1117"/>
      <c r="CR122" s="1117"/>
      <c r="CS122" s="1117"/>
      <c r="CT122" s="1117"/>
      <c r="CU122" s="1117"/>
      <c r="CV122" s="1117"/>
      <c r="CW122" s="1117"/>
      <c r="CX122" s="1117"/>
      <c r="CY122" s="1117"/>
      <c r="CZ122" s="1117"/>
      <c r="DA122" s="1117"/>
      <c r="DB122" s="1117"/>
      <c r="DC122" s="1117"/>
      <c r="DD122" s="1117"/>
      <c r="DE122" s="1117"/>
      <c r="DF122" s="1118"/>
      <c r="DG122" s="1015" t="s">
        <v>233</v>
      </c>
      <c r="DH122" s="1016"/>
      <c r="DI122" s="1016"/>
      <c r="DJ122" s="1016"/>
      <c r="DK122" s="1016"/>
      <c r="DL122" s="1016" t="s">
        <v>233</v>
      </c>
      <c r="DM122" s="1016"/>
      <c r="DN122" s="1016"/>
      <c r="DO122" s="1016"/>
      <c r="DP122" s="1016"/>
      <c r="DQ122" s="1016" t="s">
        <v>233</v>
      </c>
      <c r="DR122" s="1016"/>
      <c r="DS122" s="1016"/>
      <c r="DT122" s="1016"/>
      <c r="DU122" s="1016"/>
      <c r="DV122" s="1017" t="s">
        <v>406</v>
      </c>
      <c r="DW122" s="1017"/>
      <c r="DX122" s="1017"/>
      <c r="DY122" s="1017"/>
      <c r="DZ122" s="1018"/>
    </row>
    <row r="123" spans="1:130" s="248" customFormat="1" ht="26.25" customHeight="1" x14ac:dyDescent="0.15">
      <c r="A123" s="1155"/>
      <c r="B123" s="1042"/>
      <c r="C123" s="1012" t="s">
        <v>448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233</v>
      </c>
      <c r="AB123" s="1055"/>
      <c r="AC123" s="1055"/>
      <c r="AD123" s="1055"/>
      <c r="AE123" s="1056"/>
      <c r="AF123" s="1057" t="s">
        <v>233</v>
      </c>
      <c r="AG123" s="1055"/>
      <c r="AH123" s="1055"/>
      <c r="AI123" s="1055"/>
      <c r="AJ123" s="1056"/>
      <c r="AK123" s="1057" t="s">
        <v>233</v>
      </c>
      <c r="AL123" s="1055"/>
      <c r="AM123" s="1055"/>
      <c r="AN123" s="1055"/>
      <c r="AO123" s="1056"/>
      <c r="AP123" s="1058" t="s">
        <v>233</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464</v>
      </c>
      <c r="BP123" s="1102"/>
      <c r="BQ123" s="1161">
        <v>7273955</v>
      </c>
      <c r="BR123" s="1162"/>
      <c r="BS123" s="1162"/>
      <c r="BT123" s="1162"/>
      <c r="BU123" s="1162"/>
      <c r="BV123" s="1162">
        <v>6672987</v>
      </c>
      <c r="BW123" s="1162"/>
      <c r="BX123" s="1162"/>
      <c r="BY123" s="1162"/>
      <c r="BZ123" s="1162"/>
      <c r="CA123" s="1162">
        <v>6153521</v>
      </c>
      <c r="CB123" s="1162"/>
      <c r="CC123" s="1162"/>
      <c r="CD123" s="1162"/>
      <c r="CE123" s="1162"/>
      <c r="CF123" s="1095"/>
      <c r="CG123" s="1096"/>
      <c r="CH123" s="1096"/>
      <c r="CI123" s="1096"/>
      <c r="CJ123" s="1097"/>
      <c r="CK123" s="1106"/>
      <c r="CL123" s="1107"/>
      <c r="CM123" s="1107"/>
      <c r="CN123" s="1107"/>
      <c r="CO123" s="1108"/>
      <c r="CP123" s="1116" t="s">
        <v>465</v>
      </c>
      <c r="CQ123" s="1117"/>
      <c r="CR123" s="1117"/>
      <c r="CS123" s="1117"/>
      <c r="CT123" s="1117"/>
      <c r="CU123" s="1117"/>
      <c r="CV123" s="1117"/>
      <c r="CW123" s="1117"/>
      <c r="CX123" s="1117"/>
      <c r="CY123" s="1117"/>
      <c r="CZ123" s="1117"/>
      <c r="DA123" s="1117"/>
      <c r="DB123" s="1117"/>
      <c r="DC123" s="1117"/>
      <c r="DD123" s="1117"/>
      <c r="DE123" s="1117"/>
      <c r="DF123" s="1118"/>
      <c r="DG123" s="1054" t="s">
        <v>233</v>
      </c>
      <c r="DH123" s="1055"/>
      <c r="DI123" s="1055"/>
      <c r="DJ123" s="1055"/>
      <c r="DK123" s="1056"/>
      <c r="DL123" s="1057" t="s">
        <v>406</v>
      </c>
      <c r="DM123" s="1055"/>
      <c r="DN123" s="1055"/>
      <c r="DO123" s="1055"/>
      <c r="DP123" s="1056"/>
      <c r="DQ123" s="1057" t="s">
        <v>233</v>
      </c>
      <c r="DR123" s="1055"/>
      <c r="DS123" s="1055"/>
      <c r="DT123" s="1055"/>
      <c r="DU123" s="1056"/>
      <c r="DV123" s="1058" t="s">
        <v>406</v>
      </c>
      <c r="DW123" s="1059"/>
      <c r="DX123" s="1059"/>
      <c r="DY123" s="1059"/>
      <c r="DZ123" s="1060"/>
    </row>
    <row r="124" spans="1:130" s="248" customFormat="1" ht="26.25" customHeight="1" thickBot="1" x14ac:dyDescent="0.2">
      <c r="A124" s="1155"/>
      <c r="B124" s="1042"/>
      <c r="C124" s="1012" t="s">
        <v>451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406</v>
      </c>
      <c r="AB124" s="1055"/>
      <c r="AC124" s="1055"/>
      <c r="AD124" s="1055"/>
      <c r="AE124" s="1056"/>
      <c r="AF124" s="1057" t="s">
        <v>233</v>
      </c>
      <c r="AG124" s="1055"/>
      <c r="AH124" s="1055"/>
      <c r="AI124" s="1055"/>
      <c r="AJ124" s="1056"/>
      <c r="AK124" s="1057" t="s">
        <v>406</v>
      </c>
      <c r="AL124" s="1055"/>
      <c r="AM124" s="1055"/>
      <c r="AN124" s="1055"/>
      <c r="AO124" s="1056"/>
      <c r="AP124" s="1058" t="s">
        <v>406</v>
      </c>
      <c r="AQ124" s="1059"/>
      <c r="AR124" s="1059"/>
      <c r="AS124" s="1059"/>
      <c r="AT124" s="1060"/>
      <c r="AU124" s="1157" t="s">
        <v>466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32.9</v>
      </c>
      <c r="BR124" s="1124"/>
      <c r="BS124" s="1124"/>
      <c r="BT124" s="1124"/>
      <c r="BU124" s="1124"/>
      <c r="BV124" s="1124">
        <v>39.799999999999997</v>
      </c>
      <c r="BW124" s="1124"/>
      <c r="BX124" s="1124"/>
      <c r="BY124" s="1124"/>
      <c r="BZ124" s="1124"/>
      <c r="CA124" s="1124">
        <v>42</v>
      </c>
      <c r="CB124" s="1124"/>
      <c r="CC124" s="1124"/>
      <c r="CD124" s="1124"/>
      <c r="CE124" s="1124"/>
      <c r="CF124" s="1125"/>
      <c r="CG124" s="1126"/>
      <c r="CH124" s="1126"/>
      <c r="CI124" s="1126"/>
      <c r="CJ124" s="1127"/>
      <c r="CK124" s="1109"/>
      <c r="CL124" s="1109"/>
      <c r="CM124" s="1109"/>
      <c r="CN124" s="1109"/>
      <c r="CO124" s="1110"/>
      <c r="CP124" s="1116" t="s">
        <v>467</v>
      </c>
      <c r="CQ124" s="1117"/>
      <c r="CR124" s="1117"/>
      <c r="CS124" s="1117"/>
      <c r="CT124" s="1117"/>
      <c r="CU124" s="1117"/>
      <c r="CV124" s="1117"/>
      <c r="CW124" s="1117"/>
      <c r="CX124" s="1117"/>
      <c r="CY124" s="1117"/>
      <c r="CZ124" s="1117"/>
      <c r="DA124" s="1117"/>
      <c r="DB124" s="1117"/>
      <c r="DC124" s="1117"/>
      <c r="DD124" s="1117"/>
      <c r="DE124" s="1117"/>
      <c r="DF124" s="1118"/>
      <c r="DG124" s="1101" t="s">
        <v>434</v>
      </c>
      <c r="DH124" s="1080"/>
      <c r="DI124" s="1080"/>
      <c r="DJ124" s="1080"/>
      <c r="DK124" s="1081"/>
      <c r="DL124" s="1079" t="s">
        <v>434</v>
      </c>
      <c r="DM124" s="1080"/>
      <c r="DN124" s="1080"/>
      <c r="DO124" s="1080"/>
      <c r="DP124" s="1081"/>
      <c r="DQ124" s="1079" t="s">
        <v>233</v>
      </c>
      <c r="DR124" s="1080"/>
      <c r="DS124" s="1080"/>
      <c r="DT124" s="1080"/>
      <c r="DU124" s="1081"/>
      <c r="DV124" s="1082" t="s">
        <v>233</v>
      </c>
      <c r="DW124" s="1083"/>
      <c r="DX124" s="1083"/>
      <c r="DY124" s="1083"/>
      <c r="DZ124" s="1084"/>
    </row>
    <row r="125" spans="1:130" s="248" customFormat="1" ht="26.25" customHeight="1" x14ac:dyDescent="0.15">
      <c r="A125" s="1155"/>
      <c r="B125" s="1042"/>
      <c r="C125" s="1012" t="s">
        <v>453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233</v>
      </c>
      <c r="AB125" s="1055"/>
      <c r="AC125" s="1055"/>
      <c r="AD125" s="1055"/>
      <c r="AE125" s="1056"/>
      <c r="AF125" s="1057" t="s">
        <v>233</v>
      </c>
      <c r="AG125" s="1055"/>
      <c r="AH125" s="1055"/>
      <c r="AI125" s="1055"/>
      <c r="AJ125" s="1056"/>
      <c r="AK125" s="1057" t="s">
        <v>233</v>
      </c>
      <c r="AL125" s="1055"/>
      <c r="AM125" s="1055"/>
      <c r="AN125" s="1055"/>
      <c r="AO125" s="1056"/>
      <c r="AP125" s="1058" t="s">
        <v>233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468</v>
      </c>
      <c r="CL125" s="1104"/>
      <c r="CM125" s="1104"/>
      <c r="CN125" s="1104"/>
      <c r="CO125" s="1105"/>
      <c r="CP125" s="1036" t="s">
        <v>469</v>
      </c>
      <c r="CQ125" s="985"/>
      <c r="CR125" s="985"/>
      <c r="CS125" s="985"/>
      <c r="CT125" s="985"/>
      <c r="CU125" s="985"/>
      <c r="CV125" s="985"/>
      <c r="CW125" s="985"/>
      <c r="CX125" s="985"/>
      <c r="CY125" s="985"/>
      <c r="CZ125" s="985"/>
      <c r="DA125" s="985"/>
      <c r="DB125" s="985"/>
      <c r="DC125" s="985"/>
      <c r="DD125" s="985"/>
      <c r="DE125" s="985"/>
      <c r="DF125" s="986"/>
      <c r="DG125" s="1022" t="s">
        <v>233</v>
      </c>
      <c r="DH125" s="1023"/>
      <c r="DI125" s="1023"/>
      <c r="DJ125" s="1023"/>
      <c r="DK125" s="1023"/>
      <c r="DL125" s="1023" t="s">
        <v>233</v>
      </c>
      <c r="DM125" s="1023"/>
      <c r="DN125" s="1023"/>
      <c r="DO125" s="1023"/>
      <c r="DP125" s="1023"/>
      <c r="DQ125" s="1023" t="s">
        <v>434</v>
      </c>
      <c r="DR125" s="1023"/>
      <c r="DS125" s="1023"/>
      <c r="DT125" s="1023"/>
      <c r="DU125" s="1023"/>
      <c r="DV125" s="1024" t="s">
        <v>233</v>
      </c>
      <c r="DW125" s="1024"/>
      <c r="DX125" s="1024"/>
      <c r="DY125" s="1024"/>
      <c r="DZ125" s="1025"/>
    </row>
    <row r="126" spans="1:130" s="248" customFormat="1" ht="26.25" customHeight="1" thickBot="1" x14ac:dyDescent="0.2">
      <c r="A126" s="1155"/>
      <c r="B126" s="1042"/>
      <c r="C126" s="1012" t="s">
        <v>455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46347</v>
      </c>
      <c r="AB126" s="1055"/>
      <c r="AC126" s="1055"/>
      <c r="AD126" s="1055"/>
      <c r="AE126" s="1056"/>
      <c r="AF126" s="1057">
        <v>46800</v>
      </c>
      <c r="AG126" s="1055"/>
      <c r="AH126" s="1055"/>
      <c r="AI126" s="1055"/>
      <c r="AJ126" s="1056"/>
      <c r="AK126" s="1057">
        <v>46092</v>
      </c>
      <c r="AL126" s="1055"/>
      <c r="AM126" s="1055"/>
      <c r="AN126" s="1055"/>
      <c r="AO126" s="1056"/>
      <c r="AP126" s="1058">
        <v>2.2999999999999998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470</v>
      </c>
      <c r="CQ126" s="1046"/>
      <c r="CR126" s="1046"/>
      <c r="CS126" s="1046"/>
      <c r="CT126" s="1046"/>
      <c r="CU126" s="1046"/>
      <c r="CV126" s="1046"/>
      <c r="CW126" s="1046"/>
      <c r="CX126" s="1046"/>
      <c r="CY126" s="1046"/>
      <c r="CZ126" s="1046"/>
      <c r="DA126" s="1046"/>
      <c r="DB126" s="1046"/>
      <c r="DC126" s="1046"/>
      <c r="DD126" s="1046"/>
      <c r="DE126" s="1046"/>
      <c r="DF126" s="1047"/>
      <c r="DG126" s="1015" t="s">
        <v>434</v>
      </c>
      <c r="DH126" s="1016"/>
      <c r="DI126" s="1016"/>
      <c r="DJ126" s="1016"/>
      <c r="DK126" s="1016"/>
      <c r="DL126" s="1016" t="s">
        <v>233</v>
      </c>
      <c r="DM126" s="1016"/>
      <c r="DN126" s="1016"/>
      <c r="DO126" s="1016"/>
      <c r="DP126" s="1016"/>
      <c r="DQ126" s="1016" t="s">
        <v>434</v>
      </c>
      <c r="DR126" s="1016"/>
      <c r="DS126" s="1016"/>
      <c r="DT126" s="1016"/>
      <c r="DU126" s="1016"/>
      <c r="DV126" s="1017" t="s">
        <v>233</v>
      </c>
      <c r="DW126" s="1017"/>
      <c r="DX126" s="1017"/>
      <c r="DY126" s="1017"/>
      <c r="DZ126" s="1018"/>
    </row>
    <row r="127" spans="1:130" s="248" customFormat="1" ht="26.25" customHeight="1" x14ac:dyDescent="0.15">
      <c r="A127" s="1156"/>
      <c r="B127" s="1044"/>
      <c r="C127" s="1098" t="s">
        <v>471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233</v>
      </c>
      <c r="AB127" s="1055"/>
      <c r="AC127" s="1055"/>
      <c r="AD127" s="1055"/>
      <c r="AE127" s="1056"/>
      <c r="AF127" s="1057" t="s">
        <v>233</v>
      </c>
      <c r="AG127" s="1055"/>
      <c r="AH127" s="1055"/>
      <c r="AI127" s="1055"/>
      <c r="AJ127" s="1056"/>
      <c r="AK127" s="1057" t="s">
        <v>233</v>
      </c>
      <c r="AL127" s="1055"/>
      <c r="AM127" s="1055"/>
      <c r="AN127" s="1055"/>
      <c r="AO127" s="1056"/>
      <c r="AP127" s="1058" t="s">
        <v>233</v>
      </c>
      <c r="AQ127" s="1059"/>
      <c r="AR127" s="1059"/>
      <c r="AS127" s="1059"/>
      <c r="AT127" s="1060"/>
      <c r="AU127" s="284"/>
      <c r="AV127" s="284"/>
      <c r="AW127" s="284"/>
      <c r="AX127" s="1128" t="s">
        <v>472</v>
      </c>
      <c r="AY127" s="1129"/>
      <c r="AZ127" s="1129"/>
      <c r="BA127" s="1129"/>
      <c r="BB127" s="1129"/>
      <c r="BC127" s="1129"/>
      <c r="BD127" s="1129"/>
      <c r="BE127" s="1130"/>
      <c r="BF127" s="1131" t="s">
        <v>473</v>
      </c>
      <c r="BG127" s="1129"/>
      <c r="BH127" s="1129"/>
      <c r="BI127" s="1129"/>
      <c r="BJ127" s="1129"/>
      <c r="BK127" s="1129"/>
      <c r="BL127" s="1130"/>
      <c r="BM127" s="1131" t="s">
        <v>474</v>
      </c>
      <c r="BN127" s="1129"/>
      <c r="BO127" s="1129"/>
      <c r="BP127" s="1129"/>
      <c r="BQ127" s="1129"/>
      <c r="BR127" s="1129"/>
      <c r="BS127" s="1130"/>
      <c r="BT127" s="1131" t="s">
        <v>475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476</v>
      </c>
      <c r="CQ127" s="1046"/>
      <c r="CR127" s="1046"/>
      <c r="CS127" s="1046"/>
      <c r="CT127" s="1046"/>
      <c r="CU127" s="1046"/>
      <c r="CV127" s="1046"/>
      <c r="CW127" s="1046"/>
      <c r="CX127" s="1046"/>
      <c r="CY127" s="1046"/>
      <c r="CZ127" s="1046"/>
      <c r="DA127" s="1046"/>
      <c r="DB127" s="1046"/>
      <c r="DC127" s="1046"/>
      <c r="DD127" s="1046"/>
      <c r="DE127" s="1046"/>
      <c r="DF127" s="1047"/>
      <c r="DG127" s="1015" t="s">
        <v>233</v>
      </c>
      <c r="DH127" s="1016"/>
      <c r="DI127" s="1016"/>
      <c r="DJ127" s="1016"/>
      <c r="DK127" s="1016"/>
      <c r="DL127" s="1016" t="s">
        <v>233</v>
      </c>
      <c r="DM127" s="1016"/>
      <c r="DN127" s="1016"/>
      <c r="DO127" s="1016"/>
      <c r="DP127" s="1016"/>
      <c r="DQ127" s="1016" t="s">
        <v>233</v>
      </c>
      <c r="DR127" s="1016"/>
      <c r="DS127" s="1016"/>
      <c r="DT127" s="1016"/>
      <c r="DU127" s="1016"/>
      <c r="DV127" s="1017" t="s">
        <v>233</v>
      </c>
      <c r="DW127" s="1017"/>
      <c r="DX127" s="1017"/>
      <c r="DY127" s="1017"/>
      <c r="DZ127" s="1018"/>
    </row>
    <row r="128" spans="1:130" s="248" customFormat="1" ht="26.25" customHeight="1" thickBot="1" x14ac:dyDescent="0.2">
      <c r="A128" s="1139" t="s">
        <v>477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478</v>
      </c>
      <c r="X128" s="1141"/>
      <c r="Y128" s="1141"/>
      <c r="Z128" s="1142"/>
      <c r="AA128" s="1143" t="s">
        <v>233</v>
      </c>
      <c r="AB128" s="1144"/>
      <c r="AC128" s="1144"/>
      <c r="AD128" s="1144"/>
      <c r="AE128" s="1145"/>
      <c r="AF128" s="1146" t="s">
        <v>233</v>
      </c>
      <c r="AG128" s="1144"/>
      <c r="AH128" s="1144"/>
      <c r="AI128" s="1144"/>
      <c r="AJ128" s="1145"/>
      <c r="AK128" s="1146">
        <v>906</v>
      </c>
      <c r="AL128" s="1144"/>
      <c r="AM128" s="1144"/>
      <c r="AN128" s="1144"/>
      <c r="AO128" s="1145"/>
      <c r="AP128" s="1147"/>
      <c r="AQ128" s="1148"/>
      <c r="AR128" s="1148"/>
      <c r="AS128" s="1148"/>
      <c r="AT128" s="1149"/>
      <c r="AU128" s="284"/>
      <c r="AV128" s="284"/>
      <c r="AW128" s="284"/>
      <c r="AX128" s="984" t="s">
        <v>479</v>
      </c>
      <c r="AY128" s="985"/>
      <c r="AZ128" s="985"/>
      <c r="BA128" s="985"/>
      <c r="BB128" s="985"/>
      <c r="BC128" s="985"/>
      <c r="BD128" s="985"/>
      <c r="BE128" s="986"/>
      <c r="BF128" s="1150" t="s">
        <v>233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480</v>
      </c>
      <c r="CQ128" s="1133"/>
      <c r="CR128" s="1133"/>
      <c r="CS128" s="1133"/>
      <c r="CT128" s="1133"/>
      <c r="CU128" s="1133"/>
      <c r="CV128" s="1133"/>
      <c r="CW128" s="1133"/>
      <c r="CX128" s="1133"/>
      <c r="CY128" s="1133"/>
      <c r="CZ128" s="1133"/>
      <c r="DA128" s="1133"/>
      <c r="DB128" s="1133"/>
      <c r="DC128" s="1133"/>
      <c r="DD128" s="1133"/>
      <c r="DE128" s="1133"/>
      <c r="DF128" s="1134"/>
      <c r="DG128" s="1135" t="s">
        <v>233</v>
      </c>
      <c r="DH128" s="1136"/>
      <c r="DI128" s="1136"/>
      <c r="DJ128" s="1136"/>
      <c r="DK128" s="1136"/>
      <c r="DL128" s="1136" t="s">
        <v>434</v>
      </c>
      <c r="DM128" s="1136"/>
      <c r="DN128" s="1136"/>
      <c r="DO128" s="1136"/>
      <c r="DP128" s="1136"/>
      <c r="DQ128" s="1136" t="s">
        <v>233</v>
      </c>
      <c r="DR128" s="1136"/>
      <c r="DS128" s="1136"/>
      <c r="DT128" s="1136"/>
      <c r="DU128" s="1136"/>
      <c r="DV128" s="1137" t="s">
        <v>233</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481</v>
      </c>
      <c r="X129" s="1170"/>
      <c r="Y129" s="1170"/>
      <c r="Z129" s="1171"/>
      <c r="AA129" s="1054">
        <v>2305675</v>
      </c>
      <c r="AB129" s="1055"/>
      <c r="AC129" s="1055"/>
      <c r="AD129" s="1055"/>
      <c r="AE129" s="1056"/>
      <c r="AF129" s="1057">
        <v>2295964</v>
      </c>
      <c r="AG129" s="1055"/>
      <c r="AH129" s="1055"/>
      <c r="AI129" s="1055"/>
      <c r="AJ129" s="1056"/>
      <c r="AK129" s="1057">
        <v>2378221</v>
      </c>
      <c r="AL129" s="1055"/>
      <c r="AM129" s="1055"/>
      <c r="AN129" s="1055"/>
      <c r="AO129" s="1056"/>
      <c r="AP129" s="1172"/>
      <c r="AQ129" s="1173"/>
      <c r="AR129" s="1173"/>
      <c r="AS129" s="1173"/>
      <c r="AT129" s="1174"/>
      <c r="AU129" s="286"/>
      <c r="AV129" s="286"/>
      <c r="AW129" s="286"/>
      <c r="AX129" s="1163" t="s">
        <v>482</v>
      </c>
      <c r="AY129" s="1046"/>
      <c r="AZ129" s="1046"/>
      <c r="BA129" s="1046"/>
      <c r="BB129" s="1046"/>
      <c r="BC129" s="1046"/>
      <c r="BD129" s="1046"/>
      <c r="BE129" s="1047"/>
      <c r="BF129" s="1164" t="s">
        <v>233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484</v>
      </c>
      <c r="X130" s="1170"/>
      <c r="Y130" s="1170"/>
      <c r="Z130" s="1171"/>
      <c r="AA130" s="1054">
        <v>417612</v>
      </c>
      <c r="AB130" s="1055"/>
      <c r="AC130" s="1055"/>
      <c r="AD130" s="1055"/>
      <c r="AE130" s="1056"/>
      <c r="AF130" s="1057">
        <v>409449</v>
      </c>
      <c r="AG130" s="1055"/>
      <c r="AH130" s="1055"/>
      <c r="AI130" s="1055"/>
      <c r="AJ130" s="1056"/>
      <c r="AK130" s="1057">
        <v>411003</v>
      </c>
      <c r="AL130" s="1055"/>
      <c r="AM130" s="1055"/>
      <c r="AN130" s="1055"/>
      <c r="AO130" s="1056"/>
      <c r="AP130" s="1172"/>
      <c r="AQ130" s="1173"/>
      <c r="AR130" s="1173"/>
      <c r="AS130" s="1173"/>
      <c r="AT130" s="1174"/>
      <c r="AU130" s="286"/>
      <c r="AV130" s="286"/>
      <c r="AW130" s="286"/>
      <c r="AX130" s="1163" t="s">
        <v>485</v>
      </c>
      <c r="AY130" s="1046"/>
      <c r="AZ130" s="1046"/>
      <c r="BA130" s="1046"/>
      <c r="BB130" s="1046"/>
      <c r="BC130" s="1046"/>
      <c r="BD130" s="1046"/>
      <c r="BE130" s="1047"/>
      <c r="BF130" s="1200">
        <v>14.8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486</v>
      </c>
      <c r="X131" s="1208"/>
      <c r="Y131" s="1208"/>
      <c r="Z131" s="1209"/>
      <c r="AA131" s="1101">
        <v>1888063</v>
      </c>
      <c r="AB131" s="1080"/>
      <c r="AC131" s="1080"/>
      <c r="AD131" s="1080"/>
      <c r="AE131" s="1081"/>
      <c r="AF131" s="1079">
        <v>1886515</v>
      </c>
      <c r="AG131" s="1080"/>
      <c r="AH131" s="1080"/>
      <c r="AI131" s="1080"/>
      <c r="AJ131" s="1081"/>
      <c r="AK131" s="1079">
        <v>1967218</v>
      </c>
      <c r="AL131" s="1080"/>
      <c r="AM131" s="1080"/>
      <c r="AN131" s="1080"/>
      <c r="AO131" s="1081"/>
      <c r="AP131" s="1210"/>
      <c r="AQ131" s="1211"/>
      <c r="AR131" s="1211"/>
      <c r="AS131" s="1211"/>
      <c r="AT131" s="1212"/>
      <c r="AU131" s="286"/>
      <c r="AV131" s="286"/>
      <c r="AW131" s="286"/>
      <c r="AX131" s="1182" t="s">
        <v>487</v>
      </c>
      <c r="AY131" s="1133"/>
      <c r="AZ131" s="1133"/>
      <c r="BA131" s="1133"/>
      <c r="BB131" s="1133"/>
      <c r="BC131" s="1133"/>
      <c r="BD131" s="1133"/>
      <c r="BE131" s="1134"/>
      <c r="BF131" s="1183">
        <v>42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489</v>
      </c>
      <c r="W132" s="1193"/>
      <c r="X132" s="1193"/>
      <c r="Y132" s="1193"/>
      <c r="Z132" s="1194"/>
      <c r="AA132" s="1195">
        <v>17.240950120000001</v>
      </c>
      <c r="AB132" s="1196"/>
      <c r="AC132" s="1196"/>
      <c r="AD132" s="1196"/>
      <c r="AE132" s="1197"/>
      <c r="AF132" s="1198">
        <v>13.97121147</v>
      </c>
      <c r="AG132" s="1196"/>
      <c r="AH132" s="1196"/>
      <c r="AI132" s="1196"/>
      <c r="AJ132" s="1197"/>
      <c r="AK132" s="1198">
        <v>13.200875549999999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490</v>
      </c>
      <c r="W133" s="1176"/>
      <c r="X133" s="1176"/>
      <c r="Y133" s="1176"/>
      <c r="Z133" s="1177"/>
      <c r="AA133" s="1178">
        <v>16.600000000000001</v>
      </c>
      <c r="AB133" s="1179"/>
      <c r="AC133" s="1179"/>
      <c r="AD133" s="1179"/>
      <c r="AE133" s="1180"/>
      <c r="AF133" s="1178">
        <v>15.7</v>
      </c>
      <c r="AG133" s="1179"/>
      <c r="AH133" s="1179"/>
      <c r="AI133" s="1179"/>
      <c r="AJ133" s="1180"/>
      <c r="AK133" s="1178">
        <v>14.8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P40Ja4+C9et26f1txeM5xsQEioWfpWtal/00xYqpVB8JF9rd4BG3aCTYoA+1YhWRqGUFrB3YK5fATwUKaaOnA==" saltValue="8MOH9AWEPCDIpD+BABid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stf3Kxsbk0lCLno/3pXpts5rezx3z1/SiKxpiBdBuXCqSk6wTQzEkM26mDYG8ibKRWb6mB4mIfC8fq4rew0vw==" saltValue="QdR+PNnS9goAt3qd+zB0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LOkDbubiPqX8a1pdVcKjqJz1Kqk95PiHAS/k8W01bNYhQ84nGnj9+aEsvWeMf0n877WMLpSVkJlEG8pZ4DuCQ==" saltValue="1LDs2TokTvWbf0oZSKeh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499</v>
      </c>
      <c r="AL9" s="1216"/>
      <c r="AM9" s="1216"/>
      <c r="AN9" s="1217"/>
      <c r="AO9" s="314">
        <v>561572</v>
      </c>
      <c r="AP9" s="314">
        <v>109575</v>
      </c>
      <c r="AQ9" s="315">
        <v>224098</v>
      </c>
      <c r="AR9" s="316">
        <v>-51.1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500</v>
      </c>
      <c r="AL10" s="1216"/>
      <c r="AM10" s="1216"/>
      <c r="AN10" s="1217"/>
      <c r="AO10" s="317">
        <v>290431</v>
      </c>
      <c r="AP10" s="317">
        <v>56669</v>
      </c>
      <c r="AQ10" s="318">
        <v>32087</v>
      </c>
      <c r="AR10" s="319">
        <v>76.599999999999994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501</v>
      </c>
      <c r="AL11" s="1216"/>
      <c r="AM11" s="1216"/>
      <c r="AN11" s="1217"/>
      <c r="AO11" s="317">
        <v>111883</v>
      </c>
      <c r="AP11" s="317">
        <v>21831</v>
      </c>
      <c r="AQ11" s="318">
        <v>3587</v>
      </c>
      <c r="AR11" s="319">
        <v>508.6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502</v>
      </c>
      <c r="AL12" s="1216"/>
      <c r="AM12" s="1216"/>
      <c r="AN12" s="1217"/>
      <c r="AO12" s="317" t="s">
        <v>503</v>
      </c>
      <c r="AP12" s="317" t="s">
        <v>503</v>
      </c>
      <c r="AQ12" s="318" t="s">
        <v>503</v>
      </c>
      <c r="AR12" s="319" t="s">
        <v>503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504</v>
      </c>
      <c r="AL13" s="1216"/>
      <c r="AM13" s="1216"/>
      <c r="AN13" s="1217"/>
      <c r="AO13" s="317">
        <v>38454</v>
      </c>
      <c r="AP13" s="317">
        <v>7503</v>
      </c>
      <c r="AQ13" s="318">
        <v>11579</v>
      </c>
      <c r="AR13" s="319">
        <v>-35.200000000000003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505</v>
      </c>
      <c r="AL14" s="1216"/>
      <c r="AM14" s="1216"/>
      <c r="AN14" s="1217"/>
      <c r="AO14" s="317">
        <v>27900</v>
      </c>
      <c r="AP14" s="317">
        <v>5444</v>
      </c>
      <c r="AQ14" s="318">
        <v>4496</v>
      </c>
      <c r="AR14" s="319">
        <v>21.1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506</v>
      </c>
      <c r="AL15" s="1222"/>
      <c r="AM15" s="1222"/>
      <c r="AN15" s="1223"/>
      <c r="AO15" s="317">
        <v>-55939</v>
      </c>
      <c r="AP15" s="317">
        <v>-10915</v>
      </c>
      <c r="AQ15" s="318">
        <v>-17592</v>
      </c>
      <c r="AR15" s="319">
        <v>-38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974301</v>
      </c>
      <c r="AP16" s="317">
        <v>190108</v>
      </c>
      <c r="AQ16" s="318">
        <v>258255</v>
      </c>
      <c r="AR16" s="319">
        <v>-26.4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511</v>
      </c>
      <c r="AL21" s="1225"/>
      <c r="AM21" s="1225"/>
      <c r="AN21" s="1226"/>
      <c r="AO21" s="330">
        <v>12.88</v>
      </c>
      <c r="AP21" s="331">
        <v>22.75</v>
      </c>
      <c r="AQ21" s="332">
        <v>-9.8699999999999992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512</v>
      </c>
      <c r="AL22" s="1225"/>
      <c r="AM22" s="1225"/>
      <c r="AN22" s="1226"/>
      <c r="AO22" s="335">
        <v>97.4</v>
      </c>
      <c r="AP22" s="336">
        <v>95.6</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516</v>
      </c>
      <c r="AL32" s="1219"/>
      <c r="AM32" s="1219"/>
      <c r="AN32" s="1220"/>
      <c r="AO32" s="345">
        <v>477216</v>
      </c>
      <c r="AP32" s="345">
        <v>93115</v>
      </c>
      <c r="AQ32" s="346">
        <v>146295</v>
      </c>
      <c r="AR32" s="347">
        <v>-36.4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517</v>
      </c>
      <c r="AL33" s="1219"/>
      <c r="AM33" s="1219"/>
      <c r="AN33" s="1220"/>
      <c r="AO33" s="345" t="s">
        <v>503</v>
      </c>
      <c r="AP33" s="345" t="s">
        <v>503</v>
      </c>
      <c r="AQ33" s="346" t="s">
        <v>503</v>
      </c>
      <c r="AR33" s="347" t="s">
        <v>503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518</v>
      </c>
      <c r="AL34" s="1219"/>
      <c r="AM34" s="1219"/>
      <c r="AN34" s="1220"/>
      <c r="AO34" s="345" t="s">
        <v>503</v>
      </c>
      <c r="AP34" s="345" t="s">
        <v>503</v>
      </c>
      <c r="AQ34" s="346">
        <v>4</v>
      </c>
      <c r="AR34" s="347" t="s">
        <v>503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519</v>
      </c>
      <c r="AL35" s="1219"/>
      <c r="AM35" s="1219"/>
      <c r="AN35" s="1220"/>
      <c r="AO35" s="345">
        <v>90046</v>
      </c>
      <c r="AP35" s="345">
        <v>17570</v>
      </c>
      <c r="AQ35" s="346">
        <v>31593</v>
      </c>
      <c r="AR35" s="347">
        <v>-44.4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520</v>
      </c>
      <c r="AL36" s="1219"/>
      <c r="AM36" s="1219"/>
      <c r="AN36" s="1220"/>
      <c r="AO36" s="345">
        <v>57745</v>
      </c>
      <c r="AP36" s="345">
        <v>11267</v>
      </c>
      <c r="AQ36" s="346">
        <v>3914</v>
      </c>
      <c r="AR36" s="347">
        <v>187.9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521</v>
      </c>
      <c r="AL37" s="1219"/>
      <c r="AM37" s="1219"/>
      <c r="AN37" s="1220"/>
      <c r="AO37" s="345">
        <v>46092</v>
      </c>
      <c r="AP37" s="345">
        <v>8994</v>
      </c>
      <c r="AQ37" s="346">
        <v>1348</v>
      </c>
      <c r="AR37" s="347">
        <v>567.20000000000005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522</v>
      </c>
      <c r="AL38" s="1228"/>
      <c r="AM38" s="1228"/>
      <c r="AN38" s="1229"/>
      <c r="AO38" s="348">
        <v>500</v>
      </c>
      <c r="AP38" s="348">
        <v>98</v>
      </c>
      <c r="AQ38" s="349">
        <v>27</v>
      </c>
      <c r="AR38" s="337">
        <v>263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523</v>
      </c>
      <c r="AL39" s="1228"/>
      <c r="AM39" s="1228"/>
      <c r="AN39" s="1229"/>
      <c r="AO39" s="345">
        <v>-906</v>
      </c>
      <c r="AP39" s="345">
        <v>-177</v>
      </c>
      <c r="AQ39" s="346">
        <v>-7201</v>
      </c>
      <c r="AR39" s="347">
        <v>-97.5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524</v>
      </c>
      <c r="AL40" s="1219"/>
      <c r="AM40" s="1219"/>
      <c r="AN40" s="1220"/>
      <c r="AO40" s="345">
        <v>-411003</v>
      </c>
      <c r="AP40" s="345">
        <v>-80196</v>
      </c>
      <c r="AQ40" s="346">
        <v>-128709</v>
      </c>
      <c r="AR40" s="347">
        <v>-37.700000000000003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259690</v>
      </c>
      <c r="AP41" s="345">
        <v>50671</v>
      </c>
      <c r="AQ41" s="346">
        <v>47272</v>
      </c>
      <c r="AR41" s="347">
        <v>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494</v>
      </c>
      <c r="AN49" s="1235" t="s">
        <v>528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324516</v>
      </c>
      <c r="AN51" s="367">
        <v>58001</v>
      </c>
      <c r="AO51" s="368">
        <v>-23.8</v>
      </c>
      <c r="AP51" s="369">
        <v>168868</v>
      </c>
      <c r="AQ51" s="370">
        <v>31.3</v>
      </c>
      <c r="AR51" s="371">
        <v>-55.1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170019</v>
      </c>
      <c r="AN52" s="375">
        <v>30388</v>
      </c>
      <c r="AO52" s="376">
        <v>11.2</v>
      </c>
      <c r="AP52" s="377">
        <v>79360</v>
      </c>
      <c r="AQ52" s="378">
        <v>28.9</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457287</v>
      </c>
      <c r="AN53" s="367">
        <v>83416</v>
      </c>
      <c r="AO53" s="368">
        <v>43.8</v>
      </c>
      <c r="AP53" s="369">
        <v>202870</v>
      </c>
      <c r="AQ53" s="370">
        <v>20.100000000000001</v>
      </c>
      <c r="AR53" s="371">
        <v>23.7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354412</v>
      </c>
      <c r="AN54" s="375">
        <v>64650</v>
      </c>
      <c r="AO54" s="376">
        <v>112.7</v>
      </c>
      <c r="AP54" s="377">
        <v>79735</v>
      </c>
      <c r="AQ54" s="378">
        <v>0.5</v>
      </c>
      <c r="AR54" s="379">
        <v>112.2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988539</v>
      </c>
      <c r="AN55" s="367">
        <v>184223</v>
      </c>
      <c r="AO55" s="368">
        <v>120.8</v>
      </c>
      <c r="AP55" s="369">
        <v>167497</v>
      </c>
      <c r="AQ55" s="370">
        <v>-17.399999999999999</v>
      </c>
      <c r="AR55" s="371">
        <v>138.19999999999999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479686</v>
      </c>
      <c r="AN56" s="375">
        <v>89394</v>
      </c>
      <c r="AO56" s="376">
        <v>38.299999999999997</v>
      </c>
      <c r="AP56" s="377">
        <v>82571</v>
      </c>
      <c r="AQ56" s="378">
        <v>3.6</v>
      </c>
      <c r="AR56" s="379">
        <v>34.700000000000003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845012</v>
      </c>
      <c r="AN57" s="367">
        <v>161354</v>
      </c>
      <c r="AO57" s="368">
        <v>-12.4</v>
      </c>
      <c r="AP57" s="369">
        <v>190274</v>
      </c>
      <c r="AQ57" s="370">
        <v>13.6</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468780</v>
      </c>
      <c r="AN58" s="375">
        <v>89513</v>
      </c>
      <c r="AO58" s="376">
        <v>0.1</v>
      </c>
      <c r="AP58" s="377">
        <v>88584</v>
      </c>
      <c r="AQ58" s="378">
        <v>7.3</v>
      </c>
      <c r="AR58" s="379">
        <v>-7.2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1025073</v>
      </c>
      <c r="AN59" s="367">
        <v>200014</v>
      </c>
      <c r="AO59" s="368">
        <v>24</v>
      </c>
      <c r="AP59" s="369">
        <v>301035</v>
      </c>
      <c r="AQ59" s="370">
        <v>58.2</v>
      </c>
      <c r="AR59" s="371">
        <v>-34.200000000000003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426296</v>
      </c>
      <c r="AN60" s="375">
        <v>83180</v>
      </c>
      <c r="AO60" s="376">
        <v>-7.1</v>
      </c>
      <c r="AP60" s="377">
        <v>154376</v>
      </c>
      <c r="AQ60" s="378">
        <v>74.3</v>
      </c>
      <c r="AR60" s="379">
        <v>-81.400000000000006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728085</v>
      </c>
      <c r="AN61" s="382">
        <v>137402</v>
      </c>
      <c r="AO61" s="383">
        <v>30.5</v>
      </c>
      <c r="AP61" s="384">
        <v>206109</v>
      </c>
      <c r="AQ61" s="385">
        <v>21.2</v>
      </c>
      <c r="AR61" s="371">
        <v>9.3000000000000007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379839</v>
      </c>
      <c r="AN62" s="375">
        <v>71425</v>
      </c>
      <c r="AO62" s="376">
        <v>31</v>
      </c>
      <c r="AP62" s="377">
        <v>96925</v>
      </c>
      <c r="AQ62" s="378">
        <v>22.9</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59L0KCr840bBzB/aAZa3HwRlVcAhHcV4GsgAJrVrj6AZmwGPBIPyrmnnRbpFGb04Cm71QK+twucMjlbLpH51A==" saltValue="pHQy98PRRQaPyKOefL9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1" zoomScaleNormal="100" zoomScaleSheetLayoutView="55" workbookViewId="0">
      <selection activeCell="C1" sqref="C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1" spans="125:125" ht="13.5" hidden="1" customHeight="1" x14ac:dyDescent="0.15">
      <c r="DU121" s="292"/>
    </row>
  </sheetData>
  <sheetProtection algorithmName="SHA-512" hashValue="sxsT+fcDK+JuDITKJdxte7XX3eIHUmsV4WDeRdpVNBgvM9kc+fD61MNMgtEjzm49kqhH5jHwtwtBVkeyj5TXWw==" saltValue="IpCyvaxGhYyC5myZB5uT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cY5CFXKKSxcYY/XWrZ6z4GL+JsY/LU0760bwSo/1ceBWFX0GyyfRtgEcrriT4JhrGgnW9/+8yUPFd+A8oXRxNA==" saltValue="cLS+a8wFZk5slwxqLsuI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H2" sqref="H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39.020000000000003</v>
      </c>
      <c r="G47" s="12">
        <v>36.71</v>
      </c>
      <c r="H47" s="12">
        <v>33.89</v>
      </c>
      <c r="I47" s="12">
        <v>30.72</v>
      </c>
      <c r="J47" s="13">
        <v>20.57</v>
      </c>
    </row>
    <row r="48" spans="2:10" ht="57.75" customHeight="1" x14ac:dyDescent="0.15">
      <c r="B48" s="14"/>
      <c r="C48" s="1240" t="s">
        <v>4</v>
      </c>
      <c r="D48" s="1240"/>
      <c r="E48" s="1241"/>
      <c r="F48" s="15">
        <v>4.72</v>
      </c>
      <c r="G48" s="16">
        <v>6.11</v>
      </c>
      <c r="H48" s="16">
        <v>8.25</v>
      </c>
      <c r="I48" s="16">
        <v>4.0599999999999996</v>
      </c>
      <c r="J48" s="17">
        <v>8.2799999999999994</v>
      </c>
    </row>
    <row r="49" spans="2:10" ht="57.75" customHeight="1" thickBot="1" x14ac:dyDescent="0.2">
      <c r="B49" s="18"/>
      <c r="C49" s="1242" t="s">
        <v>5</v>
      </c>
      <c r="D49" s="1242"/>
      <c r="E49" s="1243"/>
      <c r="F49" s="19" t="s">
        <v>549</v>
      </c>
      <c r="G49" s="20" t="s">
        <v>550</v>
      </c>
      <c r="H49" s="20" t="s">
        <v>551</v>
      </c>
      <c r="I49" s="20" t="s">
        <v>552</v>
      </c>
      <c r="J49" s="21" t="s">
        <v>553</v>
      </c>
    </row>
    <row r="50" spans="2:10" ht="13.5" customHeight="1" x14ac:dyDescent="0.15"/>
  </sheetData>
  <sheetProtection algorithmName="SHA-512" hashValue="v6cdkex5eQgnE31IO4TzxYq9maIMwkoceYQ651ksYgIF8a2RrKu0lsn66yFQdFtSa7PrVBNNDTVffkjO1shi9Q==" saltValue="uUxO0cYqab9RWE1X1WVy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2022-09-07T06:00:14Z</cp:lastPrinted>
  <dcterms:created xsi:type="dcterms:W3CDTF">2022-02-02T03:28:56Z</dcterms:created>
  <dcterms:modified xsi:type="dcterms:W3CDTF">2022-09-28T07:28:43Z</dcterms:modified>
  <cp:category/>
</cp:coreProperties>
</file>