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838" activeTab="1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definedNames>
    <definedName name="Z_4EAFCCDC_8E28_45D2_AFAC_57ABF5C57ADC_.wvu.Cols" localSheetId="2" hidden="1">'各会計、関係団体の財政状況及び健全化判断比率'!$EB:$XFD</definedName>
    <definedName name="Z_4EAFCCDC_8E28_45D2_AFAC_57ABF5C57ADC_.wvu.Cols" localSheetId="4" hidden="1">'経常経費分析表（経常収支比率の分析）'!$AI:$XFD</definedName>
    <definedName name="Z_4EAFCCDC_8E28_45D2_AFAC_57ABF5C57ADC_.wvu.Cols" localSheetId="5" hidden="1">'経常経費分析表（人件費・公債費・普通建設事業費の分析）'!$Q:$XFD</definedName>
    <definedName name="Z_4EAFCCDC_8E28_45D2_AFAC_57ABF5C57ADC_.wvu.Cols" localSheetId="3" hidden="1">財政比較分析表!$AK:$XFD</definedName>
    <definedName name="Z_4EAFCCDC_8E28_45D2_AFAC_57ABF5C57ADC_.wvu.Cols" localSheetId="10" hidden="1">'実質公債費比率（分子）の構造'!$V:$XFD</definedName>
    <definedName name="Z_4EAFCCDC_8E28_45D2_AFAC_57ABF5C57ADC_.wvu.Cols" localSheetId="8" hidden="1">実質収支比率等に係る経年分析!$Q:$XFD</definedName>
    <definedName name="Z_4EAFCCDC_8E28_45D2_AFAC_57ABF5C57ADC_.wvu.Cols" localSheetId="11" hidden="1">'将来負担比率（分子）の構造'!$T:$XFD</definedName>
    <definedName name="Z_4EAFCCDC_8E28_45D2_AFAC_57ABF5C57ADC_.wvu.Cols" localSheetId="6" hidden="1">'性質別歳出決算分析表（住民一人当たりのコスト）'!$AI:$XFD</definedName>
    <definedName name="Z_4EAFCCDC_8E28_45D2_AFAC_57ABF5C57ADC_.wvu.Cols" localSheetId="0" hidden="1">総括表!$DP:$XFD</definedName>
    <definedName name="Z_4EAFCCDC_8E28_45D2_AFAC_57ABF5C57ADC_.wvu.Cols" localSheetId="1" hidden="1">普通会計の状況!$EN:$XFD</definedName>
    <definedName name="Z_4EAFCCDC_8E28_45D2_AFAC_57ABF5C57ADC_.wvu.Cols" localSheetId="7" hidden="1">'目的別歳出決算分析表（住民一人当たりのコスト）'!$AI:$XFD</definedName>
    <definedName name="Z_4EAFCCDC_8E28_45D2_AFAC_57ABF5C57ADC_.wvu.Cols" localSheetId="9" hidden="1">連結実質赤字比率に係る赤字・黒字の構成分析!$Q:$XFD</definedName>
    <definedName name="Z_4EAFCCDC_8E28_45D2_AFAC_57ABF5C57ADC_.wvu.Rows" localSheetId="2" hidden="1">'各会計、関係団体の財政状況及び健全化判断比率'!$135:$1048576,'各会計、関係団体の財政状況及び健全化判断比率'!$89:$101</definedName>
    <definedName name="Z_4EAFCCDC_8E28_45D2_AFAC_57ABF5C57ADC_.wvu.Rows" localSheetId="4" hidden="1">'経常経費分析表（経常収支比率の分析）'!$103:$1048576,'経常経費分析表（経常収支比率の分析）'!$89:$102</definedName>
    <definedName name="Z_4EAFCCDC_8E28_45D2_AFAC_57ABF5C57ADC_.wvu.Rows" localSheetId="5" hidden="1">'経常経費分析表（人件費・公債費・普通建設事業費の分析）'!$75:$1048576,'経常経費分析表（人件費・公債費・普通建設事業費の分析）'!$67:$74</definedName>
    <definedName name="Z_4EAFCCDC_8E28_45D2_AFAC_57ABF5C57ADC_.wvu.Rows" localSheetId="3" hidden="1">財政比較分析表!$111:$1048576,財政比較分析表!$98:$110</definedName>
    <definedName name="Z_4EAFCCDC_8E28_45D2_AFAC_57ABF5C57ADC_.wvu.Rows" localSheetId="10" hidden="1">'実質公債費比率（分子）の構造'!$57:$1048576</definedName>
    <definedName name="Z_4EAFCCDC_8E28_45D2_AFAC_57ABF5C57ADC_.wvu.Rows" localSheetId="8" hidden="1">実質収支比率等に係る経年分析!$54:$1048576,実質収支比率等に係る経年分析!$51:$53</definedName>
    <definedName name="Z_4EAFCCDC_8E28_45D2_AFAC_57ABF5C57ADC_.wvu.Rows" localSheetId="11" hidden="1">'将来負担比率（分子）の構造'!$86:$1048576,'将来負担比率（分子）の構造'!$55:$85</definedName>
    <definedName name="Z_4EAFCCDC_8E28_45D2_AFAC_57ABF5C57ADC_.wvu.Rows" localSheetId="6" hidden="1">'性質別歳出決算分析表（住民一人当たりのコスト）'!$133:$1048576,'性質別歳出決算分析表（住民一人当たりのコスト）'!$117:$132</definedName>
    <definedName name="Z_4EAFCCDC_8E28_45D2_AFAC_57ABF5C57ADC_.wvu.Rows" localSheetId="0" hidden="1">総括表!$60:$1048576,総括表!$57:$59</definedName>
    <definedName name="Z_4EAFCCDC_8E28_45D2_AFAC_57ABF5C57ADC_.wvu.Rows" localSheetId="1" hidden="1">普通会計の状況!$52:$1048576,普通会計の状況!$50:$51</definedName>
    <definedName name="Z_4EAFCCDC_8E28_45D2_AFAC_57ABF5C57ADC_.wvu.Rows" localSheetId="7" hidden="1">'目的別歳出決算分析表（住民一人当たりのコスト）'!$133:$1048576,'目的別歳出決算分析表（住民一人当たりのコスト）'!$117:$132</definedName>
    <definedName name="Z_4EAFCCDC_8E28_45D2_AFAC_57ABF5C57ADC_.wvu.Rows" localSheetId="9" hidden="1">連結実質赤字比率に係る赤字・黒字の構成分析!$46:$1048576</definedName>
    <definedName name="Z_9442B1FB_1A83_4455_BC49_88E3CBC0A294_.wvu.Cols" localSheetId="12" hidden="1">公会計指標分析・財政指標組合せ分析表!$R:$XFD</definedName>
    <definedName name="Z_9442B1FB_1A83_4455_BC49_88E3CBC0A294_.wvu.Cols" localSheetId="13" hidden="1">施設類型別ストック情報分析表①!$AI:$XFD</definedName>
    <definedName name="Z_9442B1FB_1A83_4455_BC49_88E3CBC0A294_.wvu.Cols" localSheetId="14" hidden="1">施設類型別ストック情報分析表②!$AI:$XFD</definedName>
    <definedName name="Z_9442B1FB_1A83_4455_BC49_88E3CBC0A294_.wvu.Rows" localSheetId="12" hidden="1">公会計指標分析・財政指標組合せ分析表!$192:$1048576,公会計指標分析・財政指標組合せ分析表!$86:$191</definedName>
    <definedName name="Z_9442B1FB_1A83_4455_BC49_88E3CBC0A294_.wvu.Rows" localSheetId="13" hidden="1">施設類型別ストック情報分析表①!$136:$1048576,施設類型別ストック情報分析表①!$126:$135</definedName>
    <definedName name="Z_9442B1FB_1A83_4455_BC49_88E3CBC0A294_.wvu.Rows" localSheetId="14" hidden="1">施設類型別ストック情報分析表②!$136:$1048576,施設類型別ストック情報分析表②!$126:$135</definedName>
  </definedNames>
  <calcPr calcId="145621" concurrentManualCount="2"/>
  <customWorkbookViews>
    <customWorkbookView name="  - 個人用ビュー" guid="{4EAFCCDC-8E28-45D2-AFAC-57ABF5C57ADC}" mergeInterval="0" personalView="1" maximized="1" windowWidth="1362" windowHeight="538" tabRatio="838" activeSheetId="12"/>
  </customWorkbookViews>
</workbook>
</file>

<file path=xl/calcChain.xml><?xml version="1.0" encoding="utf-8"?>
<calcChain xmlns="http://schemas.openxmlformats.org/spreadsheetml/2006/main">
  <c r="BG34" i="1" l="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E39" i="1"/>
  <c r="AM39" i="1"/>
  <c r="U39" i="1"/>
  <c r="C39" i="1"/>
  <c r="CO38" i="1"/>
  <c r="BE38" i="1"/>
  <c r="AM38" i="1"/>
  <c r="C38" i="1"/>
  <c r="CO37" i="1"/>
  <c r="BE37" i="1"/>
  <c r="AM37" i="1"/>
  <c r="C37" i="1"/>
  <c r="CO36" i="1"/>
  <c r="BE36" i="1"/>
  <c r="AM36" i="1"/>
  <c r="C36" i="1"/>
  <c r="CO35" i="1"/>
  <c r="BW35" i="1"/>
  <c r="BW36" i="1" s="1"/>
  <c r="BW37" i="1" s="1"/>
  <c r="BW38" i="1" s="1"/>
  <c r="BW39" i="1" s="1"/>
  <c r="BE35" i="1"/>
  <c r="AM35" i="1"/>
  <c r="C35" i="1"/>
  <c r="CO34" i="1"/>
  <c r="BW34" i="1"/>
  <c r="AM34" i="1"/>
  <c r="C34" i="1"/>
  <c r="U34" i="1" l="1"/>
  <c r="U35" i="1" s="1"/>
  <c r="U36" i="1" s="1"/>
  <c r="U37" i="1" s="1"/>
  <c r="U38"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BE34" i="1" l="1"/>
</calcChain>
</file>

<file path=xl/sharedStrings.xml><?xml version="1.0" encoding="utf-8"?>
<sst xmlns="http://schemas.openxmlformats.org/spreadsheetml/2006/main" count="1048" uniqueCount="558">
  <si>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</si>
  <si>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</si>
  <si>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</si>
  <si>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</si>
  <si>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</si>
  <si>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</si>
  <si>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</si>
  <si>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</si>
  <si>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</si>
  <si>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</si>
  <si>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</si>
  <si>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</si>
  <si>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</si>
  <si>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</si>
  <si>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</si>
  <si>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</si>
  <si>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</si>
  <si>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</si>
  <si>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</si>
  <si>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</si>
  <si>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</si>
  <si>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</si>
  <si>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</si>
  <si>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</si>
  <si>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</si>
  <si>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</si>
  <si>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</si>
  <si>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</si>
  <si>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</si>
  <si>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</si>
  <si>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</si>
  <si>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</si>
  <si>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</si>
  <si>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</si>
  <si>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</si>
  <si>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</si>
  <si>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</si>
  <si>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</si>
  <si>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</si>
  <si>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</si>
  <si>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</si>
  <si>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</si>
  <si>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</si>
  <si>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</si>
  <si>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</si>
  <si>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</si>
  <si>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</si>
  <si>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</si>
  <si>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</si>
  <si>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</si>
  <si>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</si>
  <si>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</si>
  <si>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</si>
  <si>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</si>
  <si>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</si>
  <si>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</si>
  <si>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</si>
  <si>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</si>
  <si>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</si>
  <si>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</si>
  <si>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</si>
  <si>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</si>
  <si>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</si>
  <si>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</si>
  <si>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</si>
  <si>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</si>
  <si>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</si>
  <si>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</si>
  <si>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</si>
  <si>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</si>
  <si>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</si>
  <si>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</si>
  <si>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</si>
  <si>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</si>
  <si>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</si>
  <si>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</si>
  <si>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</si>
  <si>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</si>
  <si>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</si>
  <si>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</si>
  <si>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</si>
  <si>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</si>
  <si>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</si>
  <si>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</si>
  <si>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</si>
  <si>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</si>
  <si>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</si>
  <si>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</si>
  <si>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</si>
  <si>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</si>
  <si>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</si>
  <si>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</si>
  <si>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</si>
  <si>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</si>
  <si>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</si>
  <si>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</si>
  <si>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</si>
  <si>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</si>
  <si>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</si>
  <si>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</si>
  <si>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</si>
  <si>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</si>
  <si>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</si>
  <si>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</si>
  <si>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</si>
  <si>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</si>
  <si>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</si>
  <si>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</si>
  <si>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</si>
  <si>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</si>
  <si>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</si>
  <si>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</si>
  <si>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</si>
  <si>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</si>
  <si>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</si>
  <si>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</si>
  <si>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</si>
  <si>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</si>
  <si>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</si>
  <si>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</si>
  <si>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</si>
  <si>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</si>
  <si>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</si>
  <si>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</si>
  <si>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</si>
  <si>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</si>
  <si>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</si>
  <si>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</si>
  <si>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</si>
  <si>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</si>
  <si>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</si>
  <si>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</si>
  <si>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</si>
  <si>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</si>
  <si>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</si>
  <si>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</si>
  <si>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</si>
  <si>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</si>
  <si>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</si>
  <si>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</si>
  <si>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</si>
  <si>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</si>
  <si>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</si>
  <si>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</si>
  <si>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</si>
  <si>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</si>
  <si>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</si>
  <si>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</si>
  <si>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</si>
  <si>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</si>
  <si>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</si>
  <si>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</si>
  <si>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</si>
  <si>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</si>
  <si>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</si>
  <si>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</si>
  <si>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</si>
  <si>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</si>
  <si>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</si>
  <si>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</si>
  <si>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</si>
  <si>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</si>
  <si>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</si>
  <si>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</si>
  <si>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</si>
  <si>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</si>
  <si>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</si>
  <si>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</si>
  <si>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</si>
  <si>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</si>
  <si>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</si>
  <si>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</si>
  <si>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</si>
  <si>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</si>
  <si>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</si>
  <si>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</si>
  <si>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</si>
  <si>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</si>
  <si>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</si>
  <si>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</si>
  <si>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</si>
  <si>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</si>
  <si>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</si>
  <si>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</si>
  <si>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</si>
  <si>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</si>
  <si>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</si>
  <si>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</si>
  <si>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</si>
  <si>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</si>
  <si>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</si>
  <si>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</si>
  <si>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</si>
  <si>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青森県今別町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</si>
  <si>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</si>
  <si>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</si>
  <si>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</si>
  <si>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</si>
  <si>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</si>
  <si>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</si>
  <si>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</si>
  <si>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</si>
  <si>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</si>
  <si>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</si>
  <si>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</si>
  <si>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</si>
  <si>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</si>
  <si>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</si>
  <si>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</si>
  <si>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</si>
  <si>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</si>
  <si>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</si>
  <si>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</si>
  <si>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</si>
  <si>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</si>
  <si>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</si>
  <si>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</si>
  <si>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</si>
  <si>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</si>
  <si>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</si>
  <si>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</si>
  <si>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</si>
  <si>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</si>
  <si>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</si>
  <si>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</si>
  <si>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</si>
  <si>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</si>
  <si>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</si>
  <si>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</si>
  <si>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</si>
  <si>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</si>
  <si>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</si>
  <si>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</si>
  <si>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</si>
  <si>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</si>
  <si>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</si>
  <si>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</si>
  <si>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</si>
  <si>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</si>
  <si>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</si>
  <si>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</si>
  <si>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</si>
  <si>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</si>
  <si>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</si>
  <si>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</si>
  <si>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</si>
  <si>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</si>
  <si>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</si>
  <si>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</si>
  <si>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</si>
  <si>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</si>
  <si>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</si>
  <si>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</si>
  <si>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</si>
  <si>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</si>
  <si>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</si>
  <si>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</si>
  <si>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</si>
  <si>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</si>
  <si>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</si>
  <si>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</si>
  <si>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</si>
  <si>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</si>
  <si>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</si>
  <si>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</si>
  <si>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</si>
  <si>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</si>
  <si>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</si>
  <si>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</si>
  <si>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</si>
  <si>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</si>
  <si>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</si>
  <si>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</si>
  <si>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</si>
  <si>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</si>
  <si>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</si>
  <si>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</si>
  <si>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</si>
  <si>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</si>
  <si>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</si>
  <si>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</si>
  <si>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</si>
  <si>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</si>
  <si>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</si>
  <si>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</si>
  <si>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</si>
  <si>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</si>
  <si>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</si>
  <si>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</si>
  <si>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</si>
  <si>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</si>
  <si>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</si>
  <si>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</si>
  <si>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</si>
  <si>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</si>
  <si>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</si>
  <si>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</si>
  <si>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</si>
  <si>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</si>
  <si>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</si>
  <si>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</si>
  <si>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</si>
  <si>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</si>
  <si>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</si>
  <si>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</si>
  <si>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</si>
  <si>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</si>
  <si>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</si>
  <si>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</si>
  <si>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</si>
  <si>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</si>
  <si>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</si>
  <si>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</si>
  <si>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</si>
  <si>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</si>
  <si>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</si>
  <si>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</si>
  <si>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</si>
  <si>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</si>
  <si>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</si>
  <si>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</si>
  <si>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</si>
  <si>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</si>
  <si>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</si>
  <si>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</si>
  <si>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</si>
  <si>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</si>
  <si>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</si>
  <si>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</si>
  <si>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</si>
  <si>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</si>
  <si>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</si>
  <si>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</si>
  <si>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</si>
  <si>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</si>
  <si>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</si>
  <si>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</si>
  <si>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</si>
  <si>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</si>
  <si>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</si>
  <si>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</si>
  <si>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青森県今別町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</si>
  <si>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</si>
  <si>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</si>
  <si>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</si>
  <si>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</si>
  <si>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</si>
  <si>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</si>
  <si>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</si>
  <si>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</si>
  <si>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</si>
  <si>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</si>
  <si>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</si>
  <si>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</si>
  <si>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</si>
  <si>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</si>
  <si>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</si>
  <si>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</si>
  <si>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</si>
  <si>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</si>
  <si>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</si>
  <si>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</si>
  <si>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</si>
  <si>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</si>
  <si>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</si>
  <si>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</si>
  <si>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</si>
  <si>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</si>
  <si>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</si>
  <si>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</si>
  <si>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</si>
  <si>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</si>
  <si>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</si>
  <si>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</si>
  <si>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</si>
  <si>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</si>
  <si>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国民健康保険特別会計（診療施設会計）</t>
    <phoneticPr fontId="5"/>
  </si>
  <si>
    <t>後期高齢者医療特別会計</t>
    <phoneticPr fontId="5"/>
  </si>
  <si>
    <t>介護保険特別会計（保険事業勘定）</t>
    <phoneticPr fontId="5"/>
  </si>
  <si>
    <t>介護保険特別会計（サービス事業勘定）</t>
    <phoneticPr fontId="5"/>
  </si>
  <si>
    <t>今別地区簡易水道事業特別会計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</si>
  <si>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</si>
  <si>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</si>
  <si>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</si>
  <si>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</si>
  <si>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</si>
  <si>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</si>
  <si>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</si>
  <si>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</si>
  <si>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</si>
  <si>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</si>
  <si>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</si>
  <si>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</si>
  <si>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</si>
  <si>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</si>
  <si>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</si>
  <si>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</si>
  <si>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</si>
  <si>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</si>
  <si>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</si>
  <si>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</si>
  <si>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</si>
  <si>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</si>
  <si>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</si>
  <si>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</si>
  <si>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</si>
  <si>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</si>
  <si>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</si>
  <si>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</si>
  <si>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</si>
  <si>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</si>
  <si>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</si>
  <si>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</si>
  <si>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</si>
  <si>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</si>
  <si>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</si>
  <si>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</si>
  <si>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</si>
  <si>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</si>
  <si>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</si>
  <si>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</si>
  <si>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</si>
  <si>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</si>
  <si>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</si>
  <si>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</si>
  <si>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</si>
  <si>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</si>
  <si>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</si>
  <si>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</si>
  <si>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</si>
  <si>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</si>
  <si>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</si>
  <si>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</si>
  <si>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</si>
  <si>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今別地区簡易水道特別会計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</si>
  <si>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</si>
  <si>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</si>
  <si>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介護保険特別会計（サービス勘定）</t>
    <phoneticPr fontId="5"/>
  </si>
  <si>
    <t>(Ｆ)</t>
    <phoneticPr fontId="5"/>
  </si>
  <si>
    <t>介護保険特別会計（保険事業勘定）</t>
    <phoneticPr fontId="5"/>
  </si>
  <si>
    <t>-</t>
    <phoneticPr fontId="5"/>
  </si>
  <si>
    <t>将来負担比率（(Ｅ)－(Ｆ)）／（(Ｃ)－(Ｄ)）×１００</t>
    <rPh sb="0" eb="2">
      <t>ショウライ</t>
    </rPh>
    <rPh sb="2" eb="4">
      <t>フタン</t>
    </rPh>
    <rPh sb="4" eb="6">
      <t>ヒリツ</t>
    </rPh>
    <phoneticPr fontId="5"/>
  </si>
  <si>
    <t>後期高齢者医療特別会計（保険事業勘定）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</si>
  <si>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</si>
  <si>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</si>
  <si>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</si>
  <si>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</si>
  <si>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</si>
  <si>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</si>
  <si>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</si>
  <si>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</si>
  <si>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</si>
  <si>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</si>
  <si>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</si>
  <si>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</si>
  <si>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</si>
  <si>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</si>
  <si>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</si>
  <si>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</si>
  <si>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</si>
  <si>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</si>
  <si>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</si>
  <si>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</si>
  <si>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</si>
  <si>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</si>
  <si>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</si>
  <si>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</si>
  <si>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</si>
  <si>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</si>
  <si>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</si>
  <si>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</si>
  <si>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</si>
  <si>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</si>
  <si>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</si>
  <si>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</si>
  <si>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</si>
  <si>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</si>
  <si>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</si>
  <si>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</si>
  <si>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</si>
  <si>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</si>
  <si>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</si>
  <si>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</si>
  <si>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</si>
  <si>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</si>
  <si>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</si>
  <si>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</si>
  <si>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</si>
  <si>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</si>
  <si>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</si>
  <si>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</si>
  <si>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</si>
  <si>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</si>
  <si>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</si>
  <si>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</si>
  <si>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</si>
  <si>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</si>
  <si>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</si>
  <si>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</si>
  <si>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</si>
  <si>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</si>
  <si>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</si>
  <si>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</si>
  <si>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</si>
  <si>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</si>
  <si>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</si>
  <si>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</si>
  <si>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</si>
  <si>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</si>
  <si>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</si>
  <si>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</si>
  <si>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</si>
  <si>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</si>
  <si>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</si>
  <si>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</si>
  <si>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</si>
  <si>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</si>
  <si>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</si>
  <si>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</si>
  <si>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</si>
  <si>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</si>
  <si>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</si>
  <si>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</si>
  <si>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</si>
  <si>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</si>
  <si>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0.92</t>
  </si>
  <si>
    <t>▲ 5.10</t>
  </si>
  <si>
    <t>▲ 2.08</t>
  </si>
  <si>
    <t>▲ 1.63</t>
  </si>
  <si>
    <t>一般会計</t>
  </si>
  <si>
    <t>国民健康保険特別会計（事業勘定）</t>
  </si>
  <si>
    <t>介護保険特別会計（保険事業勘定）</t>
  </si>
  <si>
    <t>今別地区簡易水道事業特別会計</t>
  </si>
  <si>
    <t>介護保険特別会計（サービス事業勘定）</t>
  </si>
  <si>
    <t>国民健康保険特別会計（診療施設会計）</t>
  </si>
  <si>
    <t>後期高齢者医療特別会計</t>
  </si>
  <si>
    <t>その他会計（赤字）</t>
  </si>
  <si>
    <t>その他会計（黒字）</t>
  </si>
  <si>
    <t>青森地域広域事務組合</t>
    <rPh sb="0" eb="2">
      <t>アオモリ</t>
    </rPh>
    <rPh sb="2" eb="4">
      <t>チイキ</t>
    </rPh>
    <rPh sb="4" eb="6">
      <t>コウイキ</t>
    </rPh>
    <rPh sb="6" eb="8">
      <t>ジム</t>
    </rPh>
    <rPh sb="8" eb="10">
      <t>クミアイ</t>
    </rPh>
    <phoneticPr fontId="2"/>
  </si>
  <si>
    <t>-</t>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</si>
  <si>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</si>
  <si>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</si>
  <si>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</si>
  <si>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</si>
  <si>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t>
    </rPh>
    <rPh sb="12" eb="14">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</si>
  <si>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</si>
  <si>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</si>
  <si>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</si>
  <si>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</si>
  <si>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</si>
  <si>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</si>
  <si>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</si>
  <si>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</si>
  <si>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</si>
  <si>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</si>
  <si>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</si>
  <si>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</si>
  <si>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急激に減少してきたが平成29年度からは新幹線対策事業・簡易水道統合事業等により、地方債残高の再び増加することから上昇する見込みである。実質公債比率については、年々上昇傾向にあったが一部繰上償還等を行うことにより、平成25年度をピークに減少している。しかし、防災無線のデジタル化、体育館の新設など大規模工事に起債を充当するため、平成33年度以降再び上昇していく見込みである。今後は両比率の上昇を抑制するために一部繰上償還の継続、財源措置の有利な地方債の活用などを図っ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</si>
</sst>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92450</c:v>
                </c:pt>
                <c:pt idx="1">
                  <c:v>107102</c:v>
                </c:pt>
                <c:pt idx="2">
                  <c:v>238274</c:v>
                </c:pt>
                <c:pt idx="3">
                  <c:v>177794</c:v>
                </c:pt>
                <c:pt idx="4">
                  <c:v>200816</c:v>
                </c:pt>
              </c:numCache>
            </c:numRef>
          </c:val>
          <c:smooth val="0"/>
        </c:ser>
        <c:dLbls>
          <c:showLegendKey val="0"/>
          <c:showVal val="0"/>
          <c:showCatName val="0"/>
          <c:showSerName val="0"/>
          <c:showPercent val="0"/>
          <c:showBubbleSize val="0"/>
        </c:dLbls>
        <c:marker val="1"/>
        <c:smooth val="0"/>
        <c:axId val="42647936"/>
        <c:axId val="42649472"/>
      </c:lineChart>
      <c:catAx>
        <c:axId val="42647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49472"/>
        <c:crosses val="autoZero"/>
        <c:auto val="1"/>
        <c:lblAlgn val="ctr"/>
        <c:lblOffset val="100"/>
        <c:tickLblSkip val="1"/>
        <c:tickMarkSkip val="1"/>
        <c:noMultiLvlLbl val="0"/>
      </c:catAx>
      <c:valAx>
        <c:axId val="4264947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4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11.46</c:v>
                </c:pt>
                <c:pt idx="1">
                  <c:v>8.51</c:v>
                </c:pt>
                <c:pt idx="2">
                  <c:v>8.49</c:v>
                </c:pt>
                <c:pt idx="3">
                  <c:v>7.07</c:v>
                </c:pt>
                <c:pt idx="4">
                  <c:v>8.17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12.41</c:v>
                </c:pt>
                <c:pt idx="1">
                  <c:v>10.11</c:v>
                </c:pt>
                <c:pt idx="2">
                  <c:v>10.18</c:v>
                </c:pt>
                <c:pt idx="3">
                  <c:v>12.46</c:v>
                </c:pt>
                <c:pt idx="4">
                  <c:v>12.22</c:v>
                </c:pt>
              </c:numCache>
            </c:numRef>
          </c:val>
        </c:ser>
        <c:dLbls>
          <c:showLegendKey val="0"/>
          <c:showVal val="0"/>
          <c:showCatName val="0"/>
          <c:showSerName val="0"/>
          <c:showPercent val="0"/>
          <c:showBubbleSize val="0"/>
        </c:dLbls>
        <c:gapWidth val="250"/>
        <c:overlap val="100"/>
        <c:axId val="102175872"/>
        <c:axId val="102177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-0.92</c:v>
                </c:pt>
                <c:pt idx="1">
                  <c:v>-5.0999999999999996</c:v>
                </c:pt>
                <c:pt idx="2">
                  <c:v>-2.08</c:v>
                </c:pt>
                <c:pt idx="3">
                  <c:v>-1.63</c:v>
                </c:pt>
                <c:pt idx="4">
                  <c:v>0.72</c:v>
                </c:pt>
              </c:numCache>
            </c:numRef>
          </c:val>
          <c:smooth val="0"/>
        </c:ser>
        <c:dLbls>
          <c:showLegendKey val="0"/>
          <c:showVal val="0"/>
          <c:showCatName val="0"/>
          <c:showSerName val="0"/>
          <c:showPercent val="0"/>
          <c:showBubbleSize val="0"/>
        </c:dLbls>
        <c:marker val="1"/>
        <c:smooth val="0"/>
        <c:axId val="102175872"/>
        <c:axId val="102177792"/>
      </c:lineChart>
      <c:catAx>
        <c:axId val="1021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177792"/>
        <c:crosses val="autoZero"/>
        <c:auto val="1"/>
        <c:lblAlgn val="ctr"/>
        <c:lblOffset val="100"/>
        <c:tickLblSkip val="1"/>
        <c:tickMarkSkip val="1"/>
        <c:noMultiLvlLbl val="0"/>
      </c:catAx>
      <c:valAx>
        <c:axId val="10217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7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0.06</c:v>
                </c:pt>
                <c:pt idx="8">
                  <c:v>#N/A</c:v>
                </c:pt>
                <c:pt idx="9">
                  <c:v>0.06</c:v>
                </c:pt>
              </c:numCache>
            </c:numRef>
          </c:val>
        </c:ser>
        <c:ser>
          <c:idx val="4"/>
          <c:order val="4"/>
          <c:tx>
            <c:strRef>
              <c:f>データシート!$A$31</c:f>
              <c:strCache>
                <c:ptCount val="1"/>
                <c:pt idx="0">
                  <c:v>国民健康保険特別会計（診療施設会計）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0.49</c:v>
                </c:pt>
                <c:pt idx="2">
                  <c:v>#N/A</c:v>
                </c:pt>
                <c:pt idx="3">
                  <c:v>0.27</c:v>
                </c:pt>
                <c:pt idx="4">
                  <c:v>#N/A</c:v>
                </c:pt>
                <c:pt idx="5">
                  <c:v>0.74</c:v>
                </c:pt>
                <c:pt idx="6">
                  <c:v>#N/A</c:v>
                </c:pt>
                <c:pt idx="7">
                  <c:v>0.19</c:v>
                </c:pt>
                <c:pt idx="8">
                  <c:v>#N/A</c:v>
                </c:pt>
                <c:pt idx="9">
                  <c:v>0.2</c:v>
                </c:pt>
              </c:numCache>
            </c:numRef>
          </c:val>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0.35</c:v>
                </c:pt>
                <c:pt idx="4">
                  <c:v>#N/A</c:v>
                </c:pt>
                <c:pt idx="5">
                  <c:v>0.35</c:v>
                </c:pt>
                <c:pt idx="6">
                  <c:v>#N/A</c:v>
                </c:pt>
                <c:pt idx="7">
                  <c:v>0.4</c:v>
                </c:pt>
                <c:pt idx="8">
                  <c:v>#N/A</c:v>
                </c:pt>
                <c:pt idx="9">
                  <c:v>0.24</c:v>
                </c:pt>
              </c:numCache>
            </c:numRef>
          </c:val>
        </c:ser>
        <c:ser>
          <c:idx val="6"/>
          <c:order val="6"/>
          <c:tx>
            <c:strRef>
              <c:f>データシート!$A$33</c:f>
              <c:strCache>
                <c:ptCount val="1"/>
                <c:pt idx="0">
                  <c:v>今別地区簡易水道事業特別会計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7.0000000000000007E-2</c:v>
                </c:pt>
                <c:pt idx="6">
                  <c:v>#N/A</c:v>
                </c:pt>
                <c:pt idx="7">
                  <c:v>0.28000000000000003</c:v>
                </c:pt>
                <c:pt idx="8">
                  <c:v>#N/A</c:v>
                </c:pt>
                <c:pt idx="9">
                  <c:v>0.28000000000000003</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1.17</c:v>
                </c:pt>
                <c:pt idx="2">
                  <c:v>#N/A</c:v>
                </c:pt>
                <c:pt idx="3">
                  <c:v>0.93</c:v>
                </c:pt>
                <c:pt idx="4">
                  <c:v>#N/A</c:v>
                </c:pt>
                <c:pt idx="5">
                  <c:v>0.6</c:v>
                </c:pt>
                <c:pt idx="6">
                  <c:v>#N/A</c:v>
                </c:pt>
                <c:pt idx="7">
                  <c:v>0.95</c:v>
                </c:pt>
                <c:pt idx="8">
                  <c:v>#N/A</c:v>
                </c:pt>
                <c:pt idx="9">
                  <c:v>0.9</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c:v>
                </c:pt>
                <c:pt idx="2">
                  <c:v>#N/A</c:v>
                </c:pt>
                <c:pt idx="3">
                  <c:v>1.97</c:v>
                </c:pt>
                <c:pt idx="4">
                  <c:v>#N/A</c:v>
                </c:pt>
                <c:pt idx="5">
                  <c:v>1.61</c:v>
                </c:pt>
                <c:pt idx="6">
                  <c:v>#N/A</c:v>
                </c:pt>
                <c:pt idx="7">
                  <c:v>2.04</c:v>
                </c:pt>
                <c:pt idx="8">
                  <c:v>#N/A</c:v>
                </c:pt>
                <c:pt idx="9">
                  <c:v>2.06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11.46</c:v>
                </c:pt>
                <c:pt idx="2">
                  <c:v>#N/A</c:v>
                </c:pt>
                <c:pt idx="3">
                  <c:v>8.51</c:v>
                </c:pt>
                <c:pt idx="4">
                  <c:v>#N/A</c:v>
                </c:pt>
                <c:pt idx="5">
                  <c:v>8.49</c:v>
                </c:pt>
                <c:pt idx="6">
                  <c:v>#N/A</c:v>
                </c:pt>
                <c:pt idx="7">
                  <c:v>7.07</c:v>
                </c:pt>
                <c:pt idx="8">
                  <c:v>#N/A</c:v>
                </c:pt>
                <c:pt idx="9">
                  <c:v>8.17</c:v>
                </c:pt>
              </c:numCache>
            </c:numRef>
          </c:val>
        </c:ser>
        <c:dLbls>
          <c:showLegendKey val="0"/>
          <c:showVal val="0"/>
          <c:showCatName val="0"/>
          <c:showSerName val="0"/>
          <c:showPercent val="0"/>
          <c:showBubbleSize val="0"/>
        </c:dLbls>
        <c:gapWidth val="150"/>
        <c:overlap val="100"/>
        <c:axId val="115317376"/>
        <c:axId val="115335552"/>
      </c:barChart>
      <c:catAx>
        <c:axId val="1153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35552"/>
        <c:crosses val="autoZero"/>
        <c:auto val="1"/>
        <c:lblAlgn val="ctr"/>
        <c:lblOffset val="100"/>
        <c:tickLblSkip val="1"/>
        <c:tickMarkSkip val="1"/>
        <c:noMultiLvlLbl val="0"/>
      </c:catAx>
      <c:valAx>
        <c:axId val="11533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1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225</c:v>
                </c:pt>
                <c:pt idx="5">
                  <c:v>221</c:v>
                </c:pt>
                <c:pt idx="8">
                  <c:v>212</c:v>
                </c:pt>
                <c:pt idx="11">
                  <c:v>197</c:v>
                </c:pt>
                <c:pt idx="14">
                  <c:v>198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64</c:v>
                </c:pt>
                <c:pt idx="6">
                  <c:v>59</c:v>
                </c:pt>
                <c:pt idx="9">
                  <c:v>26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c:v>
                </c:pt>
                <c:pt idx="3">
                  <c:v>26</c:v>
                </c:pt>
                <c:pt idx="6">
                  <c:v>22</c:v>
                </c:pt>
                <c:pt idx="9">
                  <c:v>17</c:v>
                </c:pt>
                <c:pt idx="12">
                  <c:v>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431</c:v>
                </c:pt>
                <c:pt idx="3">
                  <c:v>422</c:v>
                </c:pt>
                <c:pt idx="6">
                  <c:v>391</c:v>
                </c:pt>
                <c:pt idx="9">
                  <c:v>339</c:v>
                </c:pt>
                <c:pt idx="12">
                  <c:v>301</c:v>
                </c:pt>
              </c:numCache>
            </c:numRef>
          </c:val>
        </c:ser>
        <c:dLbls>
          <c:showLegendKey val="0"/>
          <c:showVal val="0"/>
          <c:showCatName val="0"/>
          <c:showSerName val="0"/>
          <c:showPercent val="0"/>
          <c:showBubbleSize val="0"/>
        </c:dLbls>
        <c:gapWidth val="100"/>
        <c:overlap val="100"/>
        <c:axId val="115390720"/>
        <c:axId val="11540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298</c:v>
                </c:pt>
                <c:pt idx="2">
                  <c:v>#N/A</c:v>
                </c:pt>
                <c:pt idx="3">
                  <c:v>#N/A</c:v>
                </c:pt>
                <c:pt idx="4">
                  <c:v>291</c:v>
                </c:pt>
                <c:pt idx="5">
                  <c:v>#N/A</c:v>
                </c:pt>
                <c:pt idx="6">
                  <c:v>#N/A</c:v>
                </c:pt>
                <c:pt idx="7">
                  <c:v>260</c:v>
                </c:pt>
                <c:pt idx="8">
                  <c:v>#N/A</c:v>
                </c:pt>
                <c:pt idx="9">
                  <c:v>#N/A</c:v>
                </c:pt>
                <c:pt idx="10">
                  <c:v>185</c:v>
                </c:pt>
                <c:pt idx="11">
                  <c:v>#N/A</c:v>
                </c:pt>
                <c:pt idx="12">
                  <c:v>#N/A</c:v>
                </c:pt>
                <c:pt idx="13">
                  <c:v>121</c:v>
                </c:pt>
                <c:pt idx="14">
                  <c:v>#N/A</c:v>
                </c:pt>
              </c:numCache>
            </c:numRef>
          </c:val>
          <c:smooth val="0"/>
        </c:ser>
        <c:dLbls>
          <c:showLegendKey val="0"/>
          <c:showVal val="0"/>
          <c:showCatName val="0"/>
          <c:showSerName val="0"/>
          <c:showPercent val="0"/>
          <c:showBubbleSize val="0"/>
        </c:dLbls>
        <c:marker val="1"/>
        <c:smooth val="0"/>
        <c:axId val="115390720"/>
        <c:axId val="115401088"/>
      </c:lineChart>
      <c:catAx>
        <c:axId val="11539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01088"/>
        <c:crosses val="autoZero"/>
        <c:auto val="1"/>
        <c:lblAlgn val="ctr"/>
        <c:lblOffset val="100"/>
        <c:tickLblSkip val="1"/>
        <c:tickMarkSkip val="1"/>
        <c:noMultiLvlLbl val="0"/>
      </c:catAx>
      <c:valAx>
        <c:axId val="11540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9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2020</c:v>
                </c:pt>
                <c:pt idx="5">
                  <c:v>1995</c:v>
                </c:pt>
                <c:pt idx="8">
                  <c:v>2174</c:v>
                </c:pt>
                <c:pt idx="11">
                  <c:v>2195</c:v>
                </c:pt>
                <c:pt idx="14">
                  <c:v>2287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421</c:v>
                </c:pt>
                <c:pt idx="5">
                  <c:v>435</c:v>
                </c:pt>
                <c:pt idx="8">
                  <c:v>403</c:v>
                </c:pt>
                <c:pt idx="11">
                  <c:v>414</c:v>
                </c:pt>
                <c:pt idx="14">
                  <c:v>522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934</c:v>
                </c:pt>
                <c:pt idx="3">
                  <c:v>885</c:v>
                </c:pt>
                <c:pt idx="6">
                  <c:v>782</c:v>
                </c:pt>
                <c:pt idx="9">
                  <c:v>660</c:v>
                </c:pt>
                <c:pt idx="12">
                  <c:v>648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159</c:v>
                </c:pt>
                <c:pt idx="3">
                  <c:v>105</c:v>
                </c:pt>
                <c:pt idx="6">
                  <c:v>48</c:v>
                </c:pt>
                <c:pt idx="9">
                  <c:v>108</c:v>
                </c:pt>
                <c:pt idx="12">
                  <c:v>104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323</c:v>
                </c:pt>
                <c:pt idx="3">
                  <c:v>306</c:v>
                </c:pt>
                <c:pt idx="6">
                  <c:v>264</c:v>
                </c:pt>
                <c:pt idx="9">
                  <c:v>231</c:v>
                </c:pt>
                <c:pt idx="12">
                  <c:v>278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2745</c:v>
                </c:pt>
                <c:pt idx="3">
                  <c:v>2624</c:v>
                </c:pt>
                <c:pt idx="6">
                  <c:v>2553</c:v>
                </c:pt>
                <c:pt idx="9">
                  <c:v>2701</c:v>
                </c:pt>
                <c:pt idx="12">
                  <c:v>2769</c:v>
                </c:pt>
              </c:numCache>
            </c:numRef>
          </c:val>
        </c:ser>
        <c:dLbls>
          <c:showLegendKey val="0"/>
          <c:showVal val="0"/>
          <c:showCatName val="0"/>
          <c:showSerName val="0"/>
          <c:showPercent val="0"/>
          <c:showBubbleSize val="0"/>
        </c:dLbls>
        <c:gapWidth val="100"/>
        <c:overlap val="100"/>
        <c:axId val="115663232"/>
        <c:axId val="11566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1720</c:v>
                </c:pt>
                <c:pt idx="2">
                  <c:v>#N/A</c:v>
                </c:pt>
                <c:pt idx="3">
                  <c:v>#N/A</c:v>
                </c:pt>
                <c:pt idx="4">
                  <c:v>1489</c:v>
                </c:pt>
                <c:pt idx="5">
                  <c:v>#N/A</c:v>
                </c:pt>
                <c:pt idx="6">
                  <c:v>#N/A</c:v>
                </c:pt>
                <c:pt idx="7">
                  <c:v>1071</c:v>
                </c:pt>
                <c:pt idx="8">
                  <c:v>#N/A</c:v>
                </c:pt>
                <c:pt idx="9">
                  <c:v>#N/A</c:v>
                </c:pt>
                <c:pt idx="10">
                  <c:v>1090</c:v>
                </c:pt>
                <c:pt idx="11">
                  <c:v>#N/A</c:v>
                </c:pt>
                <c:pt idx="12">
                  <c:v>#N/A</c:v>
                </c:pt>
                <c:pt idx="13">
                  <c:v>989</c:v>
                </c:pt>
                <c:pt idx="14">
                  <c:v>#N/A</c:v>
                </c:pt>
              </c:numCache>
            </c:numRef>
          </c:val>
          <c:smooth val="0"/>
        </c:ser>
        <c:dLbls>
          <c:showLegendKey val="0"/>
          <c:showVal val="0"/>
          <c:showCatName val="0"/>
          <c:showSerName val="0"/>
          <c:showPercent val="0"/>
          <c:showBubbleSize val="0"/>
        </c:dLbls>
        <c:marker val="1"/>
        <c:smooth val="0"/>
        <c:axId val="115663232"/>
        <c:axId val="115665152"/>
      </c:lineChart>
      <c:catAx>
        <c:axId val="1156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665152"/>
        <c:crosses val="autoZero"/>
        <c:auto val="1"/>
        <c:lblAlgn val="ctr"/>
        <c:lblOffset val="100"/>
        <c:tickLblSkip val="1"/>
        <c:tickMarkSkip val="1"/>
        <c:noMultiLvlLbl val="0"/>
      </c:catAx>
      <c:valAx>
        <c:axId val="11566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6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{32F72074-7AB3-4163-9D1C-BBACF0C424B3}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{8B0E2DE1-B57D-4626-9E05-A4362B68B769}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{1BD6F732-3669-4C97-B82D-E189238F6679}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{4813DC64-FB62-47D6-A863-A3D95E8520AF}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{0925A064-BF49-4728-90BF-330B014BC254}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{8572CBDE-0247-4FCD-899E-9027ECA78553}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{15129CB9-7CC5-4029-8FF2-0B2E5041771D}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{90585BE8-BD26-4622-96F9-ADD497B99464}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{034F0E71-E669-4DFF-8DBA-89A61ACB08FB}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{C5AF467F-6136-4185-BF7E-19A779178CC7}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464128"/>
        <c:axId val="126885888"/>
      </c:scatterChart>
      <c:valAx>
        <c:axId val="122464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885888"/>
        <c:crosses val="autoZero"/>
        <c:crossBetween val="midCat"/>
      </c:valAx>
      <c:valAx>
        <c:axId val="126885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64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{71B32F1B-0C68-4BAC-BE65-3F66DE396D2B}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{5127CDCD-728F-49F8-9F10-75AEB23FF0FE}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{97D168CA-0148-45EF-842D-A738EAAC314D}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{F2285AC9-E2D8-43DE-B926-50A591DA4650}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{58236B05-F009-4D47-AAF8-FF61F74BAAAA}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17.5</c:v>
                </c:pt>
                <c:pt idx="2">
                  <c:v>19.600000000000001</c:v>
                </c:pt>
                <c:pt idx="3">
                  <c:v>16.899999999999999</c:v>
                </c:pt>
                <c:pt idx="4">
                  <c:v>12.7</c:v>
                </c:pt>
              </c:numCache>
            </c:numRef>
          </c:xVal>
          <c:yVal>
            <c:numRef>
              <c:f>公会計指標分析・財政指標組合せ分析表!$K$73:$O$73</c:f>
              <c:numCache>
                <c:formatCode>#,##0.0;"▲ "#,##0.0</c:formatCode>
                <c:ptCount val="5"/>
                <c:pt idx="0">
                  <c:v>121.6</c:v>
                </c:pt>
                <c:pt idx="1">
                  <c:v>102.9</c:v>
                </c:pt>
                <c:pt idx="2">
                  <c:v>72.7</c:v>
                </c:pt>
                <c:pt idx="3">
                  <c:v>76.099999999999994</c:v>
                </c:pt>
                <c:pt idx="4">
                  <c:v>63.2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{BDCA9671-8F42-4E16-879D-105570823802}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{40BFC2D3-20F5-42FE-AE32-E637F0A75A1F}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{B89FBF45-D433-46D3-8FDE-F43E47B6916B}</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670066891433370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{DE2E7EF4-6B38-46DC-8F38-5FBBA9A056CF}</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2.671025560929370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{CB12F8F7-143F-42BB-B2B4-8D01720FB27B}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6919808"/>
        <c:axId val="126921728"/>
      </c:scatterChart>
      <c:valAx>
        <c:axId val="126919808"/>
        <c:scaling>
          <c:orientation val="minMax"/>
          <c:max val="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921728"/>
        <c:crosses val="autoZero"/>
        <c:crossBetween val="midCat"/>
      </c:valAx>
      <c:valAx>
        <c:axId val="126921728"/>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91980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度より元利償還金が徐々に減少している。この減少は２８年度まで続き、２９年度からは新幹線駅開業対策関連事業の元金償還金が多額になるため、増加することが予想される。また、簡易水道事業については新規企業債の発行を抑制してきたため、元利償還金は減少傾向にあるが、平成２７～２８年</a:t>
          </a:r>
          <a:r>
            <a:rPr kumimoji="1" lang="ja-JP" altLang="en-US" sz="1400">
              <a:solidFill>
                <a:schemeClr val="dk1"/>
              </a:solidFill>
              <a:effectLst/>
              <a:latin typeface="+mn-lt"/>
              <a:ea typeface="+mn-ea"/>
              <a:cs typeface="+mn-cs"/>
            </a:rPr>
            <a:t>度</a:t>
          </a:r>
          <a:r>
            <a:rPr kumimoji="1" lang="ja-JP" altLang="ja-JP" sz="1400">
              <a:solidFill>
                <a:schemeClr val="dk1"/>
              </a:solidFill>
              <a:effectLst/>
              <a:latin typeface="+mn-lt"/>
              <a:ea typeface="+mn-ea"/>
              <a:cs typeface="+mn-cs"/>
            </a:rPr>
            <a:t>に行われる簡易水道統合事業に対して起債を発行</a:t>
          </a:r>
          <a:r>
            <a:rPr kumimoji="1" lang="ja-JP" altLang="en-US" sz="1400">
              <a:solidFill>
                <a:schemeClr val="dk1"/>
              </a:solidFill>
              <a:effectLst/>
              <a:latin typeface="+mn-lt"/>
              <a:ea typeface="+mn-ea"/>
              <a:cs typeface="+mn-cs"/>
            </a:rPr>
            <a:t>するため、平成３１年度から元利償還金が大幅に増額する予定である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今後も元利償還金の増加に備えて、繰上償還を継続していく。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現在高は平成２５年まで減少していたが、平成２６年度から新幹線駅開業関連事業による起債が多額となったため増加している。また、簡易水道にあっても、平成２７年度より簡易水道統合事業が行われたため公営企業債等繰入見込額が増加している。しかし、充当可能基金の増加及び、過疎対策事業債の活用による基準財政需要額参入見込み額の増加のため、将来負担比率の分子は減少している。今後も繰上償還を継続し、比率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2,922
2,919
125.27
3,144,659
2,994,419
143,857
1,760,297
2,768,602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2,922
2,919
125.27
3,144,659
2,994,419
143,857
1,760,297
2,768,602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2,922
2,919
125.27
3,144,659
2,994,419
143,857
1,760,297
2,768,602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2,922
2,919
125.27
3,144,659
2,994,419
143,857
1,760,297
2,768,602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人口の減少や全国平均を上回る高齢化率（４８．４０％平成２７年度２月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に加え、町内に中心となる産業がないこと等により、財政基盤が類似団体平均より下回っている。定員適正化計画に沿った計画採用、地方税徴収率向上対策及び歳出予算抑制に努め、活力ある町づくりを展開しつつ、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132927</xdr:rowOff>
    </xdr:from>
    <xdr:to>
      <xdr:col>7</xdr:col>
      <xdr:colOff>152400</xdr:colOff>
      <xdr:row>44</xdr:row>
      <xdr:rowOff>132927</xdr:rowOff>
    </xdr:to>
    <xdr:cxnSp macro="">
      <xdr:nvCxnSpPr>
        <xdr:cNvPr id="67" name="直線コネクタ 66"/>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132927</xdr:rowOff>
    </xdr:to>
    <xdr:cxnSp macro="">
      <xdr:nvCxnSpPr>
        <xdr:cNvPr id="70" name="直線コネクタ 69"/>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132927</xdr:rowOff>
    </xdr:to>
    <xdr:cxnSp macro="">
      <xdr:nvCxnSpPr>
        <xdr:cNvPr id="73" name="直線コネクタ 72"/>
        <xdr:cNvCxnSpPr/>
      </xdr:nvCxnSpPr>
      <xdr:spPr>
        <a:xfrm>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6" name="直線コネクタ 75"/>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82127</xdr:rowOff>
    </xdr:from>
    <xdr:to>
      <xdr:col>7</xdr:col>
      <xdr:colOff>203200</xdr:colOff>
      <xdr:row>45</xdr:row>
      <xdr:rowOff>12277</xdr:rowOff>
    </xdr:to>
    <xdr:sp macro="" textlink="">
      <xdr:nvSpPr>
        <xdr:cNvPr id="86" name="円/楕円 85"/>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149454</xdr:rowOff>
    </xdr:from>
    <xdr:ext cx="762000" cy="259045"/>
    <xdr:sp macro="" textlink="">
      <xdr:nvSpPr>
        <xdr:cNvPr id="87" name="財政力該当値テキスト"/>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82127</xdr:rowOff>
    </xdr:from>
    <xdr:to>
      <xdr:col>6</xdr:col>
      <xdr:colOff>50800</xdr:colOff>
      <xdr:row>45</xdr:row>
      <xdr:rowOff>12277</xdr:rowOff>
    </xdr:to>
    <xdr:sp macro="" textlink="">
      <xdr:nvSpPr>
        <xdr:cNvPr id="88" name="円/楕円 87"/>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168504</xdr:rowOff>
    </xdr:from>
    <xdr:ext cx="736600" cy="259045"/>
    <xdr:sp macro="" textlink="">
      <xdr:nvSpPr>
        <xdr:cNvPr id="89" name="テキスト ボックス 88"/>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90" name="円/楕円 89"/>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1" name="テキスト ボックス 90"/>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負担の状況が大きく改善されたため財政構造の弾力性についても改善されつつつある。</a:t>
          </a:r>
          <a:r>
            <a:rPr kumimoji="1" lang="ja-JP" altLang="ja-JP" sz="1100">
              <a:solidFill>
                <a:schemeClr val="dk1"/>
              </a:solidFill>
              <a:effectLst/>
              <a:latin typeface="+mn-lt"/>
              <a:ea typeface="+mn-ea"/>
              <a:cs typeface="+mn-cs"/>
            </a:rPr>
            <a:t>人件費については、職員採用の再開により、平均年齢構成の高年齢化解消が進んでいる</a:t>
          </a:r>
          <a:r>
            <a:rPr kumimoji="1" lang="ja-JP" altLang="en-US" sz="1100">
              <a:solidFill>
                <a:schemeClr val="dk1"/>
              </a:solidFill>
              <a:effectLst/>
              <a:latin typeface="+mn-lt"/>
              <a:ea typeface="+mn-ea"/>
              <a:cs typeface="+mn-cs"/>
            </a:rPr>
            <a:t>ため減少傾向にある</a:t>
          </a:r>
          <a:r>
            <a:rPr kumimoji="1" lang="ja-JP" altLang="ja-JP" sz="1100">
              <a:solidFill>
                <a:schemeClr val="dk1"/>
              </a:solidFill>
              <a:effectLst/>
              <a:latin typeface="+mn-lt"/>
              <a:ea typeface="+mn-ea"/>
              <a:cs typeface="+mn-cs"/>
            </a:rPr>
            <a:t>。しかし、今後、新幹線駅開業関連事業の償還が発生するため、計画的な繰上償還を継続し事務的経費の削減に努める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65</xdr:row>
      <xdr:rowOff>117263</xdr:rowOff>
    </xdr:to>
    <xdr:cxnSp macro="">
      <xdr:nvCxnSpPr>
        <xdr:cNvPr id="130" name="直線コネクタ 129"/>
        <xdr:cNvCxnSpPr/>
      </xdr:nvCxnSpPr>
      <xdr:spPr>
        <a:xfrm flipV="1">
          <a:off x="4114800" y="1093978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117263</xdr:rowOff>
    </xdr:from>
    <xdr:to>
      <xdr:col>6</xdr:col>
      <xdr:colOff>0</xdr:colOff>
      <xdr:row>66</xdr:row>
      <xdr:rowOff>26246</xdr:rowOff>
    </xdr:to>
    <xdr:cxnSp macro="">
      <xdr:nvCxnSpPr>
        <xdr:cNvPr id="133" name="直線コネクタ 132"/>
        <xdr:cNvCxnSpPr/>
      </xdr:nvCxnSpPr>
      <xdr:spPr>
        <a:xfrm flipV="1">
          <a:off x="3225800" y="112615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26246</xdr:rowOff>
    </xdr:from>
    <xdr:to>
      <xdr:col>4</xdr:col>
      <xdr:colOff>482600</xdr:colOff>
      <xdr:row>67</xdr:row>
      <xdr:rowOff>43815</xdr:rowOff>
    </xdr:to>
    <xdr:cxnSp macro="">
      <xdr:nvCxnSpPr>
        <xdr:cNvPr id="136" name="直線コネクタ 135"/>
        <xdr:cNvCxnSpPr/>
      </xdr:nvCxnSpPr>
      <xdr:spPr>
        <a:xfrm flipV="1">
          <a:off x="2336800" y="11341946"/>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43815</xdr:rowOff>
    </xdr:from>
    <xdr:to>
      <xdr:col>3</xdr:col>
      <xdr:colOff>279400</xdr:colOff>
      <xdr:row>67</xdr:row>
      <xdr:rowOff>104140</xdr:rowOff>
    </xdr:to>
    <xdr:cxnSp macro="">
      <xdr:nvCxnSpPr>
        <xdr:cNvPr id="139" name="直線コネクタ 138"/>
        <xdr:cNvCxnSpPr/>
      </xdr:nvCxnSpPr>
      <xdr:spPr>
        <a:xfrm flipV="1">
          <a:off x="1447800" y="115309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9" name="円/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1" name="円/楕円 150"/>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2" name="テキスト ボックス 151"/>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146896</xdr:rowOff>
    </xdr:from>
    <xdr:to>
      <xdr:col>4</xdr:col>
      <xdr:colOff>533400</xdr:colOff>
      <xdr:row>66</xdr:row>
      <xdr:rowOff>77046</xdr:rowOff>
    </xdr:to>
    <xdr:sp macro="" textlink="">
      <xdr:nvSpPr>
        <xdr:cNvPr id="153" name="円/楕円 152"/>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61823</xdr:rowOff>
    </xdr:from>
    <xdr:ext cx="762000" cy="259045"/>
    <xdr:sp macro="" textlink="">
      <xdr:nvSpPr>
        <xdr:cNvPr id="154" name="テキスト ボックス 153"/>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164465</xdr:rowOff>
    </xdr:from>
    <xdr:to>
      <xdr:col>3</xdr:col>
      <xdr:colOff>330200</xdr:colOff>
      <xdr:row>67</xdr:row>
      <xdr:rowOff>94615</xdr:rowOff>
    </xdr:to>
    <xdr:sp macro="" textlink="">
      <xdr:nvSpPr>
        <xdr:cNvPr id="155" name="円/楕円 154"/>
        <xdr:cNvSpPr/>
      </xdr:nvSpPr>
      <xdr:spPr>
        <a:xfrm>
          <a:off x="2286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79392</xdr:rowOff>
    </xdr:from>
    <xdr:ext cx="762000" cy="259045"/>
    <xdr:sp macro="" textlink="">
      <xdr:nvSpPr>
        <xdr:cNvPr id="156" name="テキスト ボックス 155"/>
        <xdr:cNvSpPr txBox="1"/>
      </xdr:nvSpPr>
      <xdr:spPr>
        <a:xfrm>
          <a:off x="1955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53340</xdr:rowOff>
    </xdr:from>
    <xdr:to>
      <xdr:col>2</xdr:col>
      <xdr:colOff>127000</xdr:colOff>
      <xdr:row>67</xdr:row>
      <xdr:rowOff>154940</xdr:rowOff>
    </xdr:to>
    <xdr:sp macro="" textlink="">
      <xdr:nvSpPr>
        <xdr:cNvPr id="157" name="円/楕円 156"/>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139717</xdr:rowOff>
    </xdr:from>
    <xdr:ext cx="762000" cy="259045"/>
    <xdr:sp macro="" textlink="">
      <xdr:nvSpPr>
        <xdr:cNvPr id="158" name="テキスト ボックス 157"/>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[333,302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上回って</a:t>
          </a:r>
          <a:r>
            <a:rPr kumimoji="1" lang="ja-JP" altLang="ja-JP" sz="1100">
              <a:solidFill>
                <a:schemeClr val="dk1"/>
              </a:solidFill>
              <a:effectLst/>
              <a:latin typeface="+mn-lt"/>
              <a:ea typeface="+mn-ea"/>
              <a:cs typeface="+mn-cs"/>
            </a:rPr>
            <a:t>いる。平均年齢構成の低下が進んだことによる人件費の低下が</a:t>
          </a:r>
          <a:r>
            <a:rPr kumimoji="1" lang="ja-JP" altLang="en-US" sz="1100">
              <a:solidFill>
                <a:schemeClr val="dk1"/>
              </a:solidFill>
              <a:effectLst/>
              <a:latin typeface="+mn-lt"/>
              <a:ea typeface="+mn-ea"/>
              <a:cs typeface="+mn-cs"/>
            </a:rPr>
            <a:t>みられるものの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北海道新幹線開業に向け多くのＰＲ事業を行ったため</a:t>
          </a:r>
          <a:r>
            <a:rPr kumimoji="1" lang="ja-JP" altLang="ja-JP" sz="1100">
              <a:solidFill>
                <a:schemeClr val="dk1"/>
              </a:solidFill>
              <a:effectLst/>
              <a:latin typeface="+mn-lt"/>
              <a:ea typeface="+mn-ea"/>
              <a:cs typeface="+mn-cs"/>
            </a:rPr>
            <a:t>物件費が上昇し</a:t>
          </a:r>
          <a:r>
            <a:rPr kumimoji="1" lang="ja-JP" altLang="en-US" sz="1100">
              <a:solidFill>
                <a:schemeClr val="dk1"/>
              </a:solidFill>
              <a:effectLst/>
              <a:latin typeface="+mn-lt"/>
              <a:ea typeface="+mn-ea"/>
              <a:cs typeface="+mn-cs"/>
            </a:rPr>
            <a:t>たことが大きな要因である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需用費等の経費節減に努め、事務事業の縮小に努める。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28894</xdr:rowOff>
    </xdr:from>
    <xdr:to>
      <xdr:col>7</xdr:col>
      <xdr:colOff>152400</xdr:colOff>
      <xdr:row>81</xdr:row>
      <xdr:rowOff>47259</xdr:rowOff>
    </xdr:to>
    <xdr:cxnSp macro="">
      <xdr:nvCxnSpPr>
        <xdr:cNvPr id="192" name="直線コネクタ 191"/>
        <xdr:cNvCxnSpPr/>
      </xdr:nvCxnSpPr>
      <xdr:spPr>
        <a:xfrm>
          <a:off x="4114800" y="13916344"/>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15053</xdr:rowOff>
    </xdr:from>
    <xdr:to>
      <xdr:col>6</xdr:col>
      <xdr:colOff>0</xdr:colOff>
      <xdr:row>81</xdr:row>
      <xdr:rowOff>28894</xdr:rowOff>
    </xdr:to>
    <xdr:cxnSp macro="">
      <xdr:nvCxnSpPr>
        <xdr:cNvPr id="195" name="直線コネクタ 194"/>
        <xdr:cNvCxnSpPr/>
      </xdr:nvCxnSpPr>
      <xdr:spPr>
        <a:xfrm>
          <a:off x="3225800" y="13902503"/>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85472</xdr:rowOff>
    </xdr:from>
    <xdr:ext cx="736600" cy="259045"/>
    <xdr:sp macro="" textlink="">
      <xdr:nvSpPr>
        <xdr:cNvPr id="197" name="テキスト ボックス 196"/>
        <xdr:cNvSpPr txBox="1"/>
      </xdr:nvSpPr>
      <xdr:spPr>
        <a:xfrm>
          <a:off x="3733800" y="13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15053</xdr:rowOff>
    </xdr:from>
    <xdr:to>
      <xdr:col>4</xdr:col>
      <xdr:colOff>482600</xdr:colOff>
      <xdr:row>81</xdr:row>
      <xdr:rowOff>16273</xdr:rowOff>
    </xdr:to>
    <xdr:cxnSp macro="">
      <xdr:nvCxnSpPr>
        <xdr:cNvPr id="198" name="直線コネクタ 197"/>
        <xdr:cNvCxnSpPr/>
      </xdr:nvCxnSpPr>
      <xdr:spPr>
        <a:xfrm flipV="1">
          <a:off x="2336800" y="13902503"/>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16273</xdr:rowOff>
    </xdr:from>
    <xdr:to>
      <xdr:col>3</xdr:col>
      <xdr:colOff>279400</xdr:colOff>
      <xdr:row>81</xdr:row>
      <xdr:rowOff>17929</xdr:rowOff>
    </xdr:to>
    <xdr:cxnSp macro="">
      <xdr:nvCxnSpPr>
        <xdr:cNvPr id="201" name="直線コネクタ 200"/>
        <xdr:cNvCxnSpPr/>
      </xdr:nvCxnSpPr>
      <xdr:spPr>
        <a:xfrm flipV="1">
          <a:off x="1447800" y="13903723"/>
          <a:ext cx="889000" cy="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167909</xdr:rowOff>
    </xdr:from>
    <xdr:to>
      <xdr:col>7</xdr:col>
      <xdr:colOff>203200</xdr:colOff>
      <xdr:row>81</xdr:row>
      <xdr:rowOff>98059</xdr:rowOff>
    </xdr:to>
    <xdr:sp macro="" textlink="">
      <xdr:nvSpPr>
        <xdr:cNvPr id="211" name="円/楕円 210"/>
        <xdr:cNvSpPr/>
      </xdr:nvSpPr>
      <xdr:spPr>
        <a:xfrm>
          <a:off x="4902200" y="138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44736</xdr:rowOff>
    </xdr:from>
    <xdr:ext cx="762000" cy="259045"/>
    <xdr:sp macro="" textlink="">
      <xdr:nvSpPr>
        <xdr:cNvPr id="212" name="人件費・物件費等の状況該当値テキスト"/>
        <xdr:cNvSpPr txBox="1"/>
      </xdr:nvSpPr>
      <xdr:spPr>
        <a:xfrm>
          <a:off x="5041900" y="139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333,302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149544</xdr:rowOff>
    </xdr:from>
    <xdr:to>
      <xdr:col>6</xdr:col>
      <xdr:colOff>50800</xdr:colOff>
      <xdr:row>81</xdr:row>
      <xdr:rowOff>79694</xdr:rowOff>
    </xdr:to>
    <xdr:sp macro="" textlink="">
      <xdr:nvSpPr>
        <xdr:cNvPr id="213" name="円/楕円 212"/>
        <xdr:cNvSpPr/>
      </xdr:nvSpPr>
      <xdr:spPr>
        <a:xfrm>
          <a:off x="4064000" y="138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89871</xdr:rowOff>
    </xdr:from>
    <xdr:ext cx="736600" cy="259045"/>
    <xdr:sp macro="" textlink="">
      <xdr:nvSpPr>
        <xdr:cNvPr id="214" name="テキスト ボックス 213"/>
        <xdr:cNvSpPr txBox="1"/>
      </xdr:nvSpPr>
      <xdr:spPr>
        <a:xfrm>
          <a:off x="3733800" y="1363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135703</xdr:rowOff>
    </xdr:from>
    <xdr:to>
      <xdr:col>4</xdr:col>
      <xdr:colOff>533400</xdr:colOff>
      <xdr:row>81</xdr:row>
      <xdr:rowOff>65853</xdr:rowOff>
    </xdr:to>
    <xdr:sp macro="" textlink="">
      <xdr:nvSpPr>
        <xdr:cNvPr id="215" name="円/楕円 214"/>
        <xdr:cNvSpPr/>
      </xdr:nvSpPr>
      <xdr:spPr>
        <a:xfrm>
          <a:off x="3175000" y="138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76030</xdr:rowOff>
    </xdr:from>
    <xdr:ext cx="762000" cy="259045"/>
    <xdr:sp macro="" textlink="">
      <xdr:nvSpPr>
        <xdr:cNvPr id="216" name="テキスト ボックス 215"/>
        <xdr:cNvSpPr txBox="1"/>
      </xdr:nvSpPr>
      <xdr:spPr>
        <a:xfrm>
          <a:off x="2844800" y="136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253,221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136923</xdr:rowOff>
    </xdr:from>
    <xdr:to>
      <xdr:col>3</xdr:col>
      <xdr:colOff>330200</xdr:colOff>
      <xdr:row>81</xdr:row>
      <xdr:rowOff>67073</xdr:rowOff>
    </xdr:to>
    <xdr:sp macro="" textlink="">
      <xdr:nvSpPr>
        <xdr:cNvPr id="217" name="円/楕円 216"/>
        <xdr:cNvSpPr/>
      </xdr:nvSpPr>
      <xdr:spPr>
        <a:xfrm>
          <a:off x="2286000" y="138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77250</xdr:rowOff>
    </xdr:from>
    <xdr:ext cx="762000" cy="259045"/>
    <xdr:sp macro="" textlink="">
      <xdr:nvSpPr>
        <xdr:cNvPr id="218" name="テキスト ボックス 217"/>
        <xdr:cNvSpPr txBox="1"/>
      </xdr:nvSpPr>
      <xdr:spPr>
        <a:xfrm>
          <a:off x="1955800" y="1362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256,255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138579</xdr:rowOff>
    </xdr:from>
    <xdr:to>
      <xdr:col>2</xdr:col>
      <xdr:colOff>127000</xdr:colOff>
      <xdr:row>81</xdr:row>
      <xdr:rowOff>68729</xdr:rowOff>
    </xdr:to>
    <xdr:sp macro="" textlink="">
      <xdr:nvSpPr>
        <xdr:cNvPr id="219" name="円/楕円 218"/>
        <xdr:cNvSpPr/>
      </xdr:nvSpPr>
      <xdr:spPr>
        <a:xfrm>
          <a:off x="1397000" y="138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78906</xdr:rowOff>
    </xdr:from>
    <xdr:ext cx="762000" cy="259045"/>
    <xdr:sp macro="" textlink="">
      <xdr:nvSpPr>
        <xdr:cNvPr id="220" name="テキスト ボックス 219"/>
        <xdr:cNvSpPr txBox="1"/>
      </xdr:nvSpPr>
      <xdr:spPr>
        <a:xfrm>
          <a:off x="1066800" y="1362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％上回っているが、類似団体平均との差が前年より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％減少している。これは職員の退職と新規採用による平均年齢構成の低下が要因であり、今後も給料等の適正化に努める。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133096</xdr:rowOff>
    </xdr:from>
    <xdr:to>
      <xdr:col>24</xdr:col>
      <xdr:colOff>558800</xdr:colOff>
      <xdr:row>85</xdr:row>
      <xdr:rowOff>152400</xdr:rowOff>
    </xdr:to>
    <xdr:cxnSp macro="">
      <xdr:nvCxnSpPr>
        <xdr:cNvPr id="252" name="直線コネクタ 251"/>
        <xdr:cNvCxnSpPr/>
      </xdr:nvCxnSpPr>
      <xdr:spPr>
        <a:xfrm flipV="1">
          <a:off x="16179800" y="1470634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85</xdr:row>
      <xdr:rowOff>162052</xdr:rowOff>
    </xdr:to>
    <xdr:cxnSp macro="">
      <xdr:nvCxnSpPr>
        <xdr:cNvPr id="255" name="直線コネクタ 254"/>
        <xdr:cNvCxnSpPr/>
      </xdr:nvCxnSpPr>
      <xdr:spPr>
        <a:xfrm flipV="1">
          <a:off x="15290800" y="147256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162052</xdr:rowOff>
    </xdr:from>
    <xdr:to>
      <xdr:col>22</xdr:col>
      <xdr:colOff>203200</xdr:colOff>
      <xdr:row>87</xdr:row>
      <xdr:rowOff>103887</xdr:rowOff>
    </xdr:to>
    <xdr:cxnSp macro="">
      <xdr:nvCxnSpPr>
        <xdr:cNvPr id="258" name="直線コネクタ 257"/>
        <xdr:cNvCxnSpPr/>
      </xdr:nvCxnSpPr>
      <xdr:spPr>
        <a:xfrm flipV="1">
          <a:off x="14401800" y="14735302"/>
          <a:ext cx="889000" cy="2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84582</xdr:rowOff>
    </xdr:from>
    <xdr:to>
      <xdr:col>21</xdr:col>
      <xdr:colOff>0</xdr:colOff>
      <xdr:row>87</xdr:row>
      <xdr:rowOff>103887</xdr:rowOff>
    </xdr:to>
    <xdr:cxnSp macro="">
      <xdr:nvCxnSpPr>
        <xdr:cNvPr id="261" name="直線コネクタ 260"/>
        <xdr:cNvCxnSpPr/>
      </xdr:nvCxnSpPr>
      <xdr:spPr>
        <a:xfrm>
          <a:off x="13512800" y="150007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71" name="円/楕円 270"/>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149623</xdr:rowOff>
    </xdr:from>
    <xdr:ext cx="762000" cy="259045"/>
    <xdr:sp macro="" textlink="">
      <xdr:nvSpPr>
        <xdr:cNvPr id="272" name="給与水準   （国との比較）該当値テキスト"/>
        <xdr:cNvSpPr txBox="1"/>
      </xdr:nvSpPr>
      <xdr:spPr>
        <a:xfrm>
          <a:off x="17106900" y="145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3" name="円/楕円 272"/>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4" name="テキスト ボックス 27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111252</xdr:rowOff>
    </xdr:from>
    <xdr:to>
      <xdr:col>22</xdr:col>
      <xdr:colOff>254000</xdr:colOff>
      <xdr:row>86</xdr:row>
      <xdr:rowOff>41402</xdr:rowOff>
    </xdr:to>
    <xdr:sp macro="" textlink="">
      <xdr:nvSpPr>
        <xdr:cNvPr id="275" name="円/楕円 274"/>
        <xdr:cNvSpPr/>
      </xdr:nvSpPr>
      <xdr:spPr>
        <a:xfrm>
          <a:off x="15240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26179</xdr:rowOff>
    </xdr:from>
    <xdr:ext cx="762000" cy="259045"/>
    <xdr:sp macro="" textlink="">
      <xdr:nvSpPr>
        <xdr:cNvPr id="276" name="テキスト ボックス 275"/>
        <xdr:cNvSpPr txBox="1"/>
      </xdr:nvSpPr>
      <xdr:spPr>
        <a:xfrm>
          <a:off x="14909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53087</xdr:rowOff>
    </xdr:from>
    <xdr:to>
      <xdr:col>21</xdr:col>
      <xdr:colOff>50800</xdr:colOff>
      <xdr:row>87</xdr:row>
      <xdr:rowOff>154687</xdr:rowOff>
    </xdr:to>
    <xdr:sp macro="" textlink="">
      <xdr:nvSpPr>
        <xdr:cNvPr id="277" name="円/楕円 276"/>
        <xdr:cNvSpPr/>
      </xdr:nvSpPr>
      <xdr:spPr>
        <a:xfrm>
          <a:off x="14351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139464</xdr:rowOff>
    </xdr:from>
    <xdr:ext cx="762000" cy="259045"/>
    <xdr:sp macro="" textlink="">
      <xdr:nvSpPr>
        <xdr:cNvPr id="278" name="テキスト ボックス 277"/>
        <xdr:cNvSpPr txBox="1"/>
      </xdr:nvSpPr>
      <xdr:spPr>
        <a:xfrm>
          <a:off x="14020800" y="150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33782</xdr:rowOff>
    </xdr:from>
    <xdr:to>
      <xdr:col>19</xdr:col>
      <xdr:colOff>533400</xdr:colOff>
      <xdr:row>87</xdr:row>
      <xdr:rowOff>135382</xdr:rowOff>
    </xdr:to>
    <xdr:sp macro="" textlink="">
      <xdr:nvSpPr>
        <xdr:cNvPr id="279" name="円/楕円 278"/>
        <xdr:cNvSpPr/>
      </xdr:nvSpPr>
      <xdr:spPr>
        <a:xfrm>
          <a:off x="13462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120159</xdr:rowOff>
    </xdr:from>
    <xdr:ext cx="762000" cy="259045"/>
    <xdr:sp macro="" textlink="">
      <xdr:nvSpPr>
        <xdr:cNvPr id="280" name="テキスト ボックス 279"/>
        <xdr:cNvSpPr txBox="1"/>
      </xdr:nvSpPr>
      <xdr:spPr>
        <a:xfrm>
          <a:off x="13131800" y="1503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上回って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長く退職者不補充の期間が続いたため、若年層の職員を多く採用しているためである。</a:t>
          </a:r>
          <a:r>
            <a:rPr kumimoji="1" lang="ja-JP" altLang="ja-JP" sz="1100">
              <a:solidFill>
                <a:schemeClr val="dk1"/>
              </a:solidFill>
              <a:effectLst/>
              <a:latin typeface="+mn-lt"/>
              <a:ea typeface="+mn-ea"/>
              <a:cs typeface="+mn-cs"/>
            </a:rPr>
            <a:t>今後は計画的に新規職員を採用し、定員管理に努め、事務事業の整理合理化を図っていく。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1627</xdr:rowOff>
    </xdr:from>
    <xdr:to>
      <xdr:col>24</xdr:col>
      <xdr:colOff>558800</xdr:colOff>
      <xdr:row>59</xdr:row>
      <xdr:rowOff>18173</xdr:rowOff>
    </xdr:to>
    <xdr:cxnSp macro="">
      <xdr:nvCxnSpPr>
        <xdr:cNvPr id="316" name="直線コネクタ 315"/>
        <xdr:cNvCxnSpPr/>
      </xdr:nvCxnSpPr>
      <xdr:spPr>
        <a:xfrm>
          <a:off x="16179800" y="10117177"/>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170204</xdr:rowOff>
    </xdr:from>
    <xdr:to>
      <xdr:col>23</xdr:col>
      <xdr:colOff>406400</xdr:colOff>
      <xdr:row>59</xdr:row>
      <xdr:rowOff>1627</xdr:rowOff>
    </xdr:to>
    <xdr:cxnSp macro="">
      <xdr:nvCxnSpPr>
        <xdr:cNvPr id="319" name="直線コネクタ 318"/>
        <xdr:cNvCxnSpPr/>
      </xdr:nvCxnSpPr>
      <xdr:spPr>
        <a:xfrm>
          <a:off x="15290800" y="10114304"/>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21" name="テキスト ボックス 320"/>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170204</xdr:rowOff>
    </xdr:from>
    <xdr:to>
      <xdr:col>22</xdr:col>
      <xdr:colOff>203200</xdr:colOff>
      <xdr:row>59</xdr:row>
      <xdr:rowOff>2431</xdr:rowOff>
    </xdr:to>
    <xdr:cxnSp macro="">
      <xdr:nvCxnSpPr>
        <xdr:cNvPr id="322" name="直線コネクタ 321"/>
        <xdr:cNvCxnSpPr/>
      </xdr:nvCxnSpPr>
      <xdr:spPr>
        <a:xfrm flipV="1">
          <a:off x="14401800" y="10114304"/>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4" name="テキスト ボックス 323"/>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2431</xdr:rowOff>
    </xdr:from>
    <xdr:to>
      <xdr:col>21</xdr:col>
      <xdr:colOff>0</xdr:colOff>
      <xdr:row>59</xdr:row>
      <xdr:rowOff>2891</xdr:rowOff>
    </xdr:to>
    <xdr:cxnSp macro="">
      <xdr:nvCxnSpPr>
        <xdr:cNvPr id="325" name="直線コネクタ 324"/>
        <xdr:cNvCxnSpPr/>
      </xdr:nvCxnSpPr>
      <xdr:spPr>
        <a:xfrm flipV="1">
          <a:off x="13512800" y="10117981"/>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7" name="テキスト ボックス 326"/>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9" name="テキスト ボックス 328"/>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138823</xdr:rowOff>
    </xdr:from>
    <xdr:to>
      <xdr:col>24</xdr:col>
      <xdr:colOff>609600</xdr:colOff>
      <xdr:row>59</xdr:row>
      <xdr:rowOff>68973</xdr:rowOff>
    </xdr:to>
    <xdr:sp macro="" textlink="">
      <xdr:nvSpPr>
        <xdr:cNvPr id="335" name="円/楕円 334"/>
        <xdr:cNvSpPr/>
      </xdr:nvSpPr>
      <xdr:spPr>
        <a:xfrm>
          <a:off x="16967200" y="100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15650</xdr:rowOff>
    </xdr:from>
    <xdr:ext cx="762000" cy="259045"/>
    <xdr:sp macro="" textlink="">
      <xdr:nvSpPr>
        <xdr:cNvPr id="336" name="定員管理の状況該当値テキスト"/>
        <xdr:cNvSpPr txBox="1"/>
      </xdr:nvSpPr>
      <xdr:spPr>
        <a:xfrm>
          <a:off x="17106900" y="1013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122277</xdr:rowOff>
    </xdr:from>
    <xdr:to>
      <xdr:col>23</xdr:col>
      <xdr:colOff>457200</xdr:colOff>
      <xdr:row>59</xdr:row>
      <xdr:rowOff>52427</xdr:rowOff>
    </xdr:to>
    <xdr:sp macro="" textlink="">
      <xdr:nvSpPr>
        <xdr:cNvPr id="337" name="円/楕円 336"/>
        <xdr:cNvSpPr/>
      </xdr:nvSpPr>
      <xdr:spPr>
        <a:xfrm>
          <a:off x="16129000" y="100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62604</xdr:rowOff>
    </xdr:from>
    <xdr:ext cx="736600" cy="259045"/>
    <xdr:sp macro="" textlink="">
      <xdr:nvSpPr>
        <xdr:cNvPr id="338" name="テキスト ボックス 337"/>
        <xdr:cNvSpPr txBox="1"/>
      </xdr:nvSpPr>
      <xdr:spPr>
        <a:xfrm>
          <a:off x="15798800" y="983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119404</xdr:rowOff>
    </xdr:from>
    <xdr:to>
      <xdr:col>22</xdr:col>
      <xdr:colOff>254000</xdr:colOff>
      <xdr:row>59</xdr:row>
      <xdr:rowOff>49554</xdr:rowOff>
    </xdr:to>
    <xdr:sp macro="" textlink="">
      <xdr:nvSpPr>
        <xdr:cNvPr id="339" name="円/楕円 338"/>
        <xdr:cNvSpPr/>
      </xdr:nvSpPr>
      <xdr:spPr>
        <a:xfrm>
          <a:off x="15240000" y="100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59731</xdr:rowOff>
    </xdr:from>
    <xdr:ext cx="762000" cy="259045"/>
    <xdr:sp macro="" textlink="">
      <xdr:nvSpPr>
        <xdr:cNvPr id="340" name="テキスト ボックス 339"/>
        <xdr:cNvSpPr txBox="1"/>
      </xdr:nvSpPr>
      <xdr:spPr>
        <a:xfrm>
          <a:off x="14909800" y="98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123081</xdr:rowOff>
    </xdr:from>
    <xdr:to>
      <xdr:col>21</xdr:col>
      <xdr:colOff>50800</xdr:colOff>
      <xdr:row>59</xdr:row>
      <xdr:rowOff>53231</xdr:rowOff>
    </xdr:to>
    <xdr:sp macro="" textlink="">
      <xdr:nvSpPr>
        <xdr:cNvPr id="341" name="円/楕円 340"/>
        <xdr:cNvSpPr/>
      </xdr:nvSpPr>
      <xdr:spPr>
        <a:xfrm>
          <a:off x="14351000" y="100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63408</xdr:rowOff>
    </xdr:from>
    <xdr:ext cx="762000" cy="259045"/>
    <xdr:sp macro="" textlink="">
      <xdr:nvSpPr>
        <xdr:cNvPr id="342" name="テキスト ボックス 341"/>
        <xdr:cNvSpPr txBox="1"/>
      </xdr:nvSpPr>
      <xdr:spPr>
        <a:xfrm>
          <a:off x="14020800" y="98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123541</xdr:rowOff>
    </xdr:from>
    <xdr:to>
      <xdr:col>19</xdr:col>
      <xdr:colOff>533400</xdr:colOff>
      <xdr:row>59</xdr:row>
      <xdr:rowOff>53691</xdr:rowOff>
    </xdr:to>
    <xdr:sp macro="" textlink="">
      <xdr:nvSpPr>
        <xdr:cNvPr id="343" name="円/楕円 342"/>
        <xdr:cNvSpPr/>
      </xdr:nvSpPr>
      <xdr:spPr>
        <a:xfrm>
          <a:off x="13462000" y="10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63868</xdr:rowOff>
    </xdr:from>
    <xdr:ext cx="762000" cy="259045"/>
    <xdr:sp macro="" textlink="">
      <xdr:nvSpPr>
        <xdr:cNvPr id="344" name="テキスト ボックス 343"/>
        <xdr:cNvSpPr txBox="1"/>
      </xdr:nvSpPr>
      <xdr:spPr>
        <a:xfrm>
          <a:off x="13131800" y="9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％上回ったが、</a:t>
          </a:r>
          <a:r>
            <a:rPr kumimoji="1" lang="ja-JP" altLang="en-US" sz="1100">
              <a:solidFill>
                <a:schemeClr val="dk1"/>
              </a:solidFill>
              <a:effectLst/>
              <a:latin typeface="+mn-lt"/>
              <a:ea typeface="+mn-ea"/>
              <a:cs typeface="+mn-cs"/>
            </a:rPr>
            <a:t>平成２５年度と比べて</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要因としては、繰上償還を継続的に実施していること挙げられる。実質公債費比率のピークは平成２５年度で徐々に減少していく見込みである。今後も繰上償還の継続、緊急度・住民ニーズを的確に把握した事業の実施と普通交付税算入のある地方債を発行するなど、比率抑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118428</xdr:rowOff>
    </xdr:from>
    <xdr:to>
      <xdr:col>24</xdr:col>
      <xdr:colOff>558800</xdr:colOff>
      <xdr:row>43</xdr:row>
      <xdr:rowOff>28893</xdr:rowOff>
    </xdr:to>
    <xdr:cxnSp macro="">
      <xdr:nvCxnSpPr>
        <xdr:cNvPr id="374" name="直線コネクタ 373"/>
        <xdr:cNvCxnSpPr/>
      </xdr:nvCxnSpPr>
      <xdr:spPr>
        <a:xfrm flipV="1">
          <a:off x="16179800" y="7147878"/>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5"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28893</xdr:rowOff>
    </xdr:from>
    <xdr:to>
      <xdr:col>23</xdr:col>
      <xdr:colOff>406400</xdr:colOff>
      <xdr:row>44</xdr:row>
      <xdr:rowOff>20320</xdr:rowOff>
    </xdr:to>
    <xdr:cxnSp macro="">
      <xdr:nvCxnSpPr>
        <xdr:cNvPr id="377" name="直線コネクタ 376"/>
        <xdr:cNvCxnSpPr/>
      </xdr:nvCxnSpPr>
      <xdr:spPr>
        <a:xfrm flipV="1">
          <a:off x="15290800" y="740124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9" name="テキスト ボックス 378"/>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65088</xdr:rowOff>
    </xdr:from>
    <xdr:to>
      <xdr:col>22</xdr:col>
      <xdr:colOff>203200</xdr:colOff>
      <xdr:row>44</xdr:row>
      <xdr:rowOff>20320</xdr:rowOff>
    </xdr:to>
    <xdr:cxnSp macro="">
      <xdr:nvCxnSpPr>
        <xdr:cNvPr id="380" name="直線コネクタ 379"/>
        <xdr:cNvCxnSpPr/>
      </xdr:nvCxnSpPr>
      <xdr:spPr>
        <a:xfrm>
          <a:off x="14401800" y="743743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2" name="テキスト ボックス 381"/>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43</xdr:row>
      <xdr:rowOff>65088</xdr:rowOff>
    </xdr:to>
    <xdr:cxnSp macro="">
      <xdr:nvCxnSpPr>
        <xdr:cNvPr id="383" name="直線コネクタ 382"/>
        <xdr:cNvCxnSpPr/>
      </xdr:nvCxnSpPr>
      <xdr:spPr>
        <a:xfrm>
          <a:off x="13512800" y="72685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5" name="テキスト ボックス 384"/>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7" name="テキスト ボックス 386"/>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67628</xdr:rowOff>
    </xdr:from>
    <xdr:to>
      <xdr:col>24</xdr:col>
      <xdr:colOff>609600</xdr:colOff>
      <xdr:row>41</xdr:row>
      <xdr:rowOff>169228</xdr:rowOff>
    </xdr:to>
    <xdr:sp macro="" textlink="">
      <xdr:nvSpPr>
        <xdr:cNvPr id="393" name="円/楕円 392"/>
        <xdr:cNvSpPr/>
      </xdr:nvSpPr>
      <xdr:spPr>
        <a:xfrm>
          <a:off x="169672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39705</xdr:rowOff>
    </xdr:from>
    <xdr:ext cx="762000" cy="259045"/>
    <xdr:sp macro="" textlink="">
      <xdr:nvSpPr>
        <xdr:cNvPr id="394" name="公債費負担の状況該当値テキスト"/>
        <xdr:cNvSpPr txBox="1"/>
      </xdr:nvSpPr>
      <xdr:spPr>
        <a:xfrm>
          <a:off x="17106900" y="70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149543</xdr:rowOff>
    </xdr:from>
    <xdr:to>
      <xdr:col>23</xdr:col>
      <xdr:colOff>457200</xdr:colOff>
      <xdr:row>43</xdr:row>
      <xdr:rowOff>79693</xdr:rowOff>
    </xdr:to>
    <xdr:sp macro="" textlink="">
      <xdr:nvSpPr>
        <xdr:cNvPr id="395" name="円/楕円 394"/>
        <xdr:cNvSpPr/>
      </xdr:nvSpPr>
      <xdr:spPr>
        <a:xfrm>
          <a:off x="16129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64470</xdr:rowOff>
    </xdr:from>
    <xdr:ext cx="736600" cy="259045"/>
    <xdr:sp macro="" textlink="">
      <xdr:nvSpPr>
        <xdr:cNvPr id="396" name="テキスト ボックス 395"/>
        <xdr:cNvSpPr txBox="1"/>
      </xdr:nvSpPr>
      <xdr:spPr>
        <a:xfrm>
          <a:off x="15798800" y="74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397" name="円/楕円 396"/>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398" name="テキスト ボックス 397"/>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14288</xdr:rowOff>
    </xdr:from>
    <xdr:to>
      <xdr:col>21</xdr:col>
      <xdr:colOff>50800</xdr:colOff>
      <xdr:row>43</xdr:row>
      <xdr:rowOff>115888</xdr:rowOff>
    </xdr:to>
    <xdr:sp macro="" textlink="">
      <xdr:nvSpPr>
        <xdr:cNvPr id="399" name="円/楕円 398"/>
        <xdr:cNvSpPr/>
      </xdr:nvSpPr>
      <xdr:spPr>
        <a:xfrm>
          <a:off x="14351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100665</xdr:rowOff>
    </xdr:from>
    <xdr:ext cx="762000" cy="259045"/>
    <xdr:sp macro="" textlink="">
      <xdr:nvSpPr>
        <xdr:cNvPr id="400" name="テキスト ボックス 399"/>
        <xdr:cNvSpPr txBox="1"/>
      </xdr:nvSpPr>
      <xdr:spPr>
        <a:xfrm>
          <a:off x="14020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1" name="円/楕円 400"/>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2" name="テキスト ボックス 401"/>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類似団体平均より高い水準となっている。近年、比率は大幅に改善してきたが、</a:t>
          </a:r>
          <a:r>
            <a:rPr kumimoji="1" lang="ja-JP" altLang="en-US" sz="1100">
              <a:solidFill>
                <a:schemeClr val="dk1"/>
              </a:solidFill>
              <a:effectLst/>
              <a:latin typeface="+mn-lt"/>
              <a:ea typeface="+mn-ea"/>
              <a:cs typeface="+mn-cs"/>
            </a:rPr>
            <a:t>今後は地方債</a:t>
          </a:r>
          <a:r>
            <a:rPr kumimoji="1" lang="ja-JP" altLang="ja-JP" sz="1100">
              <a:solidFill>
                <a:schemeClr val="dk1"/>
              </a:solidFill>
              <a:effectLst/>
              <a:latin typeface="+mn-lt"/>
              <a:ea typeface="+mn-ea"/>
              <a:cs typeface="+mn-cs"/>
            </a:rPr>
            <a:t>残高の増加のため上昇することが予想される。そのため一部繰上償還を継続及び充当可能基金の確保に努め、比率の抑制に努める。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19</xdr:row>
      <xdr:rowOff>78317</xdr:rowOff>
    </xdr:to>
    <xdr:cxnSp macro="">
      <xdr:nvCxnSpPr>
        <xdr:cNvPr id="431" name="直線コネクタ 430"/>
        <xdr:cNvCxnSpPr/>
      </xdr:nvCxnSpPr>
      <xdr:spPr>
        <a:xfrm flipV="1">
          <a:off x="17018000" y="237066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50394</xdr:rowOff>
    </xdr:from>
    <xdr:ext cx="762000" cy="259045"/>
    <xdr:sp macro="" textlink="">
      <xdr:nvSpPr>
        <xdr:cNvPr id="432" name="将来負担の状況最小値テキスト"/>
        <xdr:cNvSpPr txBox="1"/>
      </xdr:nvSpPr>
      <xdr:spPr>
        <a:xfrm>
          <a:off x="1710690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19</xdr:row>
      <xdr:rowOff>78317</xdr:rowOff>
    </xdr:from>
    <xdr:to>
      <xdr:col>24</xdr:col>
      <xdr:colOff>647700</xdr:colOff>
      <xdr:row>19</xdr:row>
      <xdr:rowOff>78317</xdr:rowOff>
    </xdr:to>
    <xdr:cxnSp macro="">
      <xdr:nvCxnSpPr>
        <xdr:cNvPr id="433" name="直線コネクタ 432"/>
        <xdr:cNvCxnSpPr/>
      </xdr:nvCxnSpPr>
      <xdr:spPr>
        <a:xfrm>
          <a:off x="16929100" y="333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131798</xdr:rowOff>
    </xdr:from>
    <xdr:to>
      <xdr:col>24</xdr:col>
      <xdr:colOff>558800</xdr:colOff>
      <xdr:row>19</xdr:row>
      <xdr:rowOff>133279</xdr:rowOff>
    </xdr:to>
    <xdr:cxnSp macro="">
      <xdr:nvCxnSpPr>
        <xdr:cNvPr id="436" name="直線コネクタ 435"/>
        <xdr:cNvCxnSpPr/>
      </xdr:nvCxnSpPr>
      <xdr:spPr>
        <a:xfrm flipV="1">
          <a:off x="16179800" y="3217898"/>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87700</xdr:rowOff>
    </xdr:from>
    <xdr:to>
      <xdr:col>23</xdr:col>
      <xdr:colOff>406400</xdr:colOff>
      <xdr:row>19</xdr:row>
      <xdr:rowOff>133279</xdr:rowOff>
    </xdr:to>
    <xdr:cxnSp macro="">
      <xdr:nvCxnSpPr>
        <xdr:cNvPr id="439" name="直線コネクタ 438"/>
        <xdr:cNvCxnSpPr/>
      </xdr:nvCxnSpPr>
      <xdr:spPr>
        <a:xfrm>
          <a:off x="15290800" y="3345250"/>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87700</xdr:rowOff>
    </xdr:from>
    <xdr:to>
      <xdr:col>22</xdr:col>
      <xdr:colOff>203200</xdr:colOff>
      <xdr:row>21</xdr:row>
      <xdr:rowOff>149648</xdr:rowOff>
    </xdr:to>
    <xdr:cxnSp macro="">
      <xdr:nvCxnSpPr>
        <xdr:cNvPr id="442" name="直線コネクタ 441"/>
        <xdr:cNvCxnSpPr/>
      </xdr:nvCxnSpPr>
      <xdr:spPr>
        <a:xfrm flipV="1">
          <a:off x="14401800" y="3345250"/>
          <a:ext cx="889000" cy="40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149648</xdr:rowOff>
    </xdr:from>
    <xdr:to>
      <xdr:col>21</xdr:col>
      <xdr:colOff>0</xdr:colOff>
      <xdr:row>23</xdr:row>
      <xdr:rowOff>57432</xdr:rowOff>
    </xdr:to>
    <xdr:cxnSp macro="">
      <xdr:nvCxnSpPr>
        <xdr:cNvPr id="445" name="直線コネクタ 444"/>
        <xdr:cNvCxnSpPr/>
      </xdr:nvCxnSpPr>
      <xdr:spPr>
        <a:xfrm flipV="1">
          <a:off x="13512800" y="3750098"/>
          <a:ext cx="889000" cy="2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80998</xdr:rowOff>
    </xdr:from>
    <xdr:to>
      <xdr:col>24</xdr:col>
      <xdr:colOff>609600</xdr:colOff>
      <xdr:row>19</xdr:row>
      <xdr:rowOff>11148</xdr:rowOff>
    </xdr:to>
    <xdr:sp macro="" textlink="">
      <xdr:nvSpPr>
        <xdr:cNvPr id="455" name="円/楕円 454"/>
        <xdr:cNvSpPr/>
      </xdr:nvSpPr>
      <xdr:spPr>
        <a:xfrm>
          <a:off x="16967200" y="31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148325</xdr:rowOff>
    </xdr:from>
    <xdr:ext cx="762000" cy="259045"/>
    <xdr:sp macro="" textlink="">
      <xdr:nvSpPr>
        <xdr:cNvPr id="456" name="将来負担の状況該当値テキスト"/>
        <xdr:cNvSpPr txBox="1"/>
      </xdr:nvSpPr>
      <xdr:spPr>
        <a:xfrm>
          <a:off x="17106900" y="306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82479</xdr:rowOff>
    </xdr:from>
    <xdr:to>
      <xdr:col>23</xdr:col>
      <xdr:colOff>457200</xdr:colOff>
      <xdr:row>20</xdr:row>
      <xdr:rowOff>12629</xdr:rowOff>
    </xdr:to>
    <xdr:sp macro="" textlink="">
      <xdr:nvSpPr>
        <xdr:cNvPr id="457" name="円/楕円 456"/>
        <xdr:cNvSpPr/>
      </xdr:nvSpPr>
      <xdr:spPr>
        <a:xfrm>
          <a:off x="16129000" y="33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168856</xdr:rowOff>
    </xdr:from>
    <xdr:ext cx="736600" cy="259045"/>
    <xdr:sp macro="" textlink="">
      <xdr:nvSpPr>
        <xdr:cNvPr id="458" name="テキスト ボックス 457"/>
        <xdr:cNvSpPr txBox="1"/>
      </xdr:nvSpPr>
      <xdr:spPr>
        <a:xfrm>
          <a:off x="15798800" y="342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36900</xdr:rowOff>
    </xdr:from>
    <xdr:to>
      <xdr:col>22</xdr:col>
      <xdr:colOff>254000</xdr:colOff>
      <xdr:row>19</xdr:row>
      <xdr:rowOff>138500</xdr:rowOff>
    </xdr:to>
    <xdr:sp macro="" textlink="">
      <xdr:nvSpPr>
        <xdr:cNvPr id="459" name="円/楕円 458"/>
        <xdr:cNvSpPr/>
      </xdr:nvSpPr>
      <xdr:spPr>
        <a:xfrm>
          <a:off x="15240000" y="32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123277</xdr:rowOff>
    </xdr:from>
    <xdr:ext cx="762000" cy="259045"/>
    <xdr:sp macro="" textlink="">
      <xdr:nvSpPr>
        <xdr:cNvPr id="460" name="テキスト ボックス 459"/>
        <xdr:cNvSpPr txBox="1"/>
      </xdr:nvSpPr>
      <xdr:spPr>
        <a:xfrm>
          <a:off x="14909800" y="33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98848</xdr:rowOff>
    </xdr:from>
    <xdr:to>
      <xdr:col>21</xdr:col>
      <xdr:colOff>50800</xdr:colOff>
      <xdr:row>22</xdr:row>
      <xdr:rowOff>28998</xdr:rowOff>
    </xdr:to>
    <xdr:sp macro="" textlink="">
      <xdr:nvSpPr>
        <xdr:cNvPr id="461" name="円/楕円 460"/>
        <xdr:cNvSpPr/>
      </xdr:nvSpPr>
      <xdr:spPr>
        <a:xfrm>
          <a:off x="14351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13775</xdr:rowOff>
    </xdr:from>
    <xdr:ext cx="762000" cy="259045"/>
    <xdr:sp macro="" textlink="">
      <xdr:nvSpPr>
        <xdr:cNvPr id="462" name="テキスト ボックス 461"/>
        <xdr:cNvSpPr txBox="1"/>
      </xdr:nvSpPr>
      <xdr:spPr>
        <a:xfrm>
          <a:off x="14020800" y="378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6632</xdr:rowOff>
    </xdr:from>
    <xdr:to>
      <xdr:col>19</xdr:col>
      <xdr:colOff>533400</xdr:colOff>
      <xdr:row>23</xdr:row>
      <xdr:rowOff>108232</xdr:rowOff>
    </xdr:to>
    <xdr:sp macro="" textlink="">
      <xdr:nvSpPr>
        <xdr:cNvPr id="463" name="円/楕円 462"/>
        <xdr:cNvSpPr/>
      </xdr:nvSpPr>
      <xdr:spPr>
        <a:xfrm>
          <a:off x="13462000" y="39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93009</xdr:rowOff>
    </xdr:from>
    <xdr:ext cx="762000" cy="259045"/>
    <xdr:sp macro="" textlink="">
      <xdr:nvSpPr>
        <xdr:cNvPr id="464" name="テキスト ボックス 463"/>
        <xdr:cNvSpPr txBox="1"/>
      </xdr:nvSpPr>
      <xdr:spPr>
        <a:xfrm>
          <a:off x="13131800" y="403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2,922
2,919
125.27
3,144,659
2,994,419
143,857
1,760,297
2,768,602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類似団体平均より、高い水準となっている。</a:t>
          </a:r>
          <a:r>
            <a:rPr kumimoji="1" lang="ja-JP" altLang="en-US" sz="1100">
              <a:solidFill>
                <a:schemeClr val="dk1"/>
              </a:solidFill>
              <a:effectLst/>
              <a:latin typeface="+mn-lt"/>
              <a:ea typeface="+mn-ea"/>
              <a:cs typeface="+mn-cs"/>
            </a:rPr>
            <a:t>平成２４年度より、職員の</a:t>
          </a:r>
          <a:r>
            <a:rPr kumimoji="1" lang="ja-JP" altLang="ja-JP" sz="1100">
              <a:solidFill>
                <a:schemeClr val="dk1"/>
              </a:solidFill>
              <a:effectLst/>
              <a:latin typeface="+mn-lt"/>
              <a:ea typeface="+mn-ea"/>
              <a:cs typeface="+mn-cs"/>
            </a:rPr>
            <a:t>年齢構成の</a:t>
          </a:r>
          <a:r>
            <a:rPr kumimoji="1" lang="ja-JP" altLang="en-US" sz="1100">
              <a:solidFill>
                <a:schemeClr val="dk1"/>
              </a:solidFill>
              <a:effectLst/>
              <a:latin typeface="+mn-lt"/>
              <a:ea typeface="+mn-ea"/>
              <a:cs typeface="+mn-cs"/>
            </a:rPr>
            <a:t>改善により、徐々に減少している。</a:t>
          </a:r>
          <a:r>
            <a:rPr kumimoji="1" lang="ja-JP" altLang="ja-JP" sz="1100">
              <a:solidFill>
                <a:schemeClr val="dk1"/>
              </a:solidFill>
              <a:effectLst/>
              <a:latin typeface="+mn-lt"/>
              <a:ea typeface="+mn-ea"/>
              <a:cs typeface="+mn-cs"/>
            </a:rPr>
            <a:t>今後は給与等の適正化の継続、退職者補充については定員モデル・類似団体との比較により、適正な職員数の採用に努める。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xdr:rowOff>
    </xdr:from>
    <xdr:to>
      <xdr:col>7</xdr:col>
      <xdr:colOff>15875</xdr:colOff>
      <xdr:row>38</xdr:row>
      <xdr:rowOff>154432</xdr:rowOff>
    </xdr:to>
    <xdr:cxnSp macro="">
      <xdr:nvCxnSpPr>
        <xdr:cNvPr id="64" name="直線コネクタ 63"/>
        <xdr:cNvCxnSpPr/>
      </xdr:nvCxnSpPr>
      <xdr:spPr>
        <a:xfrm flipV="1">
          <a:off x="3987800" y="65186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122428</xdr:rowOff>
    </xdr:from>
    <xdr:to>
      <xdr:col>5</xdr:col>
      <xdr:colOff>549275</xdr:colOff>
      <xdr:row>38</xdr:row>
      <xdr:rowOff>154432</xdr:rowOff>
    </xdr:to>
    <xdr:cxnSp macro="">
      <xdr:nvCxnSpPr>
        <xdr:cNvPr id="67" name="直線コネクタ 66"/>
        <xdr:cNvCxnSpPr/>
      </xdr:nvCxnSpPr>
      <xdr:spPr>
        <a:xfrm>
          <a:off x="3098800" y="66375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122428</xdr:rowOff>
    </xdr:from>
    <xdr:to>
      <xdr:col>4</xdr:col>
      <xdr:colOff>346075</xdr:colOff>
      <xdr:row>39</xdr:row>
      <xdr:rowOff>106426</xdr:rowOff>
    </xdr:to>
    <xdr:cxnSp macro="">
      <xdr:nvCxnSpPr>
        <xdr:cNvPr id="70" name="直線コネクタ 69"/>
        <xdr:cNvCxnSpPr/>
      </xdr:nvCxnSpPr>
      <xdr:spPr>
        <a:xfrm flipV="1">
          <a:off x="2209800" y="6637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60706</xdr:rowOff>
    </xdr:from>
    <xdr:to>
      <xdr:col>3</xdr:col>
      <xdr:colOff>142875</xdr:colOff>
      <xdr:row>39</xdr:row>
      <xdr:rowOff>106426</xdr:rowOff>
    </xdr:to>
    <xdr:cxnSp macro="">
      <xdr:nvCxnSpPr>
        <xdr:cNvPr id="73" name="直線コネクタ 72"/>
        <xdr:cNvCxnSpPr/>
      </xdr:nvCxnSpPr>
      <xdr:spPr>
        <a:xfrm>
          <a:off x="1320800" y="6747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124206</xdr:rowOff>
    </xdr:from>
    <xdr:to>
      <xdr:col>7</xdr:col>
      <xdr:colOff>66675</xdr:colOff>
      <xdr:row>38</xdr:row>
      <xdr:rowOff>54356</xdr:rowOff>
    </xdr:to>
    <xdr:sp macro="" textlink="">
      <xdr:nvSpPr>
        <xdr:cNvPr id="83" name="円/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103632</xdr:rowOff>
    </xdr:from>
    <xdr:to>
      <xdr:col>5</xdr:col>
      <xdr:colOff>600075</xdr:colOff>
      <xdr:row>39</xdr:row>
      <xdr:rowOff>33782</xdr:rowOff>
    </xdr:to>
    <xdr:sp macro="" textlink="">
      <xdr:nvSpPr>
        <xdr:cNvPr id="85" name="円/楕円 84"/>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18559</xdr:rowOff>
    </xdr:from>
    <xdr:ext cx="736600" cy="259045"/>
    <xdr:sp macro="" textlink="">
      <xdr:nvSpPr>
        <xdr:cNvPr id="86" name="テキスト ボックス 85"/>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71628</xdr:rowOff>
    </xdr:from>
    <xdr:to>
      <xdr:col>4</xdr:col>
      <xdr:colOff>396875</xdr:colOff>
      <xdr:row>39</xdr:row>
      <xdr:rowOff>1778</xdr:rowOff>
    </xdr:to>
    <xdr:sp macro="" textlink="">
      <xdr:nvSpPr>
        <xdr:cNvPr id="87" name="円/楕円 86"/>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158005</xdr:rowOff>
    </xdr:from>
    <xdr:ext cx="762000" cy="259045"/>
    <xdr:sp macro="" textlink="">
      <xdr:nvSpPr>
        <xdr:cNvPr id="88" name="テキスト ボックス 87"/>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55626</xdr:rowOff>
    </xdr:from>
    <xdr:to>
      <xdr:col>3</xdr:col>
      <xdr:colOff>193675</xdr:colOff>
      <xdr:row>39</xdr:row>
      <xdr:rowOff>157226</xdr:rowOff>
    </xdr:to>
    <xdr:sp macro="" textlink="">
      <xdr:nvSpPr>
        <xdr:cNvPr id="89" name="円/楕円 88"/>
        <xdr:cNvSpPr/>
      </xdr:nvSpPr>
      <xdr:spPr>
        <a:xfrm>
          <a:off x="2159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142003</xdr:rowOff>
    </xdr:from>
    <xdr:ext cx="762000" cy="259045"/>
    <xdr:sp macro="" textlink="">
      <xdr:nvSpPr>
        <xdr:cNvPr id="90" name="テキスト ボックス 89"/>
        <xdr:cNvSpPr txBox="1"/>
      </xdr:nvSpPr>
      <xdr:spPr>
        <a:xfrm>
          <a:off x="1828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9906</xdr:rowOff>
    </xdr:from>
    <xdr:to>
      <xdr:col>1</xdr:col>
      <xdr:colOff>676275</xdr:colOff>
      <xdr:row>39</xdr:row>
      <xdr:rowOff>111506</xdr:rowOff>
    </xdr:to>
    <xdr:sp macro="" textlink="">
      <xdr:nvSpPr>
        <xdr:cNvPr id="91" name="円/楕円 90"/>
        <xdr:cNvSpPr/>
      </xdr:nvSpPr>
      <xdr:spPr>
        <a:xfrm>
          <a:off x="1270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96283</xdr:rowOff>
    </xdr:from>
    <xdr:ext cx="762000" cy="259045"/>
    <xdr:sp macro="" textlink="">
      <xdr:nvSpPr>
        <xdr:cNvPr id="92" name="テキスト ボックス 91"/>
        <xdr:cNvSpPr txBox="1"/>
      </xdr:nvSpPr>
      <xdr:spPr>
        <a:xfrm>
          <a:off x="939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。これは北海道新幹線開業に向け多くのＰＲ事業を行ったため</a:t>
          </a:r>
          <a:r>
            <a:rPr kumimoji="1" lang="ja-JP" altLang="en-US" sz="1100">
              <a:solidFill>
                <a:schemeClr val="dk1"/>
              </a:solidFill>
              <a:effectLst/>
              <a:latin typeface="+mn-lt"/>
              <a:ea typeface="+mn-ea"/>
              <a:cs typeface="+mn-cs"/>
            </a:rPr>
            <a:t>である。今後は費用対効果を考慮した需用費の再検討や</a:t>
          </a:r>
          <a:r>
            <a:rPr kumimoji="1" lang="ja-JP" altLang="ja-JP" sz="1100">
              <a:solidFill>
                <a:schemeClr val="dk1"/>
              </a:solidFill>
              <a:effectLst/>
              <a:latin typeface="+mn-lt"/>
              <a:ea typeface="+mn-ea"/>
              <a:cs typeface="+mn-cs"/>
            </a:rPr>
            <a:t>役務費等の経費抑制を</a:t>
          </a:r>
          <a:r>
            <a:rPr kumimoji="1" lang="ja-JP" altLang="en-US" sz="1100">
              <a:solidFill>
                <a:schemeClr val="dk1"/>
              </a:solidFill>
              <a:effectLst/>
              <a:latin typeface="+mn-lt"/>
              <a:ea typeface="+mn-ea"/>
              <a:cs typeface="+mn-cs"/>
            </a:rPr>
            <a:t>行うことで、数値の減少に努める。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17</xdr:row>
      <xdr:rowOff>37846</xdr:rowOff>
    </xdr:to>
    <xdr:cxnSp macro="">
      <xdr:nvCxnSpPr>
        <xdr:cNvPr id="122" name="直線コネクタ 121"/>
        <xdr:cNvCxnSpPr/>
      </xdr:nvCxnSpPr>
      <xdr:spPr>
        <a:xfrm>
          <a:off x="15671800" y="283819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94996</xdr:rowOff>
    </xdr:to>
    <xdr:cxnSp macro="">
      <xdr:nvCxnSpPr>
        <xdr:cNvPr id="125" name="直線コネクタ 124"/>
        <xdr:cNvCxnSpPr/>
      </xdr:nvCxnSpPr>
      <xdr:spPr>
        <a:xfrm>
          <a:off x="14782800" y="2829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27" name="テキスト ボックス 126"/>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85852</xdr:rowOff>
    </xdr:to>
    <xdr:cxnSp macro="">
      <xdr:nvCxnSpPr>
        <xdr:cNvPr id="128" name="直線コネクタ 127"/>
        <xdr:cNvCxnSpPr/>
      </xdr:nvCxnSpPr>
      <xdr:spPr>
        <a:xfrm>
          <a:off x="13893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30" name="テキスト ボックス 129"/>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85852</xdr:rowOff>
    </xdr:to>
    <xdr:cxnSp macro="">
      <xdr:nvCxnSpPr>
        <xdr:cNvPr id="131" name="直線コネクタ 130"/>
        <xdr:cNvCxnSpPr/>
      </xdr:nvCxnSpPr>
      <xdr:spPr>
        <a:xfrm flipV="1">
          <a:off x="13004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41" name="円/楕円 140"/>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130573</xdr:rowOff>
    </xdr:from>
    <xdr:ext cx="762000" cy="259045"/>
    <xdr:sp macro="" textlink="">
      <xdr:nvSpPr>
        <xdr:cNvPr id="142"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3" name="円/楕円 142"/>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4" name="テキスト ボックス 143"/>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5" name="円/楕円 144"/>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146829</xdr:rowOff>
    </xdr:from>
    <xdr:ext cx="762000" cy="259045"/>
    <xdr:sp macro="" textlink="">
      <xdr:nvSpPr>
        <xdr:cNvPr id="146" name="テキスト ボックス 145"/>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7" name="円/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49" name="円/楕円 148"/>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50" name="テキスト ボックス 149"/>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類似団体平均より、高い水準となっている。要因としては、</a:t>
          </a:r>
          <a:r>
            <a:rPr kumimoji="1" lang="ja-JP" altLang="en-US" sz="1100">
              <a:solidFill>
                <a:schemeClr val="dk1"/>
              </a:solidFill>
              <a:effectLst/>
              <a:latin typeface="+mn-lt"/>
              <a:ea typeface="+mn-ea"/>
              <a:cs typeface="+mn-cs"/>
            </a:rPr>
            <a:t>障害者自立支援給付金の対象者の増加、保育運営事業負担金の増加</a:t>
          </a:r>
          <a:r>
            <a:rPr kumimoji="1" lang="ja-JP" altLang="ja-JP" sz="1100">
              <a:solidFill>
                <a:schemeClr val="dk1"/>
              </a:solidFill>
              <a:effectLst/>
              <a:latin typeface="+mn-lt"/>
              <a:ea typeface="+mn-ea"/>
              <a:cs typeface="+mn-cs"/>
            </a:rPr>
            <a:t>のためである。今後</a:t>
          </a:r>
          <a:r>
            <a:rPr kumimoji="1" lang="ja-JP" altLang="en-US" sz="1100">
              <a:solidFill>
                <a:schemeClr val="dk1"/>
              </a:solidFill>
              <a:effectLst/>
              <a:latin typeface="+mn-lt"/>
              <a:ea typeface="+mn-ea"/>
              <a:cs typeface="+mn-cs"/>
            </a:rPr>
            <a:t>は、福祉の充実と経費の軽減の両立に努める。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161290</xdr:rowOff>
    </xdr:from>
    <xdr:to>
      <xdr:col>7</xdr:col>
      <xdr:colOff>15875</xdr:colOff>
      <xdr:row>58</xdr:row>
      <xdr:rowOff>12700</xdr:rowOff>
    </xdr:to>
    <xdr:cxnSp macro="">
      <xdr:nvCxnSpPr>
        <xdr:cNvPr id="180" name="直線コネクタ 179"/>
        <xdr:cNvCxnSpPr/>
      </xdr:nvCxnSpPr>
      <xdr:spPr>
        <a:xfrm flipV="1">
          <a:off x="3987800" y="993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46990</xdr:rowOff>
    </xdr:from>
    <xdr:to>
      <xdr:col>5</xdr:col>
      <xdr:colOff>549275</xdr:colOff>
      <xdr:row>58</xdr:row>
      <xdr:rowOff>12700</xdr:rowOff>
    </xdr:to>
    <xdr:cxnSp macro="">
      <xdr:nvCxnSpPr>
        <xdr:cNvPr id="183" name="直線コネクタ 182"/>
        <xdr:cNvCxnSpPr/>
      </xdr:nvCxnSpPr>
      <xdr:spPr>
        <a:xfrm>
          <a:off x="3098800" y="9819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46990</xdr:rowOff>
    </xdr:from>
    <xdr:to>
      <xdr:col>4</xdr:col>
      <xdr:colOff>346075</xdr:colOff>
      <xdr:row>57</xdr:row>
      <xdr:rowOff>46990</xdr:rowOff>
    </xdr:to>
    <xdr:cxnSp macro="">
      <xdr:nvCxnSpPr>
        <xdr:cNvPr id="186" name="直線コネクタ 185"/>
        <xdr:cNvCxnSpPr/>
      </xdr:nvCxnSpPr>
      <xdr:spPr>
        <a:xfrm>
          <a:off x="2209800" y="981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57</xdr:row>
      <xdr:rowOff>46990</xdr:rowOff>
    </xdr:to>
    <xdr:cxnSp macro="">
      <xdr:nvCxnSpPr>
        <xdr:cNvPr id="189" name="直線コネクタ 188"/>
        <xdr:cNvCxnSpPr/>
      </xdr:nvCxnSpPr>
      <xdr:spPr>
        <a:xfrm>
          <a:off x="1320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110490</xdr:rowOff>
    </xdr:from>
    <xdr:to>
      <xdr:col>7</xdr:col>
      <xdr:colOff>66675</xdr:colOff>
      <xdr:row>58</xdr:row>
      <xdr:rowOff>40640</xdr:rowOff>
    </xdr:to>
    <xdr:sp macro="" textlink="">
      <xdr:nvSpPr>
        <xdr:cNvPr id="199" name="円/楕円 198"/>
        <xdr:cNvSpPr/>
      </xdr:nvSpPr>
      <xdr:spPr>
        <a:xfrm>
          <a:off x="4775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82567</xdr:rowOff>
    </xdr:from>
    <xdr:ext cx="762000" cy="259045"/>
    <xdr:sp macro="" textlink="">
      <xdr:nvSpPr>
        <xdr:cNvPr id="200" name="扶助費該当値テキスト"/>
        <xdr:cNvSpPr txBox="1"/>
      </xdr:nvSpPr>
      <xdr:spPr>
        <a:xfrm>
          <a:off x="4914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1" name="円/楕円 20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2" name="テキスト ボックス 20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03" name="円/楕円 202"/>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107967</xdr:rowOff>
    </xdr:from>
    <xdr:ext cx="762000" cy="259045"/>
    <xdr:sp macro="" textlink="">
      <xdr:nvSpPr>
        <xdr:cNvPr id="204" name="テキスト ボックス 203"/>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167640</xdr:rowOff>
    </xdr:from>
    <xdr:to>
      <xdr:col>3</xdr:col>
      <xdr:colOff>193675</xdr:colOff>
      <xdr:row>57</xdr:row>
      <xdr:rowOff>97790</xdr:rowOff>
    </xdr:to>
    <xdr:sp macro="" textlink="">
      <xdr:nvSpPr>
        <xdr:cNvPr id="205" name="円/楕円 204"/>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107967</xdr:rowOff>
    </xdr:from>
    <xdr:ext cx="762000" cy="259045"/>
    <xdr:sp macro="" textlink="">
      <xdr:nvSpPr>
        <xdr:cNvPr id="206" name="テキスト ボックス 205"/>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7" name="円/楕円 206"/>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208" name="テキスト ボックス 207"/>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高い水準になっている</a:t>
          </a:r>
          <a:r>
            <a:rPr kumimoji="1" lang="ja-JP" altLang="ja-JP" sz="1100">
              <a:solidFill>
                <a:schemeClr val="dk1"/>
              </a:solidFill>
              <a:effectLst/>
              <a:latin typeface="+mn-lt"/>
              <a:ea typeface="+mn-ea"/>
              <a:cs typeface="+mn-cs"/>
            </a:rPr>
            <a:t>。これは、繰出金の</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である。特に</a:t>
          </a:r>
          <a:r>
            <a:rPr kumimoji="1" lang="ja-JP" altLang="en-US" sz="1100">
              <a:solidFill>
                <a:schemeClr val="dk1"/>
              </a:solidFill>
              <a:effectLst/>
              <a:latin typeface="+mn-lt"/>
              <a:ea typeface="+mn-ea"/>
              <a:cs typeface="+mn-cs"/>
            </a:rPr>
            <a:t>簡易水道事業では、施設の統合・更新を行ったため、補修等の単独事業費が減少した</a:t>
          </a:r>
          <a:r>
            <a:rPr kumimoji="1" lang="ja-JP" altLang="ja-JP" sz="1100">
              <a:solidFill>
                <a:schemeClr val="dk1"/>
              </a:solidFill>
              <a:effectLst/>
              <a:latin typeface="+mn-lt"/>
              <a:ea typeface="+mn-ea"/>
              <a:cs typeface="+mn-cs"/>
            </a:rPr>
            <a:t>。今後は全特別会計の経費節減等で一般会計からの負担を減らしていくように努める。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57</xdr:row>
      <xdr:rowOff>1270</xdr:rowOff>
    </xdr:to>
    <xdr:cxnSp macro="">
      <xdr:nvCxnSpPr>
        <xdr:cNvPr id="238" name="直線コネクタ 237"/>
        <xdr:cNvCxnSpPr/>
      </xdr:nvCxnSpPr>
      <xdr:spPr>
        <a:xfrm flipV="1">
          <a:off x="15671800" y="97144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131572</xdr:rowOff>
    </xdr:from>
    <xdr:to>
      <xdr:col>22</xdr:col>
      <xdr:colOff>565150</xdr:colOff>
      <xdr:row>57</xdr:row>
      <xdr:rowOff>1270</xdr:rowOff>
    </xdr:to>
    <xdr:cxnSp macro="">
      <xdr:nvCxnSpPr>
        <xdr:cNvPr id="241" name="直線コネクタ 240"/>
        <xdr:cNvCxnSpPr/>
      </xdr:nvCxnSpPr>
      <xdr:spPr>
        <a:xfrm>
          <a:off x="14782800" y="9732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131572</xdr:rowOff>
    </xdr:to>
    <xdr:cxnSp macro="">
      <xdr:nvCxnSpPr>
        <xdr:cNvPr id="244" name="直線コネクタ 243"/>
        <xdr:cNvCxnSpPr/>
      </xdr:nvCxnSpPr>
      <xdr:spPr>
        <a:xfrm>
          <a:off x="13893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62992</xdr:rowOff>
    </xdr:from>
    <xdr:to>
      <xdr:col>20</xdr:col>
      <xdr:colOff>158750</xdr:colOff>
      <xdr:row>56</xdr:row>
      <xdr:rowOff>81280</xdr:rowOff>
    </xdr:to>
    <xdr:cxnSp macro="">
      <xdr:nvCxnSpPr>
        <xdr:cNvPr id="247" name="直線コネクタ 246"/>
        <xdr:cNvCxnSpPr/>
      </xdr:nvCxnSpPr>
      <xdr:spPr>
        <a:xfrm>
          <a:off x="13004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62484</xdr:rowOff>
    </xdr:from>
    <xdr:to>
      <xdr:col>24</xdr:col>
      <xdr:colOff>82550</xdr:colOff>
      <xdr:row>56</xdr:row>
      <xdr:rowOff>164084</xdr:rowOff>
    </xdr:to>
    <xdr:sp macro="" textlink="">
      <xdr:nvSpPr>
        <xdr:cNvPr id="257" name="円/楕円 256"/>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79011</xdr:rowOff>
    </xdr:from>
    <xdr:ext cx="762000" cy="259045"/>
    <xdr:sp macro="" textlink="">
      <xdr:nvSpPr>
        <xdr:cNvPr id="258"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59" name="円/楕円 258"/>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61" name="円/楕円 260"/>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167149</xdr:rowOff>
    </xdr:from>
    <xdr:ext cx="762000" cy="259045"/>
    <xdr:sp macro="" textlink="">
      <xdr:nvSpPr>
        <xdr:cNvPr id="262" name="テキスト ボックス 261"/>
        <xdr:cNvSpPr txBox="1"/>
      </xdr:nvSpPr>
      <xdr:spPr>
        <a:xfrm>
          <a:off x="14401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63" name="円/楕円 262"/>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4" name="テキスト ボックス 263"/>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xdr:rowOff>
    </xdr:from>
    <xdr:to>
      <xdr:col>19</xdr:col>
      <xdr:colOff>6350</xdr:colOff>
      <xdr:row>56</xdr:row>
      <xdr:rowOff>113792</xdr:rowOff>
    </xdr:to>
    <xdr:sp macro="" textlink="">
      <xdr:nvSpPr>
        <xdr:cNvPr id="265" name="円/楕円 264"/>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123969</xdr:rowOff>
    </xdr:from>
    <xdr:ext cx="762000" cy="259045"/>
    <xdr:sp macro="" textlink="">
      <xdr:nvSpPr>
        <xdr:cNvPr id="266" name="テキスト ボックス 265"/>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類似団体平均より高い水準にあったが、平成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２．７％低い水準となった。</a:t>
          </a:r>
          <a:r>
            <a:rPr kumimoji="1" lang="ja-JP" altLang="ja-JP" sz="1100">
              <a:solidFill>
                <a:schemeClr val="dk1"/>
              </a:solidFill>
              <a:effectLst/>
              <a:latin typeface="+mn-lt"/>
              <a:ea typeface="+mn-ea"/>
              <a:cs typeface="+mn-cs"/>
            </a:rPr>
            <a:t>これは一部事務組合の公債費が減少しているため、比率についても減少の傾向にある。今後も一部事務組合等に経費削減の依頼を継続し、比率の減少に努める。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36</xdr:row>
      <xdr:rowOff>162923</xdr:rowOff>
    </xdr:to>
    <xdr:cxnSp macro="">
      <xdr:nvCxnSpPr>
        <xdr:cNvPr id="300" name="直線コネクタ 299"/>
        <xdr:cNvCxnSpPr/>
      </xdr:nvCxnSpPr>
      <xdr:spPr>
        <a:xfrm flipV="1">
          <a:off x="15671800" y="621755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162923</xdr:rowOff>
    </xdr:from>
    <xdr:to>
      <xdr:col>22</xdr:col>
      <xdr:colOff>565150</xdr:colOff>
      <xdr:row>37</xdr:row>
      <xdr:rowOff>128633</xdr:rowOff>
    </xdr:to>
    <xdr:cxnSp macro="">
      <xdr:nvCxnSpPr>
        <xdr:cNvPr id="303" name="直線コネクタ 302"/>
        <xdr:cNvCxnSpPr/>
      </xdr:nvCxnSpPr>
      <xdr:spPr>
        <a:xfrm flipV="1">
          <a:off x="14782800" y="633512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128633</xdr:rowOff>
    </xdr:from>
    <xdr:to>
      <xdr:col>21</xdr:col>
      <xdr:colOff>361950</xdr:colOff>
      <xdr:row>38</xdr:row>
      <xdr:rowOff>9434</xdr:rowOff>
    </xdr:to>
    <xdr:cxnSp macro="">
      <xdr:nvCxnSpPr>
        <xdr:cNvPr id="306" name="直線コネクタ 305"/>
        <xdr:cNvCxnSpPr/>
      </xdr:nvCxnSpPr>
      <xdr:spPr>
        <a:xfrm flipV="1">
          <a:off x="13893800" y="64722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9434</xdr:rowOff>
    </xdr:from>
    <xdr:to>
      <xdr:col>20</xdr:col>
      <xdr:colOff>158750</xdr:colOff>
      <xdr:row>38</xdr:row>
      <xdr:rowOff>120469</xdr:rowOff>
    </xdr:to>
    <xdr:cxnSp macro="">
      <xdr:nvCxnSpPr>
        <xdr:cNvPr id="309" name="直線コネクタ 308"/>
        <xdr:cNvCxnSpPr/>
      </xdr:nvCxnSpPr>
      <xdr:spPr>
        <a:xfrm flipV="1">
          <a:off x="13004800" y="652453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19" name="円/楕円 318"/>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11084</xdr:rowOff>
    </xdr:from>
    <xdr:ext cx="762000" cy="259045"/>
    <xdr:sp macro="" textlink="">
      <xdr:nvSpPr>
        <xdr:cNvPr id="320" name="補助費等該当値テキスト"/>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112123</xdr:rowOff>
    </xdr:from>
    <xdr:to>
      <xdr:col>22</xdr:col>
      <xdr:colOff>615950</xdr:colOff>
      <xdr:row>37</xdr:row>
      <xdr:rowOff>42273</xdr:rowOff>
    </xdr:to>
    <xdr:sp macro="" textlink="">
      <xdr:nvSpPr>
        <xdr:cNvPr id="321" name="円/楕円 320"/>
        <xdr:cNvSpPr/>
      </xdr:nvSpPr>
      <xdr:spPr>
        <a:xfrm>
          <a:off x="15621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27050</xdr:rowOff>
    </xdr:from>
    <xdr:ext cx="736600" cy="259045"/>
    <xdr:sp macro="" textlink="">
      <xdr:nvSpPr>
        <xdr:cNvPr id="322" name="テキスト ボックス 321"/>
        <xdr:cNvSpPr txBox="1"/>
      </xdr:nvSpPr>
      <xdr:spPr>
        <a:xfrm>
          <a:off x="15290800" y="637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77833</xdr:rowOff>
    </xdr:from>
    <xdr:to>
      <xdr:col>21</xdr:col>
      <xdr:colOff>412750</xdr:colOff>
      <xdr:row>38</xdr:row>
      <xdr:rowOff>7982</xdr:rowOff>
    </xdr:to>
    <xdr:sp macro="" textlink="">
      <xdr:nvSpPr>
        <xdr:cNvPr id="323" name="円/楕円 322"/>
        <xdr:cNvSpPr/>
      </xdr:nvSpPr>
      <xdr:spPr>
        <a:xfrm>
          <a:off x="14732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164210</xdr:rowOff>
    </xdr:from>
    <xdr:ext cx="762000" cy="259045"/>
    <xdr:sp macro="" textlink="">
      <xdr:nvSpPr>
        <xdr:cNvPr id="324" name="テキスト ボックス 323"/>
        <xdr:cNvSpPr txBox="1"/>
      </xdr:nvSpPr>
      <xdr:spPr>
        <a:xfrm>
          <a:off x="14401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130084</xdr:rowOff>
    </xdr:from>
    <xdr:to>
      <xdr:col>20</xdr:col>
      <xdr:colOff>209550</xdr:colOff>
      <xdr:row>38</xdr:row>
      <xdr:rowOff>60234</xdr:rowOff>
    </xdr:to>
    <xdr:sp macro="" textlink="">
      <xdr:nvSpPr>
        <xdr:cNvPr id="325" name="円/楕円 324"/>
        <xdr:cNvSpPr/>
      </xdr:nvSpPr>
      <xdr:spPr>
        <a:xfrm>
          <a:off x="13843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45011</xdr:rowOff>
    </xdr:from>
    <xdr:ext cx="762000" cy="259045"/>
    <xdr:sp macro="" textlink="">
      <xdr:nvSpPr>
        <xdr:cNvPr id="326" name="テキスト ボックス 325"/>
        <xdr:cNvSpPr txBox="1"/>
      </xdr:nvSpPr>
      <xdr:spPr>
        <a:xfrm>
          <a:off x="13512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69669</xdr:rowOff>
    </xdr:from>
    <xdr:to>
      <xdr:col>19</xdr:col>
      <xdr:colOff>6350</xdr:colOff>
      <xdr:row>38</xdr:row>
      <xdr:rowOff>171269</xdr:rowOff>
    </xdr:to>
    <xdr:sp macro="" textlink="">
      <xdr:nvSpPr>
        <xdr:cNvPr id="327" name="円/楕円 326"/>
        <xdr:cNvSpPr/>
      </xdr:nvSpPr>
      <xdr:spPr>
        <a:xfrm>
          <a:off x="12954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156046</xdr:rowOff>
    </xdr:from>
    <xdr:ext cx="762000" cy="259045"/>
    <xdr:sp macro="" textlink="">
      <xdr:nvSpPr>
        <xdr:cNvPr id="328" name="テキスト ボックス 327"/>
        <xdr:cNvSpPr txBox="1"/>
      </xdr:nvSpPr>
      <xdr:spPr>
        <a:xfrm>
          <a:off x="12623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より０．４％高い水準となっているものの</a:t>
          </a:r>
          <a:r>
            <a:rPr kumimoji="1" lang="ja-JP" altLang="ja-JP" sz="1100">
              <a:solidFill>
                <a:schemeClr val="dk1"/>
              </a:solidFill>
              <a:effectLst/>
              <a:latin typeface="+mn-lt"/>
              <a:ea typeface="+mn-ea"/>
              <a:cs typeface="+mn-cs"/>
            </a:rPr>
            <a:t>、平成２３年度から年々減少している。２３年度以降減少傾向にあるが継続して繰上償還の実施、普通交付税算入のある起債発行を行い、比率の抑制に努める。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168148</xdr:rowOff>
    </xdr:to>
    <xdr:cxnSp macro="">
      <xdr:nvCxnSpPr>
        <xdr:cNvPr id="358" name="直線コネクタ 357"/>
        <xdr:cNvCxnSpPr/>
      </xdr:nvCxnSpPr>
      <xdr:spPr>
        <a:xfrm flipV="1">
          <a:off x="3987800" y="1335836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101854</xdr:rowOff>
    </xdr:to>
    <xdr:cxnSp macro="">
      <xdr:nvCxnSpPr>
        <xdr:cNvPr id="361" name="直線コネクタ 360"/>
        <xdr:cNvCxnSpPr/>
      </xdr:nvCxnSpPr>
      <xdr:spPr>
        <a:xfrm flipV="1">
          <a:off x="3098800" y="135412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80</xdr:row>
      <xdr:rowOff>30987</xdr:rowOff>
    </xdr:to>
    <xdr:cxnSp macro="">
      <xdr:nvCxnSpPr>
        <xdr:cNvPr id="364" name="直線コネクタ 363"/>
        <xdr:cNvCxnSpPr/>
      </xdr:nvCxnSpPr>
      <xdr:spPr>
        <a:xfrm flipV="1">
          <a:off x="2209800" y="136464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30987</xdr:rowOff>
    </xdr:from>
    <xdr:to>
      <xdr:col>3</xdr:col>
      <xdr:colOff>142875</xdr:colOff>
      <xdr:row>80</xdr:row>
      <xdr:rowOff>72137</xdr:rowOff>
    </xdr:to>
    <xdr:cxnSp macro="">
      <xdr:nvCxnSpPr>
        <xdr:cNvPr id="367" name="直線コネクタ 366"/>
        <xdr:cNvCxnSpPr/>
      </xdr:nvCxnSpPr>
      <xdr:spPr>
        <a:xfrm flipV="1">
          <a:off x="1320800" y="137469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7" name="円/楕円 376"/>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77995</xdr:rowOff>
    </xdr:from>
    <xdr:ext cx="762000" cy="259045"/>
    <xdr:sp macro="" textlink="">
      <xdr:nvSpPr>
        <xdr:cNvPr id="378"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79" name="円/楕円 378"/>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80" name="テキスト ボックス 379"/>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81" name="円/楕円 380"/>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82" name="テキスト ボックス 381"/>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151637</xdr:rowOff>
    </xdr:from>
    <xdr:to>
      <xdr:col>3</xdr:col>
      <xdr:colOff>193675</xdr:colOff>
      <xdr:row>80</xdr:row>
      <xdr:rowOff>81787</xdr:rowOff>
    </xdr:to>
    <xdr:sp macro="" textlink="">
      <xdr:nvSpPr>
        <xdr:cNvPr id="383" name="円/楕円 382"/>
        <xdr:cNvSpPr/>
      </xdr:nvSpPr>
      <xdr:spPr>
        <a:xfrm>
          <a:off x="2159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66564</xdr:rowOff>
    </xdr:from>
    <xdr:ext cx="762000" cy="259045"/>
    <xdr:sp macro="" textlink="">
      <xdr:nvSpPr>
        <xdr:cNvPr id="384" name="テキスト ボックス 383"/>
        <xdr:cNvSpPr txBox="1"/>
      </xdr:nvSpPr>
      <xdr:spPr>
        <a:xfrm>
          <a:off x="1828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21337</xdr:rowOff>
    </xdr:from>
    <xdr:to>
      <xdr:col>1</xdr:col>
      <xdr:colOff>676275</xdr:colOff>
      <xdr:row>80</xdr:row>
      <xdr:rowOff>122937</xdr:rowOff>
    </xdr:to>
    <xdr:sp macro="" textlink="">
      <xdr:nvSpPr>
        <xdr:cNvPr id="385" name="円/楕円 384"/>
        <xdr:cNvSpPr/>
      </xdr:nvSpPr>
      <xdr:spPr>
        <a:xfrm>
          <a:off x="1270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107714</xdr:rowOff>
    </xdr:from>
    <xdr:ext cx="762000" cy="259045"/>
    <xdr:sp macro="" textlink="">
      <xdr:nvSpPr>
        <xdr:cNvPr id="386" name="テキスト ボックス 385"/>
        <xdr:cNvSpPr txBox="1"/>
      </xdr:nvSpPr>
      <xdr:spPr>
        <a:xfrm>
          <a:off x="939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ja-JP" altLang="en-US" sz="1100">
              <a:solidFill>
                <a:schemeClr val="dk1"/>
              </a:solidFill>
              <a:effectLst/>
              <a:latin typeface="+mn-lt"/>
              <a:ea typeface="+mn-ea"/>
              <a:cs typeface="+mn-cs"/>
            </a:rPr>
            <a:t>３．１％高い水準となっているが、昨年度より４．０％と大幅な減少が見られる。これは人件費が減少したことが要因である。今後も</a:t>
          </a:r>
          <a:r>
            <a:rPr kumimoji="1" lang="ja-JP" altLang="ja-JP" sz="1100">
              <a:solidFill>
                <a:schemeClr val="dk1"/>
              </a:solidFill>
              <a:effectLst/>
              <a:latin typeface="+mn-lt"/>
              <a:ea typeface="+mn-ea"/>
              <a:cs typeface="+mn-cs"/>
            </a:rPr>
            <a:t>職員の定員管理、計画的な繰上償還を継続し、比率縮減に努める。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134620</xdr:rowOff>
    </xdr:to>
    <xdr:cxnSp macro="">
      <xdr:nvCxnSpPr>
        <xdr:cNvPr id="419" name="直線コネクタ 418"/>
        <xdr:cNvCxnSpPr/>
      </xdr:nvCxnSpPr>
      <xdr:spPr>
        <a:xfrm flipV="1">
          <a:off x="15671800" y="135267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123189</xdr:rowOff>
    </xdr:from>
    <xdr:to>
      <xdr:col>22</xdr:col>
      <xdr:colOff>565150</xdr:colOff>
      <xdr:row>79</xdr:row>
      <xdr:rowOff>134620</xdr:rowOff>
    </xdr:to>
    <xdr:cxnSp macro="">
      <xdr:nvCxnSpPr>
        <xdr:cNvPr id="422" name="直線コネクタ 421"/>
        <xdr:cNvCxnSpPr/>
      </xdr:nvCxnSpPr>
      <xdr:spPr>
        <a:xfrm>
          <a:off x="14782800" y="13667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134638</xdr:rowOff>
    </xdr:from>
    <xdr:ext cx="736600" cy="259045"/>
    <xdr:sp macro="" textlink="">
      <xdr:nvSpPr>
        <xdr:cNvPr id="424" name="テキスト ボックス 423"/>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123189</xdr:rowOff>
    </xdr:from>
    <xdr:to>
      <xdr:col>21</xdr:col>
      <xdr:colOff>361950</xdr:colOff>
      <xdr:row>80</xdr:row>
      <xdr:rowOff>46989</xdr:rowOff>
    </xdr:to>
    <xdr:cxnSp macro="">
      <xdr:nvCxnSpPr>
        <xdr:cNvPr id="425" name="直線コネクタ 424"/>
        <xdr:cNvCxnSpPr/>
      </xdr:nvCxnSpPr>
      <xdr:spPr>
        <a:xfrm flipV="1">
          <a:off x="13893800" y="136677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46989</xdr:rowOff>
    </xdr:from>
    <xdr:to>
      <xdr:col>20</xdr:col>
      <xdr:colOff>158750</xdr:colOff>
      <xdr:row>80</xdr:row>
      <xdr:rowOff>69850</xdr:rowOff>
    </xdr:to>
    <xdr:cxnSp macro="">
      <xdr:nvCxnSpPr>
        <xdr:cNvPr id="428" name="直線コネクタ 427"/>
        <xdr:cNvCxnSpPr/>
      </xdr:nvCxnSpPr>
      <xdr:spPr>
        <a:xfrm flipV="1">
          <a:off x="13004800" y="13762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102870</xdr:rowOff>
    </xdr:from>
    <xdr:to>
      <xdr:col>24</xdr:col>
      <xdr:colOff>82550</xdr:colOff>
      <xdr:row>79</xdr:row>
      <xdr:rowOff>33020</xdr:rowOff>
    </xdr:to>
    <xdr:sp macro="" textlink="">
      <xdr:nvSpPr>
        <xdr:cNvPr id="438" name="円/楕円 437"/>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74947</xdr:rowOff>
    </xdr:from>
    <xdr:ext cx="762000" cy="259045"/>
    <xdr:sp macro="" textlink="">
      <xdr:nvSpPr>
        <xdr:cNvPr id="439"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83820</xdr:rowOff>
    </xdr:from>
    <xdr:to>
      <xdr:col>22</xdr:col>
      <xdr:colOff>615950</xdr:colOff>
      <xdr:row>80</xdr:row>
      <xdr:rowOff>13970</xdr:rowOff>
    </xdr:to>
    <xdr:sp macro="" textlink="">
      <xdr:nvSpPr>
        <xdr:cNvPr id="440" name="円/楕円 439"/>
        <xdr:cNvSpPr/>
      </xdr:nvSpPr>
      <xdr:spPr>
        <a:xfrm>
          <a:off x="15621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170197</xdr:rowOff>
    </xdr:from>
    <xdr:ext cx="736600" cy="259045"/>
    <xdr:sp macro="" textlink="">
      <xdr:nvSpPr>
        <xdr:cNvPr id="441" name="テキスト ボックス 440"/>
        <xdr:cNvSpPr txBox="1"/>
      </xdr:nvSpPr>
      <xdr:spPr>
        <a:xfrm>
          <a:off x="15290800" y="1371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72389</xdr:rowOff>
    </xdr:from>
    <xdr:to>
      <xdr:col>21</xdr:col>
      <xdr:colOff>412750</xdr:colOff>
      <xdr:row>80</xdr:row>
      <xdr:rowOff>2539</xdr:rowOff>
    </xdr:to>
    <xdr:sp macro="" textlink="">
      <xdr:nvSpPr>
        <xdr:cNvPr id="442" name="円/楕円 441"/>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158766</xdr:rowOff>
    </xdr:from>
    <xdr:ext cx="762000" cy="259045"/>
    <xdr:sp macro="" textlink="">
      <xdr:nvSpPr>
        <xdr:cNvPr id="443" name="テキスト ボックス 442"/>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167639</xdr:rowOff>
    </xdr:from>
    <xdr:to>
      <xdr:col>20</xdr:col>
      <xdr:colOff>209550</xdr:colOff>
      <xdr:row>80</xdr:row>
      <xdr:rowOff>97789</xdr:rowOff>
    </xdr:to>
    <xdr:sp macro="" textlink="">
      <xdr:nvSpPr>
        <xdr:cNvPr id="444" name="円/楕円 443"/>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82566</xdr:rowOff>
    </xdr:from>
    <xdr:ext cx="762000" cy="259045"/>
    <xdr:sp macro="" textlink="">
      <xdr:nvSpPr>
        <xdr:cNvPr id="445" name="テキスト ボックス 444"/>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19050</xdr:rowOff>
    </xdr:from>
    <xdr:to>
      <xdr:col>19</xdr:col>
      <xdr:colOff>6350</xdr:colOff>
      <xdr:row>80</xdr:row>
      <xdr:rowOff>120650</xdr:rowOff>
    </xdr:to>
    <xdr:sp macro="" textlink="">
      <xdr:nvSpPr>
        <xdr:cNvPr id="446" name="円/楕円 445"/>
        <xdr:cNvSpPr/>
      </xdr:nvSpPr>
      <xdr:spPr>
        <a:xfrm>
          <a:off x="12954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105427</xdr:rowOff>
    </xdr:from>
    <xdr:ext cx="762000" cy="259045"/>
    <xdr:sp macro="" textlink="">
      <xdr:nvSpPr>
        <xdr:cNvPr id="447" name="テキスト ボックス 446"/>
        <xdr:cNvSpPr txBox="1"/>
      </xdr:nvSpPr>
      <xdr:spPr>
        <a:xfrm>
          <a:off x="12623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青森県今別町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163498</xdr:rowOff>
    </xdr:from>
    <xdr:to>
      <xdr:col>4</xdr:col>
      <xdr:colOff>1117600</xdr:colOff>
      <xdr:row>18</xdr:row>
      <xdr:rowOff>16533</xdr:rowOff>
    </xdr:to>
    <xdr:cxnSp macro="">
      <xdr:nvCxnSpPr>
        <xdr:cNvPr id="49" name="直線コネクタ 48"/>
        <xdr:cNvCxnSpPr/>
      </xdr:nvCxnSpPr>
      <xdr:spPr bwMode="auto">
        <a:xfrm flipV="1">
          <a:off x="5003800" y="3125773"/>
          <a:ext cx="647700" cy="2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5893</xdr:rowOff>
    </xdr:from>
    <xdr:to>
      <xdr:col>4</xdr:col>
      <xdr:colOff>469900</xdr:colOff>
      <xdr:row>18</xdr:row>
      <xdr:rowOff>16533</xdr:rowOff>
    </xdr:to>
    <xdr:cxnSp macro="">
      <xdr:nvCxnSpPr>
        <xdr:cNvPr id="52" name="直線コネクタ 51"/>
        <xdr:cNvCxnSpPr/>
      </xdr:nvCxnSpPr>
      <xdr:spPr bwMode="auto">
        <a:xfrm>
          <a:off x="4305300" y="3139618"/>
          <a:ext cx="698500" cy="1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5893</xdr:rowOff>
    </xdr:from>
    <xdr:to>
      <xdr:col>3</xdr:col>
      <xdr:colOff>904875</xdr:colOff>
      <xdr:row>18</xdr:row>
      <xdr:rowOff>6334</xdr:rowOff>
    </xdr:to>
    <xdr:cxnSp macro="">
      <xdr:nvCxnSpPr>
        <xdr:cNvPr id="55" name="直線コネクタ 54"/>
        <xdr:cNvCxnSpPr/>
      </xdr:nvCxnSpPr>
      <xdr:spPr bwMode="auto">
        <a:xfrm flipV="1">
          <a:off x="3606800" y="3139618"/>
          <a:ext cx="698500" cy="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6334</xdr:rowOff>
    </xdr:from>
    <xdr:to>
      <xdr:col>3</xdr:col>
      <xdr:colOff>206375</xdr:colOff>
      <xdr:row>18</xdr:row>
      <xdr:rowOff>8033</xdr:rowOff>
    </xdr:to>
    <xdr:cxnSp macro="">
      <xdr:nvCxnSpPr>
        <xdr:cNvPr id="58" name="直線コネクタ 57"/>
        <xdr:cNvCxnSpPr/>
      </xdr:nvCxnSpPr>
      <xdr:spPr bwMode="auto">
        <a:xfrm flipV="1">
          <a:off x="2908300" y="3140059"/>
          <a:ext cx="698500" cy="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112698</xdr:rowOff>
    </xdr:from>
    <xdr:to>
      <xdr:col>5</xdr:col>
      <xdr:colOff>34925</xdr:colOff>
      <xdr:row>18</xdr:row>
      <xdr:rowOff>42848</xdr:rowOff>
    </xdr:to>
    <xdr:sp macro="" textlink="">
      <xdr:nvSpPr>
        <xdr:cNvPr id="68" name="円/楕円 67"/>
        <xdr:cNvSpPr/>
      </xdr:nvSpPr>
      <xdr:spPr bwMode="auto">
        <a:xfrm>
          <a:off x="5600700" y="307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129225</xdr:rowOff>
    </xdr:from>
    <xdr:ext cx="762000" cy="259045"/>
    <xdr:sp macro="" textlink="">
      <xdr:nvSpPr>
        <xdr:cNvPr id="69" name="人口1人当たり決算額の推移該当値テキスト130"/>
        <xdr:cNvSpPr txBox="1"/>
      </xdr:nvSpPr>
      <xdr:spPr>
        <a:xfrm>
          <a:off x="5740400" y="292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225,841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137183</xdr:rowOff>
    </xdr:from>
    <xdr:to>
      <xdr:col>4</xdr:col>
      <xdr:colOff>520700</xdr:colOff>
      <xdr:row>18</xdr:row>
      <xdr:rowOff>67333</xdr:rowOff>
    </xdr:to>
    <xdr:sp macro="" textlink="">
      <xdr:nvSpPr>
        <xdr:cNvPr id="70" name="円/楕円 69"/>
        <xdr:cNvSpPr/>
      </xdr:nvSpPr>
      <xdr:spPr bwMode="auto">
        <a:xfrm>
          <a:off x="4953000" y="309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77510</xdr:rowOff>
    </xdr:from>
    <xdr:ext cx="736600" cy="259045"/>
    <xdr:sp macro="" textlink="">
      <xdr:nvSpPr>
        <xdr:cNvPr id="71" name="テキスト ボックス 70"/>
        <xdr:cNvSpPr txBox="1"/>
      </xdr:nvSpPr>
      <xdr:spPr>
        <a:xfrm>
          <a:off x="4622800" y="286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212,988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126543</xdr:rowOff>
    </xdr:from>
    <xdr:to>
      <xdr:col>3</xdr:col>
      <xdr:colOff>955675</xdr:colOff>
      <xdr:row>18</xdr:row>
      <xdr:rowOff>56693</xdr:rowOff>
    </xdr:to>
    <xdr:sp macro="" textlink="">
      <xdr:nvSpPr>
        <xdr:cNvPr id="72" name="円/楕円 71"/>
        <xdr:cNvSpPr/>
      </xdr:nvSpPr>
      <xdr:spPr bwMode="auto">
        <a:xfrm>
          <a:off x="4254500" y="308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66870</xdr:rowOff>
    </xdr:from>
    <xdr:ext cx="762000" cy="259045"/>
    <xdr:sp macro="" textlink="">
      <xdr:nvSpPr>
        <xdr:cNvPr id="73" name="テキスト ボックス 72"/>
        <xdr:cNvSpPr txBox="1"/>
      </xdr:nvSpPr>
      <xdr:spPr>
        <a:xfrm>
          <a:off x="3924300" y="28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218,573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126984</xdr:rowOff>
    </xdr:from>
    <xdr:to>
      <xdr:col>3</xdr:col>
      <xdr:colOff>257175</xdr:colOff>
      <xdr:row>18</xdr:row>
      <xdr:rowOff>57134</xdr:rowOff>
    </xdr:to>
    <xdr:sp macro="" textlink="">
      <xdr:nvSpPr>
        <xdr:cNvPr id="74" name="円/楕円 73"/>
        <xdr:cNvSpPr/>
      </xdr:nvSpPr>
      <xdr:spPr bwMode="auto">
        <a:xfrm>
          <a:off x="3556000" y="308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67311</xdr:rowOff>
    </xdr:from>
    <xdr:ext cx="762000" cy="259045"/>
    <xdr:sp macro="" textlink="">
      <xdr:nvSpPr>
        <xdr:cNvPr id="75" name="テキスト ボックス 74"/>
        <xdr:cNvSpPr txBox="1"/>
      </xdr:nvSpPr>
      <xdr:spPr>
        <a:xfrm>
          <a:off x="3225800" y="2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218,342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128683</xdr:rowOff>
    </xdr:from>
    <xdr:to>
      <xdr:col>2</xdr:col>
      <xdr:colOff>692150</xdr:colOff>
      <xdr:row>18</xdr:row>
      <xdr:rowOff>58833</xdr:rowOff>
    </xdr:to>
    <xdr:sp macro="" textlink="">
      <xdr:nvSpPr>
        <xdr:cNvPr id="76" name="円/楕円 75"/>
        <xdr:cNvSpPr/>
      </xdr:nvSpPr>
      <xdr:spPr bwMode="auto">
        <a:xfrm>
          <a:off x="2857500" y="309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69010</xdr:rowOff>
    </xdr:from>
    <xdr:ext cx="762000" cy="259045"/>
    <xdr:sp macro="" textlink="">
      <xdr:nvSpPr>
        <xdr:cNvPr id="77" name="テキスト ボックス 76"/>
        <xdr:cNvSpPr txBox="1"/>
      </xdr:nvSpPr>
      <xdr:spPr>
        <a:xfrm>
          <a:off x="2527300" y="285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55700</xdr:rowOff>
    </xdr:from>
    <xdr:to>
      <xdr:col>4</xdr:col>
      <xdr:colOff>1117600</xdr:colOff>
      <xdr:row>34</xdr:row>
      <xdr:rowOff>210111</xdr:rowOff>
    </xdr:to>
    <xdr:cxnSp macro="">
      <xdr:nvCxnSpPr>
        <xdr:cNvPr id="109" name="直線コネクタ 108"/>
        <xdr:cNvCxnSpPr/>
      </xdr:nvCxnSpPr>
      <xdr:spPr bwMode="auto">
        <a:xfrm>
          <a:off x="5003800" y="6323150"/>
          <a:ext cx="647700" cy="15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199237</xdr:rowOff>
    </xdr:from>
    <xdr:ext cx="762000" cy="259045"/>
    <xdr:sp macro="" textlink="">
      <xdr:nvSpPr>
        <xdr:cNvPr id="110" name="人口1人当たり決算額の推移平均値テキスト445"/>
        <xdr:cNvSpPr txBox="1"/>
      </xdr:nvSpPr>
      <xdr:spPr>
        <a:xfrm>
          <a:off x="5740400" y="6466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232895</xdr:rowOff>
    </xdr:from>
    <xdr:to>
      <xdr:col>4</xdr:col>
      <xdr:colOff>469900</xdr:colOff>
      <xdr:row>34</xdr:row>
      <xdr:rowOff>55700</xdr:rowOff>
    </xdr:to>
    <xdr:cxnSp macro="">
      <xdr:nvCxnSpPr>
        <xdr:cNvPr id="112" name="直線コネクタ 111"/>
        <xdr:cNvCxnSpPr/>
      </xdr:nvCxnSpPr>
      <xdr:spPr bwMode="auto">
        <a:xfrm>
          <a:off x="4305300" y="6157445"/>
          <a:ext cx="698500" cy="16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315114</xdr:rowOff>
    </xdr:from>
    <xdr:ext cx="736600" cy="259045"/>
    <xdr:sp macro="" textlink="">
      <xdr:nvSpPr>
        <xdr:cNvPr id="114" name="テキスト ボックス 113"/>
        <xdr:cNvSpPr txBox="1"/>
      </xdr:nvSpPr>
      <xdr:spPr>
        <a:xfrm>
          <a:off x="4622800" y="65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169847</xdr:rowOff>
    </xdr:from>
    <xdr:to>
      <xdr:col>3</xdr:col>
      <xdr:colOff>904875</xdr:colOff>
      <xdr:row>33</xdr:row>
      <xdr:rowOff>232895</xdr:rowOff>
    </xdr:to>
    <xdr:cxnSp macro="">
      <xdr:nvCxnSpPr>
        <xdr:cNvPr id="115" name="直線コネクタ 114"/>
        <xdr:cNvCxnSpPr/>
      </xdr:nvCxnSpPr>
      <xdr:spPr bwMode="auto">
        <a:xfrm>
          <a:off x="3606800" y="6094397"/>
          <a:ext cx="698500" cy="63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270476</xdr:rowOff>
    </xdr:from>
    <xdr:ext cx="762000" cy="259045"/>
    <xdr:sp macro="" textlink="">
      <xdr:nvSpPr>
        <xdr:cNvPr id="117" name="テキスト ボックス 116"/>
        <xdr:cNvSpPr txBox="1"/>
      </xdr:nvSpPr>
      <xdr:spPr>
        <a:xfrm>
          <a:off x="3924300" y="65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169847</xdr:rowOff>
    </xdr:from>
    <xdr:to>
      <xdr:col>3</xdr:col>
      <xdr:colOff>206375</xdr:colOff>
      <xdr:row>33</xdr:row>
      <xdr:rowOff>176919</xdr:rowOff>
    </xdr:to>
    <xdr:cxnSp macro="">
      <xdr:nvCxnSpPr>
        <xdr:cNvPr id="118" name="直線コネクタ 117"/>
        <xdr:cNvCxnSpPr/>
      </xdr:nvCxnSpPr>
      <xdr:spPr bwMode="auto">
        <a:xfrm flipV="1">
          <a:off x="2908300" y="6094397"/>
          <a:ext cx="698500" cy="7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263283</xdr:rowOff>
    </xdr:from>
    <xdr:ext cx="762000" cy="259045"/>
    <xdr:sp macro="" textlink="">
      <xdr:nvSpPr>
        <xdr:cNvPr id="120" name="テキスト ボックス 119"/>
        <xdr:cNvSpPr txBox="1"/>
      </xdr:nvSpPr>
      <xdr:spPr>
        <a:xfrm>
          <a:off x="3225800" y="653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242686</xdr:rowOff>
    </xdr:from>
    <xdr:ext cx="762000" cy="259045"/>
    <xdr:sp macro="" textlink="">
      <xdr:nvSpPr>
        <xdr:cNvPr id="122" name="テキスト ボックス 121"/>
        <xdr:cNvSpPr txBox="1"/>
      </xdr:nvSpPr>
      <xdr:spPr>
        <a:xfrm>
          <a:off x="2527300" y="651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159311</xdr:rowOff>
    </xdr:from>
    <xdr:to>
      <xdr:col>5</xdr:col>
      <xdr:colOff>34925</xdr:colOff>
      <xdr:row>34</xdr:row>
      <xdr:rowOff>260911</xdr:rowOff>
    </xdr:to>
    <xdr:sp macro="" textlink="">
      <xdr:nvSpPr>
        <xdr:cNvPr id="128" name="円/楕円 127"/>
        <xdr:cNvSpPr/>
      </xdr:nvSpPr>
      <xdr:spPr bwMode="auto">
        <a:xfrm>
          <a:off x="5600700" y="642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4388</xdr:rowOff>
    </xdr:from>
    <xdr:ext cx="762000" cy="259045"/>
    <xdr:sp macro="" textlink="">
      <xdr:nvSpPr>
        <xdr:cNvPr id="129" name="人口1人当たり決算額の推移該当値テキスト445"/>
        <xdr:cNvSpPr txBox="1"/>
      </xdr:nvSpPr>
      <xdr:spPr>
        <a:xfrm>
          <a:off x="5740400" y="627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41,593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4900</xdr:rowOff>
    </xdr:from>
    <xdr:to>
      <xdr:col>4</xdr:col>
      <xdr:colOff>520700</xdr:colOff>
      <xdr:row>34</xdr:row>
      <xdr:rowOff>106500</xdr:rowOff>
    </xdr:to>
    <xdr:sp macro="" textlink="">
      <xdr:nvSpPr>
        <xdr:cNvPr id="130" name="円/楕円 129"/>
        <xdr:cNvSpPr/>
      </xdr:nvSpPr>
      <xdr:spPr bwMode="auto">
        <a:xfrm>
          <a:off x="4953000" y="627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116677</xdr:rowOff>
    </xdr:from>
    <xdr:ext cx="736600" cy="259045"/>
    <xdr:sp macro="" textlink="">
      <xdr:nvSpPr>
        <xdr:cNvPr id="131" name="テキスト ボックス 130"/>
        <xdr:cNvSpPr txBox="1"/>
      </xdr:nvSpPr>
      <xdr:spPr>
        <a:xfrm>
          <a:off x="4622800" y="60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61,857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182095</xdr:rowOff>
    </xdr:from>
    <xdr:to>
      <xdr:col>3</xdr:col>
      <xdr:colOff>955675</xdr:colOff>
      <xdr:row>33</xdr:row>
      <xdr:rowOff>283695</xdr:rowOff>
    </xdr:to>
    <xdr:sp macro="" textlink="">
      <xdr:nvSpPr>
        <xdr:cNvPr id="132" name="円/楕円 131"/>
        <xdr:cNvSpPr/>
      </xdr:nvSpPr>
      <xdr:spPr bwMode="auto">
        <a:xfrm>
          <a:off x="4254500" y="6106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122422</xdr:rowOff>
    </xdr:from>
    <xdr:ext cx="762000" cy="259045"/>
    <xdr:sp macro="" textlink="">
      <xdr:nvSpPr>
        <xdr:cNvPr id="133" name="テキスト ボックス 132"/>
        <xdr:cNvSpPr txBox="1"/>
      </xdr:nvSpPr>
      <xdr:spPr>
        <a:xfrm>
          <a:off x="3924300" y="587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83,603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119047</xdr:rowOff>
    </xdr:from>
    <xdr:to>
      <xdr:col>3</xdr:col>
      <xdr:colOff>257175</xdr:colOff>
      <xdr:row>33</xdr:row>
      <xdr:rowOff>220647</xdr:rowOff>
    </xdr:to>
    <xdr:sp macro="" textlink="">
      <xdr:nvSpPr>
        <xdr:cNvPr id="134" name="円/楕円 133"/>
        <xdr:cNvSpPr/>
      </xdr:nvSpPr>
      <xdr:spPr bwMode="auto">
        <a:xfrm>
          <a:off x="3556000" y="604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59374</xdr:rowOff>
    </xdr:from>
    <xdr:ext cx="762000" cy="259045"/>
    <xdr:sp macro="" textlink="">
      <xdr:nvSpPr>
        <xdr:cNvPr id="135" name="テキスト ボックス 134"/>
        <xdr:cNvSpPr txBox="1"/>
      </xdr:nvSpPr>
      <xdr:spPr>
        <a:xfrm>
          <a:off x="3225800" y="581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91,877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126119</xdr:rowOff>
    </xdr:from>
    <xdr:to>
      <xdr:col>2</xdr:col>
      <xdr:colOff>692150</xdr:colOff>
      <xdr:row>33</xdr:row>
      <xdr:rowOff>227719</xdr:rowOff>
    </xdr:to>
    <xdr:sp macro="" textlink="">
      <xdr:nvSpPr>
        <xdr:cNvPr id="136" name="円/楕円 135"/>
        <xdr:cNvSpPr/>
      </xdr:nvSpPr>
      <xdr:spPr bwMode="auto">
        <a:xfrm>
          <a:off x="2857500" y="605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66446</xdr:rowOff>
    </xdr:from>
    <xdr:ext cx="762000" cy="259045"/>
    <xdr:sp macro="" textlink="">
      <xdr:nvSpPr>
        <xdr:cNvPr id="137" name="テキスト ボックス 136"/>
        <xdr:cNvSpPr txBox="1"/>
      </xdr:nvSpPr>
      <xdr:spPr>
        <a:xfrm>
          <a:off x="2527300" y="581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2,922
2,919
125.27
3,144,659
2,994,419
143,857
1,760,297
2,768,602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63079</xdr:rowOff>
    </xdr:from>
    <xdr:to>
      <xdr:col>6</xdr:col>
      <xdr:colOff>511175</xdr:colOff>
      <xdr:row>37</xdr:row>
      <xdr:rowOff>63765</xdr:rowOff>
    </xdr:to>
    <xdr:cxnSp macro="">
      <xdr:nvCxnSpPr>
        <xdr:cNvPr id="60" name="直線コネクタ 59"/>
        <xdr:cNvCxnSpPr/>
      </xdr:nvCxnSpPr>
      <xdr:spPr>
        <a:xfrm>
          <a:off x="3797300" y="640672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63079</xdr:rowOff>
    </xdr:from>
    <xdr:to>
      <xdr:col>5</xdr:col>
      <xdr:colOff>358775</xdr:colOff>
      <xdr:row>37</xdr:row>
      <xdr:rowOff>70680</xdr:rowOff>
    </xdr:to>
    <xdr:cxnSp macro="">
      <xdr:nvCxnSpPr>
        <xdr:cNvPr id="63" name="直線コネクタ 62"/>
        <xdr:cNvCxnSpPr/>
      </xdr:nvCxnSpPr>
      <xdr:spPr>
        <a:xfrm flipV="1">
          <a:off x="2908300" y="6406729"/>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49980</xdr:rowOff>
    </xdr:from>
    <xdr:to>
      <xdr:col>4</xdr:col>
      <xdr:colOff>155575</xdr:colOff>
      <xdr:row>37</xdr:row>
      <xdr:rowOff>70680</xdr:rowOff>
    </xdr:to>
    <xdr:cxnSp macro="">
      <xdr:nvCxnSpPr>
        <xdr:cNvPr id="66" name="直線コネクタ 65"/>
        <xdr:cNvCxnSpPr/>
      </xdr:nvCxnSpPr>
      <xdr:spPr>
        <a:xfrm>
          <a:off x="2019300" y="6393630"/>
          <a:ext cx="889000" cy="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40545</xdr:rowOff>
    </xdr:from>
    <xdr:to>
      <xdr:col>2</xdr:col>
      <xdr:colOff>638175</xdr:colOff>
      <xdr:row>37</xdr:row>
      <xdr:rowOff>49980</xdr:rowOff>
    </xdr:to>
    <xdr:cxnSp macro="">
      <xdr:nvCxnSpPr>
        <xdr:cNvPr id="69" name="直線コネクタ 68"/>
        <xdr:cNvCxnSpPr/>
      </xdr:nvCxnSpPr>
      <xdr:spPr>
        <a:xfrm>
          <a:off x="1130300" y="638419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12965</xdr:rowOff>
    </xdr:from>
    <xdr:to>
      <xdr:col>6</xdr:col>
      <xdr:colOff>561975</xdr:colOff>
      <xdr:row>37</xdr:row>
      <xdr:rowOff>114565</xdr:rowOff>
    </xdr:to>
    <xdr:sp macro="" textlink="">
      <xdr:nvSpPr>
        <xdr:cNvPr id="79" name="円/楕円 78"/>
        <xdr:cNvSpPr/>
      </xdr:nvSpPr>
      <xdr:spPr>
        <a:xfrm>
          <a:off x="4584700" y="63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35842</xdr:rowOff>
    </xdr:from>
    <xdr:ext cx="599010" cy="259045"/>
    <xdr:sp macro="" textlink="">
      <xdr:nvSpPr>
        <xdr:cNvPr id="80" name="人件費該当値テキスト"/>
        <xdr:cNvSpPr txBox="1"/>
      </xdr:nvSpPr>
      <xdr:spPr>
        <a:xfrm>
          <a:off x="4686300" y="620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169,861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12279</xdr:rowOff>
    </xdr:from>
    <xdr:to>
      <xdr:col>5</xdr:col>
      <xdr:colOff>409575</xdr:colOff>
      <xdr:row>37</xdr:row>
      <xdr:rowOff>113879</xdr:rowOff>
    </xdr:to>
    <xdr:sp macro="" textlink="">
      <xdr:nvSpPr>
        <xdr:cNvPr id="81" name="円/楕円 80"/>
        <xdr:cNvSpPr/>
      </xdr:nvSpPr>
      <xdr:spPr>
        <a:xfrm>
          <a:off x="3746500" y="6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130406</xdr:rowOff>
    </xdr:from>
    <xdr:ext cx="599010" cy="259045"/>
    <xdr:sp macro="" textlink="">
      <xdr:nvSpPr>
        <xdr:cNvPr id="82" name="テキスト ボックス 81"/>
        <xdr:cNvSpPr txBox="1"/>
      </xdr:nvSpPr>
      <xdr:spPr>
        <a:xfrm>
          <a:off x="3497794" y="61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19880</xdr:rowOff>
    </xdr:from>
    <xdr:to>
      <xdr:col>4</xdr:col>
      <xdr:colOff>206375</xdr:colOff>
      <xdr:row>37</xdr:row>
      <xdr:rowOff>121480</xdr:rowOff>
    </xdr:to>
    <xdr:sp macro="" textlink="">
      <xdr:nvSpPr>
        <xdr:cNvPr id="83" name="円/楕円 82"/>
        <xdr:cNvSpPr/>
      </xdr:nvSpPr>
      <xdr:spPr>
        <a:xfrm>
          <a:off x="2857500" y="63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138007</xdr:rowOff>
    </xdr:from>
    <xdr:ext cx="599010" cy="259045"/>
    <xdr:sp macro="" textlink="">
      <xdr:nvSpPr>
        <xdr:cNvPr id="84" name="テキスト ボックス 83"/>
        <xdr:cNvSpPr txBox="1"/>
      </xdr:nvSpPr>
      <xdr:spPr>
        <a:xfrm>
          <a:off x="2608794" y="613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170630</xdr:rowOff>
    </xdr:from>
    <xdr:to>
      <xdr:col>3</xdr:col>
      <xdr:colOff>3175</xdr:colOff>
      <xdr:row>37</xdr:row>
      <xdr:rowOff>100780</xdr:rowOff>
    </xdr:to>
    <xdr:sp macro="" textlink="">
      <xdr:nvSpPr>
        <xdr:cNvPr id="85" name="円/楕円 84"/>
        <xdr:cNvSpPr/>
      </xdr:nvSpPr>
      <xdr:spPr>
        <a:xfrm>
          <a:off x="1968500" y="63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117307</xdr:rowOff>
    </xdr:from>
    <xdr:ext cx="599010" cy="259045"/>
    <xdr:sp macro="" textlink="">
      <xdr:nvSpPr>
        <xdr:cNvPr id="86" name="テキスト ボックス 85"/>
        <xdr:cNvSpPr txBox="1"/>
      </xdr:nvSpPr>
      <xdr:spPr>
        <a:xfrm>
          <a:off x="1719794" y="611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177,097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161195</xdr:rowOff>
    </xdr:from>
    <xdr:to>
      <xdr:col>1</xdr:col>
      <xdr:colOff>485775</xdr:colOff>
      <xdr:row>37</xdr:row>
      <xdr:rowOff>91345</xdr:rowOff>
    </xdr:to>
    <xdr:sp macro="" textlink="">
      <xdr:nvSpPr>
        <xdr:cNvPr id="87" name="円/楕円 86"/>
        <xdr:cNvSpPr/>
      </xdr:nvSpPr>
      <xdr:spPr>
        <a:xfrm>
          <a:off x="1079500" y="63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107872</xdr:rowOff>
    </xdr:from>
    <xdr:ext cx="599010" cy="259045"/>
    <xdr:sp macro="" textlink="">
      <xdr:nvSpPr>
        <xdr:cNvPr id="88" name="テキスト ボックス 87"/>
        <xdr:cNvSpPr txBox="1"/>
      </xdr:nvSpPr>
      <xdr:spPr>
        <a:xfrm>
          <a:off x="830794" y="610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92740</xdr:rowOff>
    </xdr:from>
    <xdr:to>
      <xdr:col>6</xdr:col>
      <xdr:colOff>511175</xdr:colOff>
      <xdr:row>57</xdr:row>
      <xdr:rowOff>116347</xdr:rowOff>
    </xdr:to>
    <xdr:cxnSp macro="">
      <xdr:nvCxnSpPr>
        <xdr:cNvPr id="113" name="直線コネクタ 112"/>
        <xdr:cNvCxnSpPr/>
      </xdr:nvCxnSpPr>
      <xdr:spPr>
        <a:xfrm flipV="1">
          <a:off x="3797300" y="9865390"/>
          <a:ext cx="838200" cy="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116347</xdr:rowOff>
    </xdr:from>
    <xdr:to>
      <xdr:col>5</xdr:col>
      <xdr:colOff>358775</xdr:colOff>
      <xdr:row>57</xdr:row>
      <xdr:rowOff>136464</xdr:rowOff>
    </xdr:to>
    <xdr:cxnSp macro="">
      <xdr:nvCxnSpPr>
        <xdr:cNvPr id="116" name="直線コネクタ 115"/>
        <xdr:cNvCxnSpPr/>
      </xdr:nvCxnSpPr>
      <xdr:spPr>
        <a:xfrm flipV="1">
          <a:off x="2908300" y="988899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136464</xdr:rowOff>
    </xdr:from>
    <xdr:to>
      <xdr:col>4</xdr:col>
      <xdr:colOff>155575</xdr:colOff>
      <xdr:row>57</xdr:row>
      <xdr:rowOff>140229</xdr:rowOff>
    </xdr:to>
    <xdr:cxnSp macro="">
      <xdr:nvCxnSpPr>
        <xdr:cNvPr id="119" name="直線コネクタ 118"/>
        <xdr:cNvCxnSpPr/>
      </xdr:nvCxnSpPr>
      <xdr:spPr>
        <a:xfrm flipV="1">
          <a:off x="2019300" y="9909114"/>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140229</xdr:rowOff>
    </xdr:from>
    <xdr:to>
      <xdr:col>2</xdr:col>
      <xdr:colOff>638175</xdr:colOff>
      <xdr:row>57</xdr:row>
      <xdr:rowOff>140624</xdr:rowOff>
    </xdr:to>
    <xdr:cxnSp macro="">
      <xdr:nvCxnSpPr>
        <xdr:cNvPr id="122" name="直線コネクタ 121"/>
        <xdr:cNvCxnSpPr/>
      </xdr:nvCxnSpPr>
      <xdr:spPr>
        <a:xfrm flipV="1">
          <a:off x="1130300" y="9912879"/>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41940</xdr:rowOff>
    </xdr:from>
    <xdr:to>
      <xdr:col>6</xdr:col>
      <xdr:colOff>561975</xdr:colOff>
      <xdr:row>57</xdr:row>
      <xdr:rowOff>143540</xdr:rowOff>
    </xdr:to>
    <xdr:sp macro="" textlink="">
      <xdr:nvSpPr>
        <xdr:cNvPr id="132" name="円/楕円 131"/>
        <xdr:cNvSpPr/>
      </xdr:nvSpPr>
      <xdr:spPr>
        <a:xfrm>
          <a:off x="4584700" y="98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1317</xdr:rowOff>
    </xdr:from>
    <xdr:ext cx="599010" cy="259045"/>
    <xdr:sp macro="" textlink="">
      <xdr:nvSpPr>
        <xdr:cNvPr id="133" name="物件費該当値テキスト"/>
        <xdr:cNvSpPr txBox="1"/>
      </xdr:nvSpPr>
      <xdr:spPr>
        <a:xfrm>
          <a:off x="4686300" y="960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65547</xdr:rowOff>
    </xdr:from>
    <xdr:to>
      <xdr:col>5</xdr:col>
      <xdr:colOff>409575</xdr:colOff>
      <xdr:row>57</xdr:row>
      <xdr:rowOff>167147</xdr:rowOff>
    </xdr:to>
    <xdr:sp macro="" textlink="">
      <xdr:nvSpPr>
        <xdr:cNvPr id="134" name="円/楕円 133"/>
        <xdr:cNvSpPr/>
      </xdr:nvSpPr>
      <xdr:spPr>
        <a:xfrm>
          <a:off x="3746500" y="98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158274</xdr:rowOff>
    </xdr:from>
    <xdr:ext cx="599010" cy="259045"/>
    <xdr:sp macro="" textlink="">
      <xdr:nvSpPr>
        <xdr:cNvPr id="135" name="テキスト ボックス 134"/>
        <xdr:cNvSpPr txBox="1"/>
      </xdr:nvSpPr>
      <xdr:spPr>
        <a:xfrm>
          <a:off x="3497794" y="99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85664</xdr:rowOff>
    </xdr:from>
    <xdr:to>
      <xdr:col>4</xdr:col>
      <xdr:colOff>206375</xdr:colOff>
      <xdr:row>58</xdr:row>
      <xdr:rowOff>15814</xdr:rowOff>
    </xdr:to>
    <xdr:sp macro="" textlink="">
      <xdr:nvSpPr>
        <xdr:cNvPr id="136" name="円/楕円 135"/>
        <xdr:cNvSpPr/>
      </xdr:nvSpPr>
      <xdr:spPr>
        <a:xfrm>
          <a:off x="2857500" y="98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6941</xdr:rowOff>
    </xdr:from>
    <xdr:ext cx="599010" cy="259045"/>
    <xdr:sp macro="" textlink="">
      <xdr:nvSpPr>
        <xdr:cNvPr id="137" name="テキスト ボックス 136"/>
        <xdr:cNvSpPr txBox="1"/>
      </xdr:nvSpPr>
      <xdr:spPr>
        <a:xfrm>
          <a:off x="2608794" y="995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89429</xdr:rowOff>
    </xdr:from>
    <xdr:to>
      <xdr:col>3</xdr:col>
      <xdr:colOff>3175</xdr:colOff>
      <xdr:row>58</xdr:row>
      <xdr:rowOff>19579</xdr:rowOff>
    </xdr:to>
    <xdr:sp macro="" textlink="">
      <xdr:nvSpPr>
        <xdr:cNvPr id="138" name="円/楕円 137"/>
        <xdr:cNvSpPr/>
      </xdr:nvSpPr>
      <xdr:spPr>
        <a:xfrm>
          <a:off x="1968500" y="98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10706</xdr:rowOff>
    </xdr:from>
    <xdr:ext cx="534377" cy="259045"/>
    <xdr:sp macro="" textlink="">
      <xdr:nvSpPr>
        <xdr:cNvPr id="139" name="テキスト ボックス 138"/>
        <xdr:cNvSpPr txBox="1"/>
      </xdr:nvSpPr>
      <xdr:spPr>
        <a:xfrm>
          <a:off x="1752111" y="99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89824</xdr:rowOff>
    </xdr:from>
    <xdr:to>
      <xdr:col>1</xdr:col>
      <xdr:colOff>485775</xdr:colOff>
      <xdr:row>58</xdr:row>
      <xdr:rowOff>19974</xdr:rowOff>
    </xdr:to>
    <xdr:sp macro="" textlink="">
      <xdr:nvSpPr>
        <xdr:cNvPr id="140" name="円/楕円 139"/>
        <xdr:cNvSpPr/>
      </xdr:nvSpPr>
      <xdr:spPr>
        <a:xfrm>
          <a:off x="1079500" y="98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11101</xdr:rowOff>
    </xdr:from>
    <xdr:ext cx="534377" cy="259045"/>
    <xdr:sp macro="" textlink="">
      <xdr:nvSpPr>
        <xdr:cNvPr id="141" name="テキスト ボックス 140"/>
        <xdr:cNvSpPr txBox="1"/>
      </xdr:nvSpPr>
      <xdr:spPr>
        <a:xfrm>
          <a:off x="863111" y="995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158834</xdr:rowOff>
    </xdr:from>
    <xdr:to>
      <xdr:col>6</xdr:col>
      <xdr:colOff>511175</xdr:colOff>
      <xdr:row>78</xdr:row>
      <xdr:rowOff>171354</xdr:rowOff>
    </xdr:to>
    <xdr:cxnSp macro="">
      <xdr:nvCxnSpPr>
        <xdr:cNvPr id="170" name="直線コネクタ 169"/>
        <xdr:cNvCxnSpPr/>
      </xdr:nvCxnSpPr>
      <xdr:spPr>
        <a:xfrm flipV="1">
          <a:off x="3797300" y="13531934"/>
          <a:ext cx="83820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128252</xdr:rowOff>
    </xdr:from>
    <xdr:ext cx="534377" cy="259045"/>
    <xdr:sp macro="" textlink="">
      <xdr:nvSpPr>
        <xdr:cNvPr id="171" name="維持補修費平均値テキスト"/>
        <xdr:cNvSpPr txBox="1"/>
      </xdr:nvSpPr>
      <xdr:spPr>
        <a:xfrm>
          <a:off x="4686300" y="13329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171354</xdr:rowOff>
    </xdr:from>
    <xdr:to>
      <xdr:col>5</xdr:col>
      <xdr:colOff>358775</xdr:colOff>
      <xdr:row>79</xdr:row>
      <xdr:rowOff>2460</xdr:rowOff>
    </xdr:to>
    <xdr:cxnSp macro="">
      <xdr:nvCxnSpPr>
        <xdr:cNvPr id="173" name="直線コネクタ 172"/>
        <xdr:cNvCxnSpPr/>
      </xdr:nvCxnSpPr>
      <xdr:spPr>
        <a:xfrm flipV="1">
          <a:off x="2908300" y="13544454"/>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22837</xdr:rowOff>
    </xdr:from>
    <xdr:ext cx="534377" cy="259045"/>
    <xdr:sp macro="" textlink="">
      <xdr:nvSpPr>
        <xdr:cNvPr id="175" name="テキスト ボックス 174"/>
        <xdr:cNvSpPr txBox="1"/>
      </xdr:nvSpPr>
      <xdr:spPr>
        <a:xfrm>
          <a:off x="3530111" y="132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2265</xdr:rowOff>
    </xdr:from>
    <xdr:to>
      <xdr:col>4</xdr:col>
      <xdr:colOff>155575</xdr:colOff>
      <xdr:row>79</xdr:row>
      <xdr:rowOff>2460</xdr:rowOff>
    </xdr:to>
    <xdr:cxnSp macro="">
      <xdr:nvCxnSpPr>
        <xdr:cNvPr id="176" name="直線コネクタ 175"/>
        <xdr:cNvCxnSpPr/>
      </xdr:nvCxnSpPr>
      <xdr:spPr>
        <a:xfrm>
          <a:off x="2019300" y="13546815"/>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37116</xdr:rowOff>
    </xdr:from>
    <xdr:ext cx="534377" cy="259045"/>
    <xdr:sp macro="" textlink="">
      <xdr:nvSpPr>
        <xdr:cNvPr id="178" name="テキスト ボックス 177"/>
        <xdr:cNvSpPr txBox="1"/>
      </xdr:nvSpPr>
      <xdr:spPr>
        <a:xfrm>
          <a:off x="2641111" y="132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170648</xdr:rowOff>
    </xdr:from>
    <xdr:to>
      <xdr:col>2</xdr:col>
      <xdr:colOff>638175</xdr:colOff>
      <xdr:row>79</xdr:row>
      <xdr:rowOff>2265</xdr:rowOff>
    </xdr:to>
    <xdr:cxnSp macro="">
      <xdr:nvCxnSpPr>
        <xdr:cNvPr id="179" name="直線コネクタ 178"/>
        <xdr:cNvCxnSpPr/>
      </xdr:nvCxnSpPr>
      <xdr:spPr>
        <a:xfrm>
          <a:off x="1130300" y="13543748"/>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34484</xdr:rowOff>
    </xdr:from>
    <xdr:ext cx="534377" cy="259045"/>
    <xdr:sp macro="" textlink="">
      <xdr:nvSpPr>
        <xdr:cNvPr id="181" name="テキスト ボックス 180"/>
        <xdr:cNvSpPr txBox="1"/>
      </xdr:nvSpPr>
      <xdr:spPr>
        <a:xfrm>
          <a:off x="1752111" y="132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29008</xdr:rowOff>
    </xdr:from>
    <xdr:ext cx="534377" cy="259045"/>
    <xdr:sp macro="" textlink="">
      <xdr:nvSpPr>
        <xdr:cNvPr id="183" name="テキスト ボックス 182"/>
        <xdr:cNvSpPr txBox="1"/>
      </xdr:nvSpPr>
      <xdr:spPr>
        <a:xfrm>
          <a:off x="863111" y="132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108034</xdr:rowOff>
    </xdr:from>
    <xdr:to>
      <xdr:col>6</xdr:col>
      <xdr:colOff>561975</xdr:colOff>
      <xdr:row>79</xdr:row>
      <xdr:rowOff>38184</xdr:rowOff>
    </xdr:to>
    <xdr:sp macro="" textlink="">
      <xdr:nvSpPr>
        <xdr:cNvPr id="189" name="円/楕円 188"/>
        <xdr:cNvSpPr/>
      </xdr:nvSpPr>
      <xdr:spPr>
        <a:xfrm>
          <a:off x="4584700" y="134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83802</xdr:rowOff>
    </xdr:from>
    <xdr:ext cx="534377" cy="259045"/>
    <xdr:sp macro="" textlink="">
      <xdr:nvSpPr>
        <xdr:cNvPr id="190" name="維持補修費該当値テキスト"/>
        <xdr:cNvSpPr txBox="1"/>
      </xdr:nvSpPr>
      <xdr:spPr>
        <a:xfrm>
          <a:off x="4686300" y="134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120554</xdr:rowOff>
    </xdr:from>
    <xdr:to>
      <xdr:col>5</xdr:col>
      <xdr:colOff>409575</xdr:colOff>
      <xdr:row>79</xdr:row>
      <xdr:rowOff>50704</xdr:rowOff>
    </xdr:to>
    <xdr:sp macro="" textlink="">
      <xdr:nvSpPr>
        <xdr:cNvPr id="191" name="円/楕円 190"/>
        <xdr:cNvSpPr/>
      </xdr:nvSpPr>
      <xdr:spPr>
        <a:xfrm>
          <a:off x="3746500" y="134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41831</xdr:rowOff>
    </xdr:from>
    <xdr:ext cx="534377" cy="259045"/>
    <xdr:sp macro="" textlink="">
      <xdr:nvSpPr>
        <xdr:cNvPr id="192" name="テキスト ボックス 191"/>
        <xdr:cNvSpPr txBox="1"/>
      </xdr:nvSpPr>
      <xdr:spPr>
        <a:xfrm>
          <a:off x="3530111" y="135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123110</xdr:rowOff>
    </xdr:from>
    <xdr:to>
      <xdr:col>4</xdr:col>
      <xdr:colOff>206375</xdr:colOff>
      <xdr:row>79</xdr:row>
      <xdr:rowOff>53260</xdr:rowOff>
    </xdr:to>
    <xdr:sp macro="" textlink="">
      <xdr:nvSpPr>
        <xdr:cNvPr id="193" name="円/楕円 192"/>
        <xdr:cNvSpPr/>
      </xdr:nvSpPr>
      <xdr:spPr>
        <a:xfrm>
          <a:off x="2857500" y="134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44387</xdr:rowOff>
    </xdr:from>
    <xdr:ext cx="534377" cy="259045"/>
    <xdr:sp macro="" textlink="">
      <xdr:nvSpPr>
        <xdr:cNvPr id="194" name="テキスト ボックス 193"/>
        <xdr:cNvSpPr txBox="1"/>
      </xdr:nvSpPr>
      <xdr:spPr>
        <a:xfrm>
          <a:off x="2641111" y="135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122915</xdr:rowOff>
    </xdr:from>
    <xdr:to>
      <xdr:col>3</xdr:col>
      <xdr:colOff>3175</xdr:colOff>
      <xdr:row>79</xdr:row>
      <xdr:rowOff>53065</xdr:rowOff>
    </xdr:to>
    <xdr:sp macro="" textlink="">
      <xdr:nvSpPr>
        <xdr:cNvPr id="195" name="円/楕円 194"/>
        <xdr:cNvSpPr/>
      </xdr:nvSpPr>
      <xdr:spPr>
        <a:xfrm>
          <a:off x="1968500" y="134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44192</xdr:rowOff>
    </xdr:from>
    <xdr:ext cx="534377" cy="259045"/>
    <xdr:sp macro="" textlink="">
      <xdr:nvSpPr>
        <xdr:cNvPr id="196" name="テキスト ボックス 195"/>
        <xdr:cNvSpPr txBox="1"/>
      </xdr:nvSpPr>
      <xdr:spPr>
        <a:xfrm>
          <a:off x="1752111" y="135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119848</xdr:rowOff>
    </xdr:from>
    <xdr:to>
      <xdr:col>1</xdr:col>
      <xdr:colOff>485775</xdr:colOff>
      <xdr:row>79</xdr:row>
      <xdr:rowOff>49998</xdr:rowOff>
    </xdr:to>
    <xdr:sp macro="" textlink="">
      <xdr:nvSpPr>
        <xdr:cNvPr id="197" name="円/楕円 196"/>
        <xdr:cNvSpPr/>
      </xdr:nvSpPr>
      <xdr:spPr>
        <a:xfrm>
          <a:off x="1079500" y="134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41125</xdr:rowOff>
    </xdr:from>
    <xdr:ext cx="534377" cy="259045"/>
    <xdr:sp macro="" textlink="">
      <xdr:nvSpPr>
        <xdr:cNvPr id="198" name="テキスト ボックス 197"/>
        <xdr:cNvSpPr txBox="1"/>
      </xdr:nvSpPr>
      <xdr:spPr>
        <a:xfrm>
          <a:off x="863111" y="1358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114064</xdr:rowOff>
    </xdr:from>
    <xdr:to>
      <xdr:col>6</xdr:col>
      <xdr:colOff>511175</xdr:colOff>
      <xdr:row>94</xdr:row>
      <xdr:rowOff>149585</xdr:rowOff>
    </xdr:to>
    <xdr:cxnSp macro="">
      <xdr:nvCxnSpPr>
        <xdr:cNvPr id="229" name="直線コネクタ 228"/>
        <xdr:cNvCxnSpPr/>
      </xdr:nvCxnSpPr>
      <xdr:spPr>
        <a:xfrm flipV="1">
          <a:off x="3797300" y="16230364"/>
          <a:ext cx="838200" cy="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149585</xdr:rowOff>
    </xdr:from>
    <xdr:to>
      <xdr:col>5</xdr:col>
      <xdr:colOff>358775</xdr:colOff>
      <xdr:row>96</xdr:row>
      <xdr:rowOff>929</xdr:rowOff>
    </xdr:to>
    <xdr:cxnSp macro="">
      <xdr:nvCxnSpPr>
        <xdr:cNvPr id="232" name="直線コネクタ 231"/>
        <xdr:cNvCxnSpPr/>
      </xdr:nvCxnSpPr>
      <xdr:spPr>
        <a:xfrm flipV="1">
          <a:off x="2908300" y="16265885"/>
          <a:ext cx="889000" cy="19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106667</xdr:rowOff>
    </xdr:from>
    <xdr:ext cx="534377" cy="259045"/>
    <xdr:sp macro="" textlink="">
      <xdr:nvSpPr>
        <xdr:cNvPr id="234" name="テキスト ボックス 233"/>
        <xdr:cNvSpPr txBox="1"/>
      </xdr:nvSpPr>
      <xdr:spPr>
        <a:xfrm>
          <a:off x="3530111" y="163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929</xdr:rowOff>
    </xdr:from>
    <xdr:to>
      <xdr:col>4</xdr:col>
      <xdr:colOff>155575</xdr:colOff>
      <xdr:row>96</xdr:row>
      <xdr:rowOff>6883</xdr:rowOff>
    </xdr:to>
    <xdr:cxnSp macro="">
      <xdr:nvCxnSpPr>
        <xdr:cNvPr id="235" name="直線コネクタ 234"/>
        <xdr:cNvCxnSpPr/>
      </xdr:nvCxnSpPr>
      <xdr:spPr>
        <a:xfrm flipV="1">
          <a:off x="2019300" y="16460129"/>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6883</xdr:rowOff>
    </xdr:from>
    <xdr:to>
      <xdr:col>2</xdr:col>
      <xdr:colOff>638175</xdr:colOff>
      <xdr:row>96</xdr:row>
      <xdr:rowOff>65275</xdr:rowOff>
    </xdr:to>
    <xdr:cxnSp macro="">
      <xdr:nvCxnSpPr>
        <xdr:cNvPr id="238" name="直線コネクタ 237"/>
        <xdr:cNvCxnSpPr/>
      </xdr:nvCxnSpPr>
      <xdr:spPr>
        <a:xfrm flipV="1">
          <a:off x="1130300" y="16466083"/>
          <a:ext cx="889000" cy="5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63264</xdr:rowOff>
    </xdr:from>
    <xdr:to>
      <xdr:col>6</xdr:col>
      <xdr:colOff>561975</xdr:colOff>
      <xdr:row>94</xdr:row>
      <xdr:rowOff>164864</xdr:rowOff>
    </xdr:to>
    <xdr:sp macro="" textlink="">
      <xdr:nvSpPr>
        <xdr:cNvPr id="248" name="円/楕円 247"/>
        <xdr:cNvSpPr/>
      </xdr:nvSpPr>
      <xdr:spPr>
        <a:xfrm>
          <a:off x="4584700" y="161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86141</xdr:rowOff>
    </xdr:from>
    <xdr:ext cx="534377" cy="259045"/>
    <xdr:sp macro="" textlink="">
      <xdr:nvSpPr>
        <xdr:cNvPr id="249" name="扶助費該当値テキスト"/>
        <xdr:cNvSpPr txBox="1"/>
      </xdr:nvSpPr>
      <xdr:spPr>
        <a:xfrm>
          <a:off x="4686300" y="1603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77,355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98785</xdr:rowOff>
    </xdr:from>
    <xdr:to>
      <xdr:col>5</xdr:col>
      <xdr:colOff>409575</xdr:colOff>
      <xdr:row>95</xdr:row>
      <xdr:rowOff>28935</xdr:rowOff>
    </xdr:to>
    <xdr:sp macro="" textlink="">
      <xdr:nvSpPr>
        <xdr:cNvPr id="250" name="円/楕円 249"/>
        <xdr:cNvSpPr/>
      </xdr:nvSpPr>
      <xdr:spPr>
        <a:xfrm>
          <a:off x="3746500" y="162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45462</xdr:rowOff>
    </xdr:from>
    <xdr:ext cx="534377" cy="259045"/>
    <xdr:sp macro="" textlink="">
      <xdr:nvSpPr>
        <xdr:cNvPr id="251" name="テキスト ボックス 250"/>
        <xdr:cNvSpPr txBox="1"/>
      </xdr:nvSpPr>
      <xdr:spPr>
        <a:xfrm>
          <a:off x="3530111" y="159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121579</xdr:rowOff>
    </xdr:from>
    <xdr:to>
      <xdr:col>4</xdr:col>
      <xdr:colOff>206375</xdr:colOff>
      <xdr:row>96</xdr:row>
      <xdr:rowOff>51729</xdr:rowOff>
    </xdr:to>
    <xdr:sp macro="" textlink="">
      <xdr:nvSpPr>
        <xdr:cNvPr id="252" name="円/楕円 251"/>
        <xdr:cNvSpPr/>
      </xdr:nvSpPr>
      <xdr:spPr>
        <a:xfrm>
          <a:off x="2857500" y="164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42856</xdr:rowOff>
    </xdr:from>
    <xdr:ext cx="534377" cy="259045"/>
    <xdr:sp macro="" textlink="">
      <xdr:nvSpPr>
        <xdr:cNvPr id="253" name="テキスト ボックス 252"/>
        <xdr:cNvSpPr txBox="1"/>
      </xdr:nvSpPr>
      <xdr:spPr>
        <a:xfrm>
          <a:off x="2641111" y="165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127533</xdr:rowOff>
    </xdr:from>
    <xdr:to>
      <xdr:col>3</xdr:col>
      <xdr:colOff>3175</xdr:colOff>
      <xdr:row>96</xdr:row>
      <xdr:rowOff>57683</xdr:rowOff>
    </xdr:to>
    <xdr:sp macro="" textlink="">
      <xdr:nvSpPr>
        <xdr:cNvPr id="254" name="円/楕円 253"/>
        <xdr:cNvSpPr/>
      </xdr:nvSpPr>
      <xdr:spPr>
        <a:xfrm>
          <a:off x="1968500" y="164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48810</xdr:rowOff>
    </xdr:from>
    <xdr:ext cx="534377" cy="259045"/>
    <xdr:sp macro="" textlink="">
      <xdr:nvSpPr>
        <xdr:cNvPr id="255" name="テキスト ボックス 254"/>
        <xdr:cNvSpPr txBox="1"/>
      </xdr:nvSpPr>
      <xdr:spPr>
        <a:xfrm>
          <a:off x="1752111" y="165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14475</xdr:rowOff>
    </xdr:from>
    <xdr:to>
      <xdr:col>1</xdr:col>
      <xdr:colOff>485775</xdr:colOff>
      <xdr:row>96</xdr:row>
      <xdr:rowOff>116075</xdr:rowOff>
    </xdr:to>
    <xdr:sp macro="" textlink="">
      <xdr:nvSpPr>
        <xdr:cNvPr id="256" name="円/楕円 255"/>
        <xdr:cNvSpPr/>
      </xdr:nvSpPr>
      <xdr:spPr>
        <a:xfrm>
          <a:off x="1079500" y="1647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107202</xdr:rowOff>
    </xdr:from>
    <xdr:ext cx="534377" cy="259045"/>
    <xdr:sp macro="" textlink="">
      <xdr:nvSpPr>
        <xdr:cNvPr id="257" name="テキスト ボックス 256"/>
        <xdr:cNvSpPr txBox="1"/>
      </xdr:nvSpPr>
      <xdr:spPr>
        <a:xfrm>
          <a:off x="863111" y="165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105874</xdr:rowOff>
    </xdr:from>
    <xdr:to>
      <xdr:col>15</xdr:col>
      <xdr:colOff>180975</xdr:colOff>
      <xdr:row>37</xdr:row>
      <xdr:rowOff>113493</xdr:rowOff>
    </xdr:to>
    <xdr:cxnSp macro="">
      <xdr:nvCxnSpPr>
        <xdr:cNvPr id="284" name="直線コネクタ 283"/>
        <xdr:cNvCxnSpPr/>
      </xdr:nvCxnSpPr>
      <xdr:spPr>
        <a:xfrm flipV="1">
          <a:off x="9639300" y="644952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103936</xdr:rowOff>
    </xdr:from>
    <xdr:to>
      <xdr:col>14</xdr:col>
      <xdr:colOff>28575</xdr:colOff>
      <xdr:row>37</xdr:row>
      <xdr:rowOff>113493</xdr:rowOff>
    </xdr:to>
    <xdr:cxnSp macro="">
      <xdr:nvCxnSpPr>
        <xdr:cNvPr id="287" name="直線コネクタ 286"/>
        <xdr:cNvCxnSpPr/>
      </xdr:nvCxnSpPr>
      <xdr:spPr>
        <a:xfrm>
          <a:off x="8750300" y="6447586"/>
          <a:ext cx="8890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92492</xdr:rowOff>
    </xdr:from>
    <xdr:to>
      <xdr:col>12</xdr:col>
      <xdr:colOff>511175</xdr:colOff>
      <xdr:row>37</xdr:row>
      <xdr:rowOff>103936</xdr:rowOff>
    </xdr:to>
    <xdr:cxnSp macro="">
      <xdr:nvCxnSpPr>
        <xdr:cNvPr id="290" name="直線コネクタ 289"/>
        <xdr:cNvCxnSpPr/>
      </xdr:nvCxnSpPr>
      <xdr:spPr>
        <a:xfrm>
          <a:off x="7861300" y="6436142"/>
          <a:ext cx="8890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92492</xdr:rowOff>
    </xdr:from>
    <xdr:to>
      <xdr:col>11</xdr:col>
      <xdr:colOff>307975</xdr:colOff>
      <xdr:row>37</xdr:row>
      <xdr:rowOff>96197</xdr:rowOff>
    </xdr:to>
    <xdr:cxnSp macro="">
      <xdr:nvCxnSpPr>
        <xdr:cNvPr id="293" name="直線コネクタ 292"/>
        <xdr:cNvCxnSpPr/>
      </xdr:nvCxnSpPr>
      <xdr:spPr>
        <a:xfrm flipV="1">
          <a:off x="6972300" y="6436142"/>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55074</xdr:rowOff>
    </xdr:from>
    <xdr:to>
      <xdr:col>15</xdr:col>
      <xdr:colOff>231775</xdr:colOff>
      <xdr:row>37</xdr:row>
      <xdr:rowOff>156674</xdr:rowOff>
    </xdr:to>
    <xdr:sp macro="" textlink="">
      <xdr:nvSpPr>
        <xdr:cNvPr id="303" name="円/楕円 302"/>
        <xdr:cNvSpPr/>
      </xdr:nvSpPr>
      <xdr:spPr>
        <a:xfrm>
          <a:off x="10426700" y="63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141451</xdr:rowOff>
    </xdr:from>
    <xdr:ext cx="534377" cy="259045"/>
    <xdr:sp macro="" textlink="">
      <xdr:nvSpPr>
        <xdr:cNvPr id="304" name="補助費等該当値テキスト"/>
        <xdr:cNvSpPr txBox="1"/>
      </xdr:nvSpPr>
      <xdr:spPr>
        <a:xfrm>
          <a:off x="10528300" y="631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62693</xdr:rowOff>
    </xdr:from>
    <xdr:to>
      <xdr:col>14</xdr:col>
      <xdr:colOff>79375</xdr:colOff>
      <xdr:row>37</xdr:row>
      <xdr:rowOff>164294</xdr:rowOff>
    </xdr:to>
    <xdr:sp macro="" textlink="">
      <xdr:nvSpPr>
        <xdr:cNvPr id="305" name="円/楕円 304"/>
        <xdr:cNvSpPr/>
      </xdr:nvSpPr>
      <xdr:spPr>
        <a:xfrm>
          <a:off x="9588500" y="6406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155420</xdr:rowOff>
    </xdr:from>
    <xdr:ext cx="534377" cy="259045"/>
    <xdr:sp macro="" textlink="">
      <xdr:nvSpPr>
        <xdr:cNvPr id="306" name="テキスト ボックス 305"/>
        <xdr:cNvSpPr txBox="1"/>
      </xdr:nvSpPr>
      <xdr:spPr>
        <a:xfrm>
          <a:off x="9372111" y="64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53136</xdr:rowOff>
    </xdr:from>
    <xdr:to>
      <xdr:col>12</xdr:col>
      <xdr:colOff>561975</xdr:colOff>
      <xdr:row>37</xdr:row>
      <xdr:rowOff>154736</xdr:rowOff>
    </xdr:to>
    <xdr:sp macro="" textlink="">
      <xdr:nvSpPr>
        <xdr:cNvPr id="307" name="円/楕円 306"/>
        <xdr:cNvSpPr/>
      </xdr:nvSpPr>
      <xdr:spPr>
        <a:xfrm>
          <a:off x="8699500" y="63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145863</xdr:rowOff>
    </xdr:from>
    <xdr:ext cx="534377" cy="259045"/>
    <xdr:sp macro="" textlink="">
      <xdr:nvSpPr>
        <xdr:cNvPr id="308" name="テキスト ボックス 307"/>
        <xdr:cNvSpPr txBox="1"/>
      </xdr:nvSpPr>
      <xdr:spPr>
        <a:xfrm>
          <a:off x="8483111" y="648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41692</xdr:rowOff>
    </xdr:from>
    <xdr:to>
      <xdr:col>11</xdr:col>
      <xdr:colOff>358775</xdr:colOff>
      <xdr:row>37</xdr:row>
      <xdr:rowOff>143292</xdr:rowOff>
    </xdr:to>
    <xdr:sp macro="" textlink="">
      <xdr:nvSpPr>
        <xdr:cNvPr id="309" name="円/楕円 308"/>
        <xdr:cNvSpPr/>
      </xdr:nvSpPr>
      <xdr:spPr>
        <a:xfrm>
          <a:off x="7810500" y="63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134419</xdr:rowOff>
    </xdr:from>
    <xdr:ext cx="534377" cy="259045"/>
    <xdr:sp macro="" textlink="">
      <xdr:nvSpPr>
        <xdr:cNvPr id="310" name="テキスト ボックス 309"/>
        <xdr:cNvSpPr txBox="1"/>
      </xdr:nvSpPr>
      <xdr:spPr>
        <a:xfrm>
          <a:off x="7594111" y="64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45397</xdr:rowOff>
    </xdr:from>
    <xdr:to>
      <xdr:col>10</xdr:col>
      <xdr:colOff>155575</xdr:colOff>
      <xdr:row>37</xdr:row>
      <xdr:rowOff>146997</xdr:rowOff>
    </xdr:to>
    <xdr:sp macro="" textlink="">
      <xdr:nvSpPr>
        <xdr:cNvPr id="311" name="円/楕円 310"/>
        <xdr:cNvSpPr/>
      </xdr:nvSpPr>
      <xdr:spPr>
        <a:xfrm>
          <a:off x="6921500" y="63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138124</xdr:rowOff>
    </xdr:from>
    <xdr:ext cx="534377" cy="259045"/>
    <xdr:sp macro="" textlink="">
      <xdr:nvSpPr>
        <xdr:cNvPr id="312" name="テキスト ボックス 311"/>
        <xdr:cNvSpPr txBox="1"/>
      </xdr:nvSpPr>
      <xdr:spPr>
        <a:xfrm>
          <a:off x="6705111" y="648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82083</xdr:rowOff>
    </xdr:from>
    <xdr:to>
      <xdr:col>15</xdr:col>
      <xdr:colOff>180975</xdr:colOff>
      <xdr:row>57</xdr:row>
      <xdr:rowOff>95241</xdr:rowOff>
    </xdr:to>
    <xdr:cxnSp macro="">
      <xdr:nvCxnSpPr>
        <xdr:cNvPr id="337" name="直線コネクタ 336"/>
        <xdr:cNvCxnSpPr/>
      </xdr:nvCxnSpPr>
      <xdr:spPr>
        <a:xfrm flipV="1">
          <a:off x="9639300" y="9854733"/>
          <a:ext cx="8382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60676</xdr:rowOff>
    </xdr:from>
    <xdr:to>
      <xdr:col>14</xdr:col>
      <xdr:colOff>28575</xdr:colOff>
      <xdr:row>57</xdr:row>
      <xdr:rowOff>95241</xdr:rowOff>
    </xdr:to>
    <xdr:cxnSp macro="">
      <xdr:nvCxnSpPr>
        <xdr:cNvPr id="340" name="直線コネクタ 339"/>
        <xdr:cNvCxnSpPr/>
      </xdr:nvCxnSpPr>
      <xdr:spPr>
        <a:xfrm>
          <a:off x="8750300" y="9833326"/>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60676</xdr:rowOff>
    </xdr:from>
    <xdr:to>
      <xdr:col>12</xdr:col>
      <xdr:colOff>511175</xdr:colOff>
      <xdr:row>57</xdr:row>
      <xdr:rowOff>135641</xdr:rowOff>
    </xdr:to>
    <xdr:cxnSp macro="">
      <xdr:nvCxnSpPr>
        <xdr:cNvPr id="343" name="直線コネクタ 342"/>
        <xdr:cNvCxnSpPr/>
      </xdr:nvCxnSpPr>
      <xdr:spPr>
        <a:xfrm flipV="1">
          <a:off x="7861300" y="9833326"/>
          <a:ext cx="889000" cy="7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135641</xdr:rowOff>
    </xdr:from>
    <xdr:to>
      <xdr:col>11</xdr:col>
      <xdr:colOff>307975</xdr:colOff>
      <xdr:row>57</xdr:row>
      <xdr:rowOff>144014</xdr:rowOff>
    </xdr:to>
    <xdr:cxnSp macro="">
      <xdr:nvCxnSpPr>
        <xdr:cNvPr id="346" name="直線コネクタ 345"/>
        <xdr:cNvCxnSpPr/>
      </xdr:nvCxnSpPr>
      <xdr:spPr>
        <a:xfrm flipV="1">
          <a:off x="6972300" y="9908291"/>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31283</xdr:rowOff>
    </xdr:from>
    <xdr:to>
      <xdr:col>15</xdr:col>
      <xdr:colOff>231775</xdr:colOff>
      <xdr:row>57</xdr:row>
      <xdr:rowOff>132883</xdr:rowOff>
    </xdr:to>
    <xdr:sp macro="" textlink="">
      <xdr:nvSpPr>
        <xdr:cNvPr id="356" name="円/楕円 355"/>
        <xdr:cNvSpPr/>
      </xdr:nvSpPr>
      <xdr:spPr>
        <a:xfrm>
          <a:off x="10426700" y="98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44441</xdr:rowOff>
    </xdr:from>
    <xdr:to>
      <xdr:col>14</xdr:col>
      <xdr:colOff>79375</xdr:colOff>
      <xdr:row>57</xdr:row>
      <xdr:rowOff>146041</xdr:rowOff>
    </xdr:to>
    <xdr:sp macro="" textlink="">
      <xdr:nvSpPr>
        <xdr:cNvPr id="358" name="円/楕円 357"/>
        <xdr:cNvSpPr/>
      </xdr:nvSpPr>
      <xdr:spPr>
        <a:xfrm>
          <a:off x="9588500" y="98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137168</xdr:rowOff>
    </xdr:from>
    <xdr:ext cx="599010" cy="259045"/>
    <xdr:sp macro="" textlink="">
      <xdr:nvSpPr>
        <xdr:cNvPr id="359" name="テキスト ボックス 358"/>
        <xdr:cNvSpPr txBox="1"/>
      </xdr:nvSpPr>
      <xdr:spPr>
        <a:xfrm>
          <a:off x="9339794" y="990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9876</xdr:rowOff>
    </xdr:from>
    <xdr:to>
      <xdr:col>12</xdr:col>
      <xdr:colOff>561975</xdr:colOff>
      <xdr:row>57</xdr:row>
      <xdr:rowOff>111476</xdr:rowOff>
    </xdr:to>
    <xdr:sp macro="" textlink="">
      <xdr:nvSpPr>
        <xdr:cNvPr id="360" name="円/楕円 359"/>
        <xdr:cNvSpPr/>
      </xdr:nvSpPr>
      <xdr:spPr>
        <a:xfrm>
          <a:off x="8699500" y="9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102603</xdr:rowOff>
    </xdr:from>
    <xdr:ext cx="599010" cy="259045"/>
    <xdr:sp macro="" textlink="">
      <xdr:nvSpPr>
        <xdr:cNvPr id="361" name="テキスト ボックス 360"/>
        <xdr:cNvSpPr txBox="1"/>
      </xdr:nvSpPr>
      <xdr:spPr>
        <a:xfrm>
          <a:off x="8450794" y="987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84841</xdr:rowOff>
    </xdr:from>
    <xdr:to>
      <xdr:col>11</xdr:col>
      <xdr:colOff>358775</xdr:colOff>
      <xdr:row>58</xdr:row>
      <xdr:rowOff>14991</xdr:rowOff>
    </xdr:to>
    <xdr:sp macro="" textlink="">
      <xdr:nvSpPr>
        <xdr:cNvPr id="362" name="円/楕円 361"/>
        <xdr:cNvSpPr/>
      </xdr:nvSpPr>
      <xdr:spPr>
        <a:xfrm>
          <a:off x="7810500" y="98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6118</xdr:rowOff>
    </xdr:from>
    <xdr:ext cx="599010" cy="259045"/>
    <xdr:sp macro="" textlink="">
      <xdr:nvSpPr>
        <xdr:cNvPr id="363" name="テキスト ボックス 362"/>
        <xdr:cNvSpPr txBox="1"/>
      </xdr:nvSpPr>
      <xdr:spPr>
        <a:xfrm>
          <a:off x="7561794" y="995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93214</xdr:rowOff>
    </xdr:from>
    <xdr:to>
      <xdr:col>10</xdr:col>
      <xdr:colOff>155575</xdr:colOff>
      <xdr:row>58</xdr:row>
      <xdr:rowOff>23364</xdr:rowOff>
    </xdr:to>
    <xdr:sp macro="" textlink="">
      <xdr:nvSpPr>
        <xdr:cNvPr id="364" name="円/楕円 363"/>
        <xdr:cNvSpPr/>
      </xdr:nvSpPr>
      <xdr:spPr>
        <a:xfrm>
          <a:off x="6921500" y="98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14491</xdr:rowOff>
    </xdr:from>
    <xdr:ext cx="534377" cy="259045"/>
    <xdr:sp macro="" textlink="">
      <xdr:nvSpPr>
        <xdr:cNvPr id="365" name="テキスト ボックス 364"/>
        <xdr:cNvSpPr txBox="1"/>
      </xdr:nvSpPr>
      <xdr:spPr>
        <a:xfrm>
          <a:off x="6705111" y="99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62578</xdr:rowOff>
    </xdr:from>
    <xdr:to>
      <xdr:col>15</xdr:col>
      <xdr:colOff>180975</xdr:colOff>
      <xdr:row>78</xdr:row>
      <xdr:rowOff>92697</xdr:rowOff>
    </xdr:to>
    <xdr:cxnSp macro="">
      <xdr:nvCxnSpPr>
        <xdr:cNvPr id="394" name="直線コネクタ 393"/>
        <xdr:cNvCxnSpPr/>
      </xdr:nvCxnSpPr>
      <xdr:spPr>
        <a:xfrm flipV="1">
          <a:off x="9639300" y="13435678"/>
          <a:ext cx="8382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5"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11778</xdr:rowOff>
    </xdr:from>
    <xdr:to>
      <xdr:col>15</xdr:col>
      <xdr:colOff>231775</xdr:colOff>
      <xdr:row>78</xdr:row>
      <xdr:rowOff>113378</xdr:rowOff>
    </xdr:to>
    <xdr:sp macro="" textlink="">
      <xdr:nvSpPr>
        <xdr:cNvPr id="404" name="円/楕円 403"/>
        <xdr:cNvSpPr/>
      </xdr:nvSpPr>
      <xdr:spPr>
        <a:xfrm>
          <a:off x="10426700" y="133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34655</xdr:rowOff>
    </xdr:from>
    <xdr:ext cx="599010" cy="259045"/>
    <xdr:sp macro="" textlink="">
      <xdr:nvSpPr>
        <xdr:cNvPr id="405" name="普通建設事業費 （ うち新規整備　）該当値テキスト"/>
        <xdr:cNvSpPr txBox="1"/>
      </xdr:nvSpPr>
      <xdr:spPr>
        <a:xfrm>
          <a:off x="10528300" y="1323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41897</xdr:rowOff>
    </xdr:from>
    <xdr:to>
      <xdr:col>14</xdr:col>
      <xdr:colOff>79375</xdr:colOff>
      <xdr:row>78</xdr:row>
      <xdr:rowOff>143497</xdr:rowOff>
    </xdr:to>
    <xdr:sp macro="" textlink="">
      <xdr:nvSpPr>
        <xdr:cNvPr id="406" name="円/楕円 405"/>
        <xdr:cNvSpPr/>
      </xdr:nvSpPr>
      <xdr:spPr>
        <a:xfrm>
          <a:off x="9588500" y="134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134624</xdr:rowOff>
    </xdr:from>
    <xdr:ext cx="534377" cy="259045"/>
    <xdr:sp macro="" textlink="">
      <xdr:nvSpPr>
        <xdr:cNvPr id="407" name="テキスト ボックス 406"/>
        <xdr:cNvSpPr txBox="1"/>
      </xdr:nvSpPr>
      <xdr:spPr>
        <a:xfrm>
          <a:off x="9372111" y="135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157922</xdr:rowOff>
    </xdr:from>
    <xdr:to>
      <xdr:col>15</xdr:col>
      <xdr:colOff>180975</xdr:colOff>
      <xdr:row>98</xdr:row>
      <xdr:rowOff>159961</xdr:rowOff>
    </xdr:to>
    <xdr:cxnSp macro="">
      <xdr:nvCxnSpPr>
        <xdr:cNvPr id="436" name="直線コネクタ 435"/>
        <xdr:cNvCxnSpPr/>
      </xdr:nvCxnSpPr>
      <xdr:spPr>
        <a:xfrm>
          <a:off x="9639300" y="16960022"/>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109161</xdr:rowOff>
    </xdr:from>
    <xdr:to>
      <xdr:col>15</xdr:col>
      <xdr:colOff>231775</xdr:colOff>
      <xdr:row>99</xdr:row>
      <xdr:rowOff>39311</xdr:rowOff>
    </xdr:to>
    <xdr:sp macro="" textlink="">
      <xdr:nvSpPr>
        <xdr:cNvPr id="446" name="円/楕円 445"/>
        <xdr:cNvSpPr/>
      </xdr:nvSpPr>
      <xdr:spPr>
        <a:xfrm>
          <a:off x="10426700" y="169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64300</xdr:rowOff>
    </xdr:from>
    <xdr:ext cx="534377" cy="259045"/>
    <xdr:sp macro="" textlink="">
      <xdr:nvSpPr>
        <xdr:cNvPr id="447" name="普通建設事業費 （ うち更新整備　）該当値テキスト"/>
        <xdr:cNvSpPr txBox="1"/>
      </xdr:nvSpPr>
      <xdr:spPr>
        <a:xfrm>
          <a:off x="10528300" y="168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107122</xdr:rowOff>
    </xdr:from>
    <xdr:to>
      <xdr:col>14</xdr:col>
      <xdr:colOff>79375</xdr:colOff>
      <xdr:row>99</xdr:row>
      <xdr:rowOff>37272</xdr:rowOff>
    </xdr:to>
    <xdr:sp macro="" textlink="">
      <xdr:nvSpPr>
        <xdr:cNvPr id="448" name="円/楕円 447"/>
        <xdr:cNvSpPr/>
      </xdr:nvSpPr>
      <xdr:spPr>
        <a:xfrm>
          <a:off x="9588500" y="169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28399</xdr:rowOff>
    </xdr:from>
    <xdr:ext cx="534377" cy="259045"/>
    <xdr:sp macro="" textlink="">
      <xdr:nvSpPr>
        <xdr:cNvPr id="449" name="テキスト ボックス 448"/>
        <xdr:cNvSpPr txBox="1"/>
      </xdr:nvSpPr>
      <xdr:spPr>
        <a:xfrm>
          <a:off x="9372111" y="170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44431</xdr:rowOff>
    </xdr:from>
    <xdr:to>
      <xdr:col>23</xdr:col>
      <xdr:colOff>517525</xdr:colOff>
      <xdr:row>39</xdr:row>
      <xdr:rowOff>44434</xdr:rowOff>
    </xdr:to>
    <xdr:cxnSp macro="">
      <xdr:nvCxnSpPr>
        <xdr:cNvPr id="478" name="直線コネクタ 477"/>
        <xdr:cNvCxnSpPr/>
      </xdr:nvCxnSpPr>
      <xdr:spPr>
        <a:xfrm flipV="1">
          <a:off x="15481300" y="6730981"/>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44434</xdr:rowOff>
    </xdr:from>
    <xdr:to>
      <xdr:col>22</xdr:col>
      <xdr:colOff>365125</xdr:colOff>
      <xdr:row>39</xdr:row>
      <xdr:rowOff>44446</xdr:rowOff>
    </xdr:to>
    <xdr:cxnSp macro="">
      <xdr:nvCxnSpPr>
        <xdr:cNvPr id="481" name="直線コネクタ 480"/>
        <xdr:cNvCxnSpPr/>
      </xdr:nvCxnSpPr>
      <xdr:spPr>
        <a:xfrm flipV="1">
          <a:off x="14592300" y="6730984"/>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44446</xdr:rowOff>
    </xdr:from>
    <xdr:to>
      <xdr:col>21</xdr:col>
      <xdr:colOff>161925</xdr:colOff>
      <xdr:row>39</xdr:row>
      <xdr:rowOff>44450</xdr:rowOff>
    </xdr:to>
    <xdr:cxnSp macro="">
      <xdr:nvCxnSpPr>
        <xdr:cNvPr id="484" name="直線コネクタ 483"/>
        <xdr:cNvCxnSpPr/>
      </xdr:nvCxnSpPr>
      <xdr:spPr>
        <a:xfrm flipV="1">
          <a:off x="13703300" y="6730996"/>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43269</xdr:rowOff>
    </xdr:from>
    <xdr:to>
      <xdr:col>19</xdr:col>
      <xdr:colOff>644525</xdr:colOff>
      <xdr:row>39</xdr:row>
      <xdr:rowOff>44450</xdr:rowOff>
    </xdr:to>
    <xdr:cxnSp macro="">
      <xdr:nvCxnSpPr>
        <xdr:cNvPr id="487" name="直線コネクタ 486"/>
        <xdr:cNvCxnSpPr/>
      </xdr:nvCxnSpPr>
      <xdr:spPr>
        <a:xfrm>
          <a:off x="12814300" y="672981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165081</xdr:rowOff>
    </xdr:from>
    <xdr:to>
      <xdr:col>23</xdr:col>
      <xdr:colOff>568325</xdr:colOff>
      <xdr:row>39</xdr:row>
      <xdr:rowOff>95231</xdr:rowOff>
    </xdr:to>
    <xdr:sp macro="" textlink="">
      <xdr:nvSpPr>
        <xdr:cNvPr id="497" name="円/楕円 496"/>
        <xdr:cNvSpPr/>
      </xdr:nvSpPr>
      <xdr:spPr>
        <a:xfrm>
          <a:off x="16268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165084</xdr:rowOff>
    </xdr:from>
    <xdr:to>
      <xdr:col>22</xdr:col>
      <xdr:colOff>415925</xdr:colOff>
      <xdr:row>39</xdr:row>
      <xdr:rowOff>95234</xdr:rowOff>
    </xdr:to>
    <xdr:sp macro="" textlink="">
      <xdr:nvSpPr>
        <xdr:cNvPr id="499" name="円/楕円 498"/>
        <xdr:cNvSpPr/>
      </xdr:nvSpPr>
      <xdr:spPr>
        <a:xfrm>
          <a:off x="15430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86361</xdr:rowOff>
    </xdr:from>
    <xdr:ext cx="249299" cy="259045"/>
    <xdr:sp macro="" textlink="">
      <xdr:nvSpPr>
        <xdr:cNvPr id="500" name="テキスト ボックス 499"/>
        <xdr:cNvSpPr txBox="1"/>
      </xdr:nvSpPr>
      <xdr:spPr>
        <a:xfrm>
          <a:off x="15356649"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165096</xdr:rowOff>
    </xdr:from>
    <xdr:to>
      <xdr:col>21</xdr:col>
      <xdr:colOff>212725</xdr:colOff>
      <xdr:row>39</xdr:row>
      <xdr:rowOff>95246</xdr:rowOff>
    </xdr:to>
    <xdr:sp macro="" textlink="">
      <xdr:nvSpPr>
        <xdr:cNvPr id="501" name="円/楕円 500"/>
        <xdr:cNvSpPr/>
      </xdr:nvSpPr>
      <xdr:spPr>
        <a:xfrm>
          <a:off x="14541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86373</xdr:rowOff>
    </xdr:from>
    <xdr:ext cx="249299" cy="259045"/>
    <xdr:sp macro="" textlink="">
      <xdr:nvSpPr>
        <xdr:cNvPr id="502" name="テキスト ボックス 501"/>
        <xdr:cNvSpPr txBox="1"/>
      </xdr:nvSpPr>
      <xdr:spPr>
        <a:xfrm>
          <a:off x="14467649"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163919</xdr:rowOff>
    </xdr:from>
    <xdr:to>
      <xdr:col>18</xdr:col>
      <xdr:colOff>492125</xdr:colOff>
      <xdr:row>39</xdr:row>
      <xdr:rowOff>94069</xdr:rowOff>
    </xdr:to>
    <xdr:sp macro="" textlink="">
      <xdr:nvSpPr>
        <xdr:cNvPr id="505" name="円/楕円 504"/>
        <xdr:cNvSpPr/>
      </xdr:nvSpPr>
      <xdr:spPr>
        <a:xfrm>
          <a:off x="12763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85196</xdr:rowOff>
    </xdr:from>
    <xdr:ext cx="378565" cy="259045"/>
    <xdr:sp macro="" textlink="">
      <xdr:nvSpPr>
        <xdr:cNvPr id="506" name="テキスト ボックス 505"/>
        <xdr:cNvSpPr txBox="1"/>
      </xdr:nvSpPr>
      <xdr:spPr>
        <a:xfrm>
          <a:off x="12625017" y="677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37174</xdr:rowOff>
    </xdr:from>
    <xdr:to>
      <xdr:col>23</xdr:col>
      <xdr:colOff>517525</xdr:colOff>
      <xdr:row>77</xdr:row>
      <xdr:rowOff>60843</xdr:rowOff>
    </xdr:to>
    <xdr:cxnSp macro="">
      <xdr:nvCxnSpPr>
        <xdr:cNvPr id="590" name="直線コネクタ 589"/>
        <xdr:cNvCxnSpPr/>
      </xdr:nvCxnSpPr>
      <xdr:spPr>
        <a:xfrm>
          <a:off x="15481300" y="13238824"/>
          <a:ext cx="838200" cy="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7934</xdr:rowOff>
    </xdr:from>
    <xdr:to>
      <xdr:col>22</xdr:col>
      <xdr:colOff>365125</xdr:colOff>
      <xdr:row>77</xdr:row>
      <xdr:rowOff>37174</xdr:rowOff>
    </xdr:to>
    <xdr:cxnSp macro="">
      <xdr:nvCxnSpPr>
        <xdr:cNvPr id="593" name="直線コネクタ 592"/>
        <xdr:cNvCxnSpPr/>
      </xdr:nvCxnSpPr>
      <xdr:spPr>
        <a:xfrm>
          <a:off x="14592300" y="13209584"/>
          <a:ext cx="889000" cy="2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5" name="テキスト ボックス 594"/>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159446</xdr:rowOff>
    </xdr:from>
    <xdr:to>
      <xdr:col>21</xdr:col>
      <xdr:colOff>161925</xdr:colOff>
      <xdr:row>77</xdr:row>
      <xdr:rowOff>7934</xdr:rowOff>
    </xdr:to>
    <xdr:cxnSp macro="">
      <xdr:nvCxnSpPr>
        <xdr:cNvPr id="596" name="直線コネクタ 595"/>
        <xdr:cNvCxnSpPr/>
      </xdr:nvCxnSpPr>
      <xdr:spPr>
        <a:xfrm>
          <a:off x="13703300" y="13189646"/>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598" name="テキスト ボックス 597"/>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152881</xdr:rowOff>
    </xdr:from>
    <xdr:to>
      <xdr:col>19</xdr:col>
      <xdr:colOff>644525</xdr:colOff>
      <xdr:row>76</xdr:row>
      <xdr:rowOff>159446</xdr:rowOff>
    </xdr:to>
    <xdr:cxnSp macro="">
      <xdr:nvCxnSpPr>
        <xdr:cNvPr id="599" name="直線コネクタ 598"/>
        <xdr:cNvCxnSpPr/>
      </xdr:nvCxnSpPr>
      <xdr:spPr>
        <a:xfrm>
          <a:off x="12814300" y="13183081"/>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1" name="テキスト ボックス 600"/>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10043</xdr:rowOff>
    </xdr:from>
    <xdr:to>
      <xdr:col>23</xdr:col>
      <xdr:colOff>568325</xdr:colOff>
      <xdr:row>77</xdr:row>
      <xdr:rowOff>111643</xdr:rowOff>
    </xdr:to>
    <xdr:sp macro="" textlink="">
      <xdr:nvSpPr>
        <xdr:cNvPr id="609" name="円/楕円 608"/>
        <xdr:cNvSpPr/>
      </xdr:nvSpPr>
      <xdr:spPr>
        <a:xfrm>
          <a:off x="16268700" y="132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159920</xdr:rowOff>
    </xdr:from>
    <xdr:ext cx="599010" cy="259045"/>
    <xdr:sp macro="" textlink="">
      <xdr:nvSpPr>
        <xdr:cNvPr id="610" name="公債費該当値テキスト"/>
        <xdr:cNvSpPr txBox="1"/>
      </xdr:nvSpPr>
      <xdr:spPr>
        <a:xfrm>
          <a:off x="16370300" y="1319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109,496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157824</xdr:rowOff>
    </xdr:from>
    <xdr:to>
      <xdr:col>22</xdr:col>
      <xdr:colOff>415925</xdr:colOff>
      <xdr:row>77</xdr:row>
      <xdr:rowOff>87974</xdr:rowOff>
    </xdr:to>
    <xdr:sp macro="" textlink="">
      <xdr:nvSpPr>
        <xdr:cNvPr id="611" name="円/楕円 610"/>
        <xdr:cNvSpPr/>
      </xdr:nvSpPr>
      <xdr:spPr>
        <a:xfrm>
          <a:off x="15430500" y="131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104502</xdr:rowOff>
    </xdr:from>
    <xdr:ext cx="599010" cy="259045"/>
    <xdr:sp macro="" textlink="">
      <xdr:nvSpPr>
        <xdr:cNvPr id="612" name="テキスト ボックス 611"/>
        <xdr:cNvSpPr txBox="1"/>
      </xdr:nvSpPr>
      <xdr:spPr>
        <a:xfrm>
          <a:off x="15181794" y="1296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128584</xdr:rowOff>
    </xdr:from>
    <xdr:to>
      <xdr:col>21</xdr:col>
      <xdr:colOff>212725</xdr:colOff>
      <xdr:row>77</xdr:row>
      <xdr:rowOff>58734</xdr:rowOff>
    </xdr:to>
    <xdr:sp macro="" textlink="">
      <xdr:nvSpPr>
        <xdr:cNvPr id="613" name="円/楕円 612"/>
        <xdr:cNvSpPr/>
      </xdr:nvSpPr>
      <xdr:spPr>
        <a:xfrm>
          <a:off x="14541500" y="1315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75262</xdr:rowOff>
    </xdr:from>
    <xdr:ext cx="599010" cy="259045"/>
    <xdr:sp macro="" textlink="">
      <xdr:nvSpPr>
        <xdr:cNvPr id="614" name="テキスト ボックス 613"/>
        <xdr:cNvSpPr txBox="1"/>
      </xdr:nvSpPr>
      <xdr:spPr>
        <a:xfrm>
          <a:off x="14292794" y="129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108646</xdr:rowOff>
    </xdr:from>
    <xdr:to>
      <xdr:col>20</xdr:col>
      <xdr:colOff>9525</xdr:colOff>
      <xdr:row>77</xdr:row>
      <xdr:rowOff>38796</xdr:rowOff>
    </xdr:to>
    <xdr:sp macro="" textlink="">
      <xdr:nvSpPr>
        <xdr:cNvPr id="615" name="円/楕円 614"/>
        <xdr:cNvSpPr/>
      </xdr:nvSpPr>
      <xdr:spPr>
        <a:xfrm>
          <a:off x="13652500" y="131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55323</xdr:rowOff>
    </xdr:from>
    <xdr:ext cx="599010" cy="259045"/>
    <xdr:sp macro="" textlink="">
      <xdr:nvSpPr>
        <xdr:cNvPr id="616" name="テキスト ボックス 615"/>
        <xdr:cNvSpPr txBox="1"/>
      </xdr:nvSpPr>
      <xdr:spPr>
        <a:xfrm>
          <a:off x="13403794" y="1291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102081</xdr:rowOff>
    </xdr:from>
    <xdr:to>
      <xdr:col>18</xdr:col>
      <xdr:colOff>492125</xdr:colOff>
      <xdr:row>77</xdr:row>
      <xdr:rowOff>32231</xdr:rowOff>
    </xdr:to>
    <xdr:sp macro="" textlink="">
      <xdr:nvSpPr>
        <xdr:cNvPr id="617" name="円/楕円 616"/>
        <xdr:cNvSpPr/>
      </xdr:nvSpPr>
      <xdr:spPr>
        <a:xfrm>
          <a:off x="12763500" y="131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48758</xdr:rowOff>
    </xdr:from>
    <xdr:ext cx="599010" cy="259045"/>
    <xdr:sp macro="" textlink="">
      <xdr:nvSpPr>
        <xdr:cNvPr id="618" name="テキスト ボックス 617"/>
        <xdr:cNvSpPr txBox="1"/>
      </xdr:nvSpPr>
      <xdr:spPr>
        <a:xfrm>
          <a:off x="12514794" y="1290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142722</xdr:rowOff>
    </xdr:from>
    <xdr:to>
      <xdr:col>23</xdr:col>
      <xdr:colOff>517525</xdr:colOff>
      <xdr:row>98</xdr:row>
      <xdr:rowOff>77164</xdr:rowOff>
    </xdr:to>
    <xdr:cxnSp macro="">
      <xdr:nvCxnSpPr>
        <xdr:cNvPr id="645" name="直線コネクタ 644"/>
        <xdr:cNvCxnSpPr/>
      </xdr:nvCxnSpPr>
      <xdr:spPr>
        <a:xfrm flipV="1">
          <a:off x="15481300" y="16773372"/>
          <a:ext cx="838200" cy="10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39577</xdr:rowOff>
    </xdr:from>
    <xdr:to>
      <xdr:col>22</xdr:col>
      <xdr:colOff>365125</xdr:colOff>
      <xdr:row>98</xdr:row>
      <xdr:rowOff>77164</xdr:rowOff>
    </xdr:to>
    <xdr:cxnSp macro="">
      <xdr:nvCxnSpPr>
        <xdr:cNvPr id="648" name="直線コネクタ 647"/>
        <xdr:cNvCxnSpPr/>
      </xdr:nvCxnSpPr>
      <xdr:spPr>
        <a:xfrm>
          <a:off x="14592300" y="16841677"/>
          <a:ext cx="8890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39577</xdr:rowOff>
    </xdr:from>
    <xdr:to>
      <xdr:col>21</xdr:col>
      <xdr:colOff>161925</xdr:colOff>
      <xdr:row>98</xdr:row>
      <xdr:rowOff>90945</xdr:rowOff>
    </xdr:to>
    <xdr:cxnSp macro="">
      <xdr:nvCxnSpPr>
        <xdr:cNvPr id="651" name="直線コネクタ 650"/>
        <xdr:cNvCxnSpPr/>
      </xdr:nvCxnSpPr>
      <xdr:spPr>
        <a:xfrm flipV="1">
          <a:off x="13703300" y="16841677"/>
          <a:ext cx="889000" cy="5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84765</xdr:rowOff>
    </xdr:from>
    <xdr:to>
      <xdr:col>19</xdr:col>
      <xdr:colOff>644525</xdr:colOff>
      <xdr:row>98</xdr:row>
      <xdr:rowOff>90945</xdr:rowOff>
    </xdr:to>
    <xdr:cxnSp macro="">
      <xdr:nvCxnSpPr>
        <xdr:cNvPr id="654" name="直線コネクタ 653"/>
        <xdr:cNvCxnSpPr/>
      </xdr:nvCxnSpPr>
      <xdr:spPr>
        <a:xfrm>
          <a:off x="12814300" y="16886865"/>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91922</xdr:rowOff>
    </xdr:from>
    <xdr:to>
      <xdr:col>23</xdr:col>
      <xdr:colOff>568325</xdr:colOff>
      <xdr:row>98</xdr:row>
      <xdr:rowOff>22072</xdr:rowOff>
    </xdr:to>
    <xdr:sp macro="" textlink="">
      <xdr:nvSpPr>
        <xdr:cNvPr id="664" name="円/楕円 663"/>
        <xdr:cNvSpPr/>
      </xdr:nvSpPr>
      <xdr:spPr>
        <a:xfrm>
          <a:off x="16268700" y="167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70349</xdr:rowOff>
    </xdr:from>
    <xdr:ext cx="534377" cy="259045"/>
    <xdr:sp macro="" textlink="">
      <xdr:nvSpPr>
        <xdr:cNvPr id="665" name="積立金該当値テキスト"/>
        <xdr:cNvSpPr txBox="1"/>
      </xdr:nvSpPr>
      <xdr:spPr>
        <a:xfrm>
          <a:off x="16370300" y="167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26364</xdr:rowOff>
    </xdr:from>
    <xdr:to>
      <xdr:col>22</xdr:col>
      <xdr:colOff>415925</xdr:colOff>
      <xdr:row>98</xdr:row>
      <xdr:rowOff>127964</xdr:rowOff>
    </xdr:to>
    <xdr:sp macro="" textlink="">
      <xdr:nvSpPr>
        <xdr:cNvPr id="666" name="円/楕円 665"/>
        <xdr:cNvSpPr/>
      </xdr:nvSpPr>
      <xdr:spPr>
        <a:xfrm>
          <a:off x="15430500" y="168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119091</xdr:rowOff>
    </xdr:from>
    <xdr:ext cx="534377" cy="259045"/>
    <xdr:sp macro="" textlink="">
      <xdr:nvSpPr>
        <xdr:cNvPr id="667" name="テキスト ボックス 666"/>
        <xdr:cNvSpPr txBox="1"/>
      </xdr:nvSpPr>
      <xdr:spPr>
        <a:xfrm>
          <a:off x="15214111" y="169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160227</xdr:rowOff>
    </xdr:from>
    <xdr:to>
      <xdr:col>21</xdr:col>
      <xdr:colOff>212725</xdr:colOff>
      <xdr:row>98</xdr:row>
      <xdr:rowOff>90377</xdr:rowOff>
    </xdr:to>
    <xdr:sp macro="" textlink="">
      <xdr:nvSpPr>
        <xdr:cNvPr id="668" name="円/楕円 667"/>
        <xdr:cNvSpPr/>
      </xdr:nvSpPr>
      <xdr:spPr>
        <a:xfrm>
          <a:off x="14541500" y="167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81504</xdr:rowOff>
    </xdr:from>
    <xdr:ext cx="534377" cy="259045"/>
    <xdr:sp macro="" textlink="">
      <xdr:nvSpPr>
        <xdr:cNvPr id="669" name="テキスト ボックス 668"/>
        <xdr:cNvSpPr txBox="1"/>
      </xdr:nvSpPr>
      <xdr:spPr>
        <a:xfrm>
          <a:off x="14325111" y="168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40145</xdr:rowOff>
    </xdr:from>
    <xdr:to>
      <xdr:col>20</xdr:col>
      <xdr:colOff>9525</xdr:colOff>
      <xdr:row>98</xdr:row>
      <xdr:rowOff>141745</xdr:rowOff>
    </xdr:to>
    <xdr:sp macro="" textlink="">
      <xdr:nvSpPr>
        <xdr:cNvPr id="670" name="円/楕円 669"/>
        <xdr:cNvSpPr/>
      </xdr:nvSpPr>
      <xdr:spPr>
        <a:xfrm>
          <a:off x="13652500" y="16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132872</xdr:rowOff>
    </xdr:from>
    <xdr:ext cx="534377" cy="259045"/>
    <xdr:sp macro="" textlink="">
      <xdr:nvSpPr>
        <xdr:cNvPr id="671" name="テキスト ボックス 670"/>
        <xdr:cNvSpPr txBox="1"/>
      </xdr:nvSpPr>
      <xdr:spPr>
        <a:xfrm>
          <a:off x="13436111" y="169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33965</xdr:rowOff>
    </xdr:from>
    <xdr:to>
      <xdr:col>18</xdr:col>
      <xdr:colOff>492125</xdr:colOff>
      <xdr:row>98</xdr:row>
      <xdr:rowOff>135565</xdr:rowOff>
    </xdr:to>
    <xdr:sp macro="" textlink="">
      <xdr:nvSpPr>
        <xdr:cNvPr id="672" name="円/楕円 671"/>
        <xdr:cNvSpPr/>
      </xdr:nvSpPr>
      <xdr:spPr>
        <a:xfrm>
          <a:off x="12763500" y="168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126692</xdr:rowOff>
    </xdr:from>
    <xdr:ext cx="534377" cy="259045"/>
    <xdr:sp macro="" textlink="">
      <xdr:nvSpPr>
        <xdr:cNvPr id="673" name="テキスト ボックス 672"/>
        <xdr:cNvSpPr txBox="1"/>
      </xdr:nvSpPr>
      <xdr:spPr>
        <a:xfrm>
          <a:off x="12547111" y="169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41707</xdr:rowOff>
    </xdr:from>
    <xdr:to>
      <xdr:col>32</xdr:col>
      <xdr:colOff>187325</xdr:colOff>
      <xdr:row>39</xdr:row>
      <xdr:rowOff>41783</xdr:rowOff>
    </xdr:to>
    <xdr:cxnSp macro="">
      <xdr:nvCxnSpPr>
        <xdr:cNvPr id="702" name="直線コネクタ 701"/>
        <xdr:cNvCxnSpPr/>
      </xdr:nvCxnSpPr>
      <xdr:spPr>
        <a:xfrm flipV="1">
          <a:off x="21323300" y="67282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41783</xdr:rowOff>
    </xdr:from>
    <xdr:to>
      <xdr:col>31</xdr:col>
      <xdr:colOff>34925</xdr:colOff>
      <xdr:row>39</xdr:row>
      <xdr:rowOff>41859</xdr:rowOff>
    </xdr:to>
    <xdr:cxnSp macro="">
      <xdr:nvCxnSpPr>
        <xdr:cNvPr id="705" name="直線コネクタ 704"/>
        <xdr:cNvCxnSpPr/>
      </xdr:nvCxnSpPr>
      <xdr:spPr>
        <a:xfrm flipV="1">
          <a:off x="20434300" y="67283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41669</xdr:rowOff>
    </xdr:from>
    <xdr:to>
      <xdr:col>29</xdr:col>
      <xdr:colOff>517525</xdr:colOff>
      <xdr:row>39</xdr:row>
      <xdr:rowOff>41859</xdr:rowOff>
    </xdr:to>
    <xdr:cxnSp macro="">
      <xdr:nvCxnSpPr>
        <xdr:cNvPr id="708" name="直線コネクタ 707"/>
        <xdr:cNvCxnSpPr/>
      </xdr:nvCxnSpPr>
      <xdr:spPr>
        <a:xfrm>
          <a:off x="19545300" y="67282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41669</xdr:rowOff>
    </xdr:from>
    <xdr:to>
      <xdr:col>28</xdr:col>
      <xdr:colOff>314325</xdr:colOff>
      <xdr:row>39</xdr:row>
      <xdr:rowOff>41783</xdr:rowOff>
    </xdr:to>
    <xdr:cxnSp macro="">
      <xdr:nvCxnSpPr>
        <xdr:cNvPr id="711" name="直線コネクタ 710"/>
        <xdr:cNvCxnSpPr/>
      </xdr:nvCxnSpPr>
      <xdr:spPr>
        <a:xfrm flipV="1">
          <a:off x="18656300" y="672821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162357</xdr:rowOff>
    </xdr:from>
    <xdr:to>
      <xdr:col>32</xdr:col>
      <xdr:colOff>238125</xdr:colOff>
      <xdr:row>39</xdr:row>
      <xdr:rowOff>92507</xdr:rowOff>
    </xdr:to>
    <xdr:sp macro="" textlink="">
      <xdr:nvSpPr>
        <xdr:cNvPr id="721" name="円/楕円 720"/>
        <xdr:cNvSpPr/>
      </xdr:nvSpPr>
      <xdr:spPr>
        <a:xfrm>
          <a:off x="221107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313932" cy="259045"/>
    <xdr:sp macro="" textlink="">
      <xdr:nvSpPr>
        <xdr:cNvPr id="722" name="投資及び出資金該当値テキスト"/>
        <xdr:cNvSpPr txBox="1"/>
      </xdr:nvSpPr>
      <xdr:spPr>
        <a:xfrm>
          <a:off x="22212300" y="6623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162433</xdr:rowOff>
    </xdr:from>
    <xdr:to>
      <xdr:col>31</xdr:col>
      <xdr:colOff>85725</xdr:colOff>
      <xdr:row>39</xdr:row>
      <xdr:rowOff>92583</xdr:rowOff>
    </xdr:to>
    <xdr:sp macro="" textlink="">
      <xdr:nvSpPr>
        <xdr:cNvPr id="723" name="円/楕円 722"/>
        <xdr:cNvSpPr/>
      </xdr:nvSpPr>
      <xdr:spPr>
        <a:xfrm>
          <a:off x="2127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83710</xdr:rowOff>
    </xdr:from>
    <xdr:ext cx="313932" cy="259045"/>
    <xdr:sp macro="" textlink="">
      <xdr:nvSpPr>
        <xdr:cNvPr id="724" name="テキスト ボックス 723"/>
        <xdr:cNvSpPr txBox="1"/>
      </xdr:nvSpPr>
      <xdr:spPr>
        <a:xfrm>
          <a:off x="21166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162509</xdr:rowOff>
    </xdr:from>
    <xdr:to>
      <xdr:col>29</xdr:col>
      <xdr:colOff>568325</xdr:colOff>
      <xdr:row>39</xdr:row>
      <xdr:rowOff>92659</xdr:rowOff>
    </xdr:to>
    <xdr:sp macro="" textlink="">
      <xdr:nvSpPr>
        <xdr:cNvPr id="725" name="円/楕円 724"/>
        <xdr:cNvSpPr/>
      </xdr:nvSpPr>
      <xdr:spPr>
        <a:xfrm>
          <a:off x="20383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83786</xdr:rowOff>
    </xdr:from>
    <xdr:ext cx="313932" cy="259045"/>
    <xdr:sp macro="" textlink="">
      <xdr:nvSpPr>
        <xdr:cNvPr id="726" name="テキスト ボックス 725"/>
        <xdr:cNvSpPr txBox="1"/>
      </xdr:nvSpPr>
      <xdr:spPr>
        <a:xfrm>
          <a:off x="20277333" y="677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162319</xdr:rowOff>
    </xdr:from>
    <xdr:to>
      <xdr:col>28</xdr:col>
      <xdr:colOff>365125</xdr:colOff>
      <xdr:row>39</xdr:row>
      <xdr:rowOff>92469</xdr:rowOff>
    </xdr:to>
    <xdr:sp macro="" textlink="">
      <xdr:nvSpPr>
        <xdr:cNvPr id="727" name="円/楕円 726"/>
        <xdr:cNvSpPr/>
      </xdr:nvSpPr>
      <xdr:spPr>
        <a:xfrm>
          <a:off x="19494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83596</xdr:rowOff>
    </xdr:from>
    <xdr:ext cx="313932" cy="259045"/>
    <xdr:sp macro="" textlink="">
      <xdr:nvSpPr>
        <xdr:cNvPr id="728" name="テキスト ボックス 727"/>
        <xdr:cNvSpPr txBox="1"/>
      </xdr:nvSpPr>
      <xdr:spPr>
        <a:xfrm>
          <a:off x="19388333" y="677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162433</xdr:rowOff>
    </xdr:from>
    <xdr:to>
      <xdr:col>27</xdr:col>
      <xdr:colOff>161925</xdr:colOff>
      <xdr:row>39</xdr:row>
      <xdr:rowOff>92583</xdr:rowOff>
    </xdr:to>
    <xdr:sp macro="" textlink="">
      <xdr:nvSpPr>
        <xdr:cNvPr id="729" name="円/楕円 728"/>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83710</xdr:rowOff>
    </xdr:from>
    <xdr:ext cx="313932" cy="259045"/>
    <xdr:sp macro="" textlink="">
      <xdr:nvSpPr>
        <xdr:cNvPr id="730" name="テキスト ボックス 729"/>
        <xdr:cNvSpPr txBox="1"/>
      </xdr:nvSpPr>
      <xdr:spPr>
        <a:xfrm>
          <a:off x="18499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26870</xdr:rowOff>
    </xdr:from>
    <xdr:to>
      <xdr:col>32</xdr:col>
      <xdr:colOff>187325</xdr:colOff>
      <xdr:row>59</xdr:row>
      <xdr:rowOff>27732</xdr:rowOff>
    </xdr:to>
    <xdr:cxnSp macro="">
      <xdr:nvCxnSpPr>
        <xdr:cNvPr id="759" name="直線コネクタ 758"/>
        <xdr:cNvCxnSpPr/>
      </xdr:nvCxnSpPr>
      <xdr:spPr>
        <a:xfrm>
          <a:off x="21323300" y="10142420"/>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26870</xdr:rowOff>
    </xdr:from>
    <xdr:to>
      <xdr:col>31</xdr:col>
      <xdr:colOff>34925</xdr:colOff>
      <xdr:row>59</xdr:row>
      <xdr:rowOff>28684</xdr:rowOff>
    </xdr:to>
    <xdr:cxnSp macro="">
      <xdr:nvCxnSpPr>
        <xdr:cNvPr id="762" name="直線コネクタ 761"/>
        <xdr:cNvCxnSpPr/>
      </xdr:nvCxnSpPr>
      <xdr:spPr>
        <a:xfrm flipV="1">
          <a:off x="20434300" y="10142420"/>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28296</xdr:rowOff>
    </xdr:from>
    <xdr:to>
      <xdr:col>29</xdr:col>
      <xdr:colOff>517525</xdr:colOff>
      <xdr:row>59</xdr:row>
      <xdr:rowOff>28684</xdr:rowOff>
    </xdr:to>
    <xdr:cxnSp macro="">
      <xdr:nvCxnSpPr>
        <xdr:cNvPr id="765" name="直線コネクタ 764"/>
        <xdr:cNvCxnSpPr/>
      </xdr:nvCxnSpPr>
      <xdr:spPr>
        <a:xfrm>
          <a:off x="19545300" y="10143846"/>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28296</xdr:rowOff>
    </xdr:from>
    <xdr:to>
      <xdr:col>28</xdr:col>
      <xdr:colOff>314325</xdr:colOff>
      <xdr:row>59</xdr:row>
      <xdr:rowOff>28318</xdr:rowOff>
    </xdr:to>
    <xdr:cxnSp macro="">
      <xdr:nvCxnSpPr>
        <xdr:cNvPr id="768" name="直線コネクタ 767"/>
        <xdr:cNvCxnSpPr/>
      </xdr:nvCxnSpPr>
      <xdr:spPr>
        <a:xfrm flipV="1">
          <a:off x="18656300" y="1014384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148382</xdr:rowOff>
    </xdr:from>
    <xdr:to>
      <xdr:col>32</xdr:col>
      <xdr:colOff>238125</xdr:colOff>
      <xdr:row>59</xdr:row>
      <xdr:rowOff>78532</xdr:rowOff>
    </xdr:to>
    <xdr:sp macro="" textlink="">
      <xdr:nvSpPr>
        <xdr:cNvPr id="778" name="円/楕円 777"/>
        <xdr:cNvSpPr/>
      </xdr:nvSpPr>
      <xdr:spPr>
        <a:xfrm>
          <a:off x="22110700" y="100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469744" cy="259045"/>
    <xdr:sp macro="" textlink="">
      <xdr:nvSpPr>
        <xdr:cNvPr id="779" name="貸付金該当値テキスト"/>
        <xdr:cNvSpPr txBox="1"/>
      </xdr:nvSpPr>
      <xdr:spPr>
        <a:xfrm>
          <a:off x="22212300"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147520</xdr:rowOff>
    </xdr:from>
    <xdr:to>
      <xdr:col>31</xdr:col>
      <xdr:colOff>85725</xdr:colOff>
      <xdr:row>59</xdr:row>
      <xdr:rowOff>77670</xdr:rowOff>
    </xdr:to>
    <xdr:sp macro="" textlink="">
      <xdr:nvSpPr>
        <xdr:cNvPr id="780" name="円/楕円 779"/>
        <xdr:cNvSpPr/>
      </xdr:nvSpPr>
      <xdr:spPr>
        <a:xfrm>
          <a:off x="21272500" y="100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68797</xdr:rowOff>
    </xdr:from>
    <xdr:ext cx="469744" cy="259045"/>
    <xdr:sp macro="" textlink="">
      <xdr:nvSpPr>
        <xdr:cNvPr id="781" name="テキスト ボックス 780"/>
        <xdr:cNvSpPr txBox="1"/>
      </xdr:nvSpPr>
      <xdr:spPr>
        <a:xfrm>
          <a:off x="21088427" y="1018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149334</xdr:rowOff>
    </xdr:from>
    <xdr:to>
      <xdr:col>29</xdr:col>
      <xdr:colOff>568325</xdr:colOff>
      <xdr:row>59</xdr:row>
      <xdr:rowOff>79484</xdr:rowOff>
    </xdr:to>
    <xdr:sp macro="" textlink="">
      <xdr:nvSpPr>
        <xdr:cNvPr id="782" name="円/楕円 781"/>
        <xdr:cNvSpPr/>
      </xdr:nvSpPr>
      <xdr:spPr>
        <a:xfrm>
          <a:off x="20383500" y="100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70611</xdr:rowOff>
    </xdr:from>
    <xdr:ext cx="469744" cy="259045"/>
    <xdr:sp macro="" textlink="">
      <xdr:nvSpPr>
        <xdr:cNvPr id="783" name="テキスト ボックス 782"/>
        <xdr:cNvSpPr txBox="1"/>
      </xdr:nvSpPr>
      <xdr:spPr>
        <a:xfrm>
          <a:off x="20199427" y="1018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148946</xdr:rowOff>
    </xdr:from>
    <xdr:to>
      <xdr:col>28</xdr:col>
      <xdr:colOff>365125</xdr:colOff>
      <xdr:row>59</xdr:row>
      <xdr:rowOff>79096</xdr:rowOff>
    </xdr:to>
    <xdr:sp macro="" textlink="">
      <xdr:nvSpPr>
        <xdr:cNvPr id="784" name="円/楕円 783"/>
        <xdr:cNvSpPr/>
      </xdr:nvSpPr>
      <xdr:spPr>
        <a:xfrm>
          <a:off x="19494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70223</xdr:rowOff>
    </xdr:from>
    <xdr:ext cx="469744" cy="259045"/>
    <xdr:sp macro="" textlink="">
      <xdr:nvSpPr>
        <xdr:cNvPr id="785" name="テキスト ボックス 784"/>
        <xdr:cNvSpPr txBox="1"/>
      </xdr:nvSpPr>
      <xdr:spPr>
        <a:xfrm>
          <a:off x="19310427" y="1018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148968</xdr:rowOff>
    </xdr:from>
    <xdr:to>
      <xdr:col>27</xdr:col>
      <xdr:colOff>161925</xdr:colOff>
      <xdr:row>59</xdr:row>
      <xdr:rowOff>79118</xdr:rowOff>
    </xdr:to>
    <xdr:sp macro="" textlink="">
      <xdr:nvSpPr>
        <xdr:cNvPr id="786" name="円/楕円 785"/>
        <xdr:cNvSpPr/>
      </xdr:nvSpPr>
      <xdr:spPr>
        <a:xfrm>
          <a:off x="18605500" y="100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70245</xdr:rowOff>
    </xdr:from>
    <xdr:ext cx="469744" cy="259045"/>
    <xdr:sp macro="" textlink="">
      <xdr:nvSpPr>
        <xdr:cNvPr id="787" name="テキスト ボックス 786"/>
        <xdr:cNvSpPr txBox="1"/>
      </xdr:nvSpPr>
      <xdr:spPr>
        <a:xfrm>
          <a:off x="18421427" y="1018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157477</xdr:rowOff>
    </xdr:from>
    <xdr:to>
      <xdr:col>32</xdr:col>
      <xdr:colOff>187325</xdr:colOff>
      <xdr:row>76</xdr:row>
      <xdr:rowOff>161173</xdr:rowOff>
    </xdr:to>
    <xdr:cxnSp macro="">
      <xdr:nvCxnSpPr>
        <xdr:cNvPr id="816" name="直線コネクタ 815"/>
        <xdr:cNvCxnSpPr/>
      </xdr:nvCxnSpPr>
      <xdr:spPr>
        <a:xfrm>
          <a:off x="21323300" y="13187677"/>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109632</xdr:rowOff>
    </xdr:from>
    <xdr:to>
      <xdr:col>31</xdr:col>
      <xdr:colOff>34925</xdr:colOff>
      <xdr:row>76</xdr:row>
      <xdr:rowOff>157477</xdr:rowOff>
    </xdr:to>
    <xdr:cxnSp macro="">
      <xdr:nvCxnSpPr>
        <xdr:cNvPr id="819" name="直線コネクタ 818"/>
        <xdr:cNvCxnSpPr/>
      </xdr:nvCxnSpPr>
      <xdr:spPr>
        <a:xfrm>
          <a:off x="20434300" y="13139832"/>
          <a:ext cx="889000" cy="4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82911</xdr:rowOff>
    </xdr:from>
    <xdr:to>
      <xdr:col>29</xdr:col>
      <xdr:colOff>517525</xdr:colOff>
      <xdr:row>76</xdr:row>
      <xdr:rowOff>109632</xdr:rowOff>
    </xdr:to>
    <xdr:cxnSp macro="">
      <xdr:nvCxnSpPr>
        <xdr:cNvPr id="822" name="直線コネクタ 821"/>
        <xdr:cNvCxnSpPr/>
      </xdr:nvCxnSpPr>
      <xdr:spPr>
        <a:xfrm>
          <a:off x="19545300" y="13113111"/>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82911</xdr:rowOff>
    </xdr:from>
    <xdr:to>
      <xdr:col>28</xdr:col>
      <xdr:colOff>314325</xdr:colOff>
      <xdr:row>77</xdr:row>
      <xdr:rowOff>78893</xdr:rowOff>
    </xdr:to>
    <xdr:cxnSp macro="">
      <xdr:nvCxnSpPr>
        <xdr:cNvPr id="825" name="直線コネクタ 824"/>
        <xdr:cNvCxnSpPr/>
      </xdr:nvCxnSpPr>
      <xdr:spPr>
        <a:xfrm flipV="1">
          <a:off x="18656300" y="13113111"/>
          <a:ext cx="889000" cy="16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110373</xdr:rowOff>
    </xdr:from>
    <xdr:to>
      <xdr:col>32</xdr:col>
      <xdr:colOff>238125</xdr:colOff>
      <xdr:row>77</xdr:row>
      <xdr:rowOff>40523</xdr:rowOff>
    </xdr:to>
    <xdr:sp macro="" textlink="">
      <xdr:nvSpPr>
        <xdr:cNvPr id="835" name="円/楕円 834"/>
        <xdr:cNvSpPr/>
      </xdr:nvSpPr>
      <xdr:spPr>
        <a:xfrm>
          <a:off x="22110700" y="131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133250</xdr:rowOff>
    </xdr:from>
    <xdr:ext cx="599010" cy="259045"/>
    <xdr:sp macro="" textlink="">
      <xdr:nvSpPr>
        <xdr:cNvPr id="836" name="繰出金該当値テキスト"/>
        <xdr:cNvSpPr txBox="1"/>
      </xdr:nvSpPr>
      <xdr:spPr>
        <a:xfrm>
          <a:off x="22212300" y="1299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106677</xdr:rowOff>
    </xdr:from>
    <xdr:to>
      <xdr:col>31</xdr:col>
      <xdr:colOff>85725</xdr:colOff>
      <xdr:row>77</xdr:row>
      <xdr:rowOff>36827</xdr:rowOff>
    </xdr:to>
    <xdr:sp macro="" textlink="">
      <xdr:nvSpPr>
        <xdr:cNvPr id="837" name="円/楕円 836"/>
        <xdr:cNvSpPr/>
      </xdr:nvSpPr>
      <xdr:spPr>
        <a:xfrm>
          <a:off x="21272500" y="131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53354</xdr:rowOff>
    </xdr:from>
    <xdr:ext cx="599010" cy="259045"/>
    <xdr:sp macro="" textlink="">
      <xdr:nvSpPr>
        <xdr:cNvPr id="838" name="テキスト ボックス 837"/>
        <xdr:cNvSpPr txBox="1"/>
      </xdr:nvSpPr>
      <xdr:spPr>
        <a:xfrm>
          <a:off x="21023794" y="129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105,334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58832</xdr:rowOff>
    </xdr:from>
    <xdr:to>
      <xdr:col>29</xdr:col>
      <xdr:colOff>568325</xdr:colOff>
      <xdr:row>76</xdr:row>
      <xdr:rowOff>160432</xdr:rowOff>
    </xdr:to>
    <xdr:sp macro="" textlink="">
      <xdr:nvSpPr>
        <xdr:cNvPr id="839" name="円/楕円 838"/>
        <xdr:cNvSpPr/>
      </xdr:nvSpPr>
      <xdr:spPr>
        <a:xfrm>
          <a:off x="20383500" y="130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5508</xdr:rowOff>
    </xdr:from>
    <xdr:ext cx="599010" cy="259045"/>
    <xdr:sp macro="" textlink="">
      <xdr:nvSpPr>
        <xdr:cNvPr id="840" name="テキスト ボックス 839"/>
        <xdr:cNvSpPr txBox="1"/>
      </xdr:nvSpPr>
      <xdr:spPr>
        <a:xfrm>
          <a:off x="20134794" y="128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32111</xdr:rowOff>
    </xdr:from>
    <xdr:to>
      <xdr:col>28</xdr:col>
      <xdr:colOff>365125</xdr:colOff>
      <xdr:row>76</xdr:row>
      <xdr:rowOff>133711</xdr:rowOff>
    </xdr:to>
    <xdr:sp macro="" textlink="">
      <xdr:nvSpPr>
        <xdr:cNvPr id="841" name="円/楕円 840"/>
        <xdr:cNvSpPr/>
      </xdr:nvSpPr>
      <xdr:spPr>
        <a:xfrm>
          <a:off x="19494500" y="130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124838</xdr:rowOff>
    </xdr:from>
    <xdr:ext cx="599010" cy="259045"/>
    <xdr:sp macro="" textlink="">
      <xdr:nvSpPr>
        <xdr:cNvPr id="842" name="テキスト ボックス 841"/>
        <xdr:cNvSpPr txBox="1"/>
      </xdr:nvSpPr>
      <xdr:spPr>
        <a:xfrm>
          <a:off x="19245794" y="1315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28093</xdr:rowOff>
    </xdr:from>
    <xdr:to>
      <xdr:col>27</xdr:col>
      <xdr:colOff>161925</xdr:colOff>
      <xdr:row>77</xdr:row>
      <xdr:rowOff>129693</xdr:rowOff>
    </xdr:to>
    <xdr:sp macro="" textlink="">
      <xdr:nvSpPr>
        <xdr:cNvPr id="843" name="円/楕円 842"/>
        <xdr:cNvSpPr/>
      </xdr:nvSpPr>
      <xdr:spPr>
        <a:xfrm>
          <a:off x="18605500" y="132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120820</xdr:rowOff>
    </xdr:from>
    <xdr:ext cx="534377" cy="259045"/>
    <xdr:sp macro="" textlink="">
      <xdr:nvSpPr>
        <xdr:cNvPr id="844" name="テキスト ボックス 843"/>
        <xdr:cNvSpPr txBox="1"/>
      </xdr:nvSpPr>
      <xdr:spPr>
        <a:xfrm>
          <a:off x="18389111" y="133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類似団体より低い数値を維持してきたが、平成２７年度においては北海道新幹線開業ＰＲ事業により物件費が大幅に増加した。公債費ついては、長い期間高い数値となっていたが、２７年度では類似団体よりも低い数値となっている。これは、長期にわたり繰上償還を行うなど計画的に公債費を管理してきたものによる。扶助費の大幅な増加については、高齢者の増加と障害者自立支援給付金の対象者の増加、保育運営事業負担金の増加のためである。今後は、福祉の充実と経費の軽減の両立に努める。積立金については、人口減少等特別対策事業費の追加によるの普通交付税額の増加が要因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2,922
2,919
125.27
3,144,659
2,994,419
143,857
1,760,297
2,768,602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63.2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164895</xdr:rowOff>
    </xdr:from>
    <xdr:to>
      <xdr:col>6</xdr:col>
      <xdr:colOff>511175</xdr:colOff>
      <xdr:row>37</xdr:row>
      <xdr:rowOff>167949</xdr:rowOff>
    </xdr:to>
    <xdr:cxnSp macro="">
      <xdr:nvCxnSpPr>
        <xdr:cNvPr id="62" name="直線コネクタ 61"/>
        <xdr:cNvCxnSpPr/>
      </xdr:nvCxnSpPr>
      <xdr:spPr>
        <a:xfrm flipV="1">
          <a:off x="3797300" y="6508545"/>
          <a:ext cx="8382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167949</xdr:rowOff>
    </xdr:from>
    <xdr:to>
      <xdr:col>5</xdr:col>
      <xdr:colOff>358775</xdr:colOff>
      <xdr:row>38</xdr:row>
      <xdr:rowOff>14999</xdr:rowOff>
    </xdr:to>
    <xdr:cxnSp macro="">
      <xdr:nvCxnSpPr>
        <xdr:cNvPr id="65" name="直線コネクタ 64"/>
        <xdr:cNvCxnSpPr/>
      </xdr:nvCxnSpPr>
      <xdr:spPr>
        <a:xfrm flipV="1">
          <a:off x="2908300" y="651159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14999</xdr:rowOff>
    </xdr:from>
    <xdr:to>
      <xdr:col>4</xdr:col>
      <xdr:colOff>155575</xdr:colOff>
      <xdr:row>38</xdr:row>
      <xdr:rowOff>49387</xdr:rowOff>
    </xdr:to>
    <xdr:cxnSp macro="">
      <xdr:nvCxnSpPr>
        <xdr:cNvPr id="68" name="直線コネクタ 67"/>
        <xdr:cNvCxnSpPr/>
      </xdr:nvCxnSpPr>
      <xdr:spPr>
        <a:xfrm flipV="1">
          <a:off x="2019300" y="6530099"/>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35981</xdr:rowOff>
    </xdr:from>
    <xdr:to>
      <xdr:col>2</xdr:col>
      <xdr:colOff>638175</xdr:colOff>
      <xdr:row>38</xdr:row>
      <xdr:rowOff>49387</xdr:rowOff>
    </xdr:to>
    <xdr:cxnSp macro="">
      <xdr:nvCxnSpPr>
        <xdr:cNvPr id="71" name="直線コネクタ 70"/>
        <xdr:cNvCxnSpPr/>
      </xdr:nvCxnSpPr>
      <xdr:spPr>
        <a:xfrm>
          <a:off x="1130300" y="655108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114095</xdr:rowOff>
    </xdr:from>
    <xdr:to>
      <xdr:col>6</xdr:col>
      <xdr:colOff>561975</xdr:colOff>
      <xdr:row>38</xdr:row>
      <xdr:rowOff>44245</xdr:rowOff>
    </xdr:to>
    <xdr:sp macro="" textlink="">
      <xdr:nvSpPr>
        <xdr:cNvPr id="81" name="円/楕円 80"/>
        <xdr:cNvSpPr/>
      </xdr:nvSpPr>
      <xdr:spPr>
        <a:xfrm>
          <a:off x="4584700" y="64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136972</xdr:rowOff>
    </xdr:from>
    <xdr:ext cx="534377" cy="259045"/>
    <xdr:sp macro="" textlink="">
      <xdr:nvSpPr>
        <xdr:cNvPr id="82" name="議会費該当値テキスト"/>
        <xdr:cNvSpPr txBox="1"/>
      </xdr:nvSpPr>
      <xdr:spPr>
        <a:xfrm>
          <a:off x="4686300" y="63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117148</xdr:rowOff>
    </xdr:from>
    <xdr:to>
      <xdr:col>5</xdr:col>
      <xdr:colOff>409575</xdr:colOff>
      <xdr:row>38</xdr:row>
      <xdr:rowOff>47298</xdr:rowOff>
    </xdr:to>
    <xdr:sp macro="" textlink="">
      <xdr:nvSpPr>
        <xdr:cNvPr id="83" name="円/楕円 82"/>
        <xdr:cNvSpPr/>
      </xdr:nvSpPr>
      <xdr:spPr>
        <a:xfrm>
          <a:off x="3746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63825</xdr:rowOff>
    </xdr:from>
    <xdr:ext cx="534377" cy="259045"/>
    <xdr:sp macro="" textlink="">
      <xdr:nvSpPr>
        <xdr:cNvPr id="84" name="テキスト ボックス 83"/>
        <xdr:cNvSpPr txBox="1"/>
      </xdr:nvSpPr>
      <xdr:spPr>
        <a:xfrm>
          <a:off x="3530111" y="62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135649</xdr:rowOff>
    </xdr:from>
    <xdr:to>
      <xdr:col>4</xdr:col>
      <xdr:colOff>206375</xdr:colOff>
      <xdr:row>38</xdr:row>
      <xdr:rowOff>65799</xdr:rowOff>
    </xdr:to>
    <xdr:sp macro="" textlink="">
      <xdr:nvSpPr>
        <xdr:cNvPr id="85" name="円/楕円 84"/>
        <xdr:cNvSpPr/>
      </xdr:nvSpPr>
      <xdr:spPr>
        <a:xfrm>
          <a:off x="2857500" y="64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56926</xdr:rowOff>
    </xdr:from>
    <xdr:ext cx="534377" cy="259045"/>
    <xdr:sp macro="" textlink="">
      <xdr:nvSpPr>
        <xdr:cNvPr id="86" name="テキスト ボックス 85"/>
        <xdr:cNvSpPr txBox="1"/>
      </xdr:nvSpPr>
      <xdr:spPr>
        <a:xfrm>
          <a:off x="2641111" y="65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170037</xdr:rowOff>
    </xdr:from>
    <xdr:to>
      <xdr:col>3</xdr:col>
      <xdr:colOff>3175</xdr:colOff>
      <xdr:row>38</xdr:row>
      <xdr:rowOff>100187</xdr:rowOff>
    </xdr:to>
    <xdr:sp macro="" textlink="">
      <xdr:nvSpPr>
        <xdr:cNvPr id="87" name="円/楕円 86"/>
        <xdr:cNvSpPr/>
      </xdr:nvSpPr>
      <xdr:spPr>
        <a:xfrm>
          <a:off x="1968500" y="65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91314</xdr:rowOff>
    </xdr:from>
    <xdr:ext cx="534377" cy="259045"/>
    <xdr:sp macro="" textlink="">
      <xdr:nvSpPr>
        <xdr:cNvPr id="88" name="テキスト ボックス 87"/>
        <xdr:cNvSpPr txBox="1"/>
      </xdr:nvSpPr>
      <xdr:spPr>
        <a:xfrm>
          <a:off x="1752111" y="660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156631</xdr:rowOff>
    </xdr:from>
    <xdr:to>
      <xdr:col>1</xdr:col>
      <xdr:colOff>485775</xdr:colOff>
      <xdr:row>38</xdr:row>
      <xdr:rowOff>86781</xdr:rowOff>
    </xdr:to>
    <xdr:sp macro="" textlink="">
      <xdr:nvSpPr>
        <xdr:cNvPr id="89" name="円/楕円 88"/>
        <xdr:cNvSpPr/>
      </xdr:nvSpPr>
      <xdr:spPr>
        <a:xfrm>
          <a:off x="1079500" y="65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77908</xdr:rowOff>
    </xdr:from>
    <xdr:ext cx="534377" cy="259045"/>
    <xdr:sp macro="" textlink="">
      <xdr:nvSpPr>
        <xdr:cNvPr id="90" name="テキスト ボックス 89"/>
        <xdr:cNvSpPr txBox="1"/>
      </xdr:nvSpPr>
      <xdr:spPr>
        <a:xfrm>
          <a:off x="863111" y="65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88964</xdr:rowOff>
    </xdr:from>
    <xdr:to>
      <xdr:col>6</xdr:col>
      <xdr:colOff>511175</xdr:colOff>
      <xdr:row>58</xdr:row>
      <xdr:rowOff>111973</xdr:rowOff>
    </xdr:to>
    <xdr:cxnSp macro="">
      <xdr:nvCxnSpPr>
        <xdr:cNvPr id="119" name="直線コネクタ 118"/>
        <xdr:cNvCxnSpPr/>
      </xdr:nvCxnSpPr>
      <xdr:spPr>
        <a:xfrm flipV="1">
          <a:off x="3797300" y="10033064"/>
          <a:ext cx="838200" cy="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86118</xdr:rowOff>
    </xdr:from>
    <xdr:to>
      <xdr:col>5</xdr:col>
      <xdr:colOff>358775</xdr:colOff>
      <xdr:row>58</xdr:row>
      <xdr:rowOff>111973</xdr:rowOff>
    </xdr:to>
    <xdr:cxnSp macro="">
      <xdr:nvCxnSpPr>
        <xdr:cNvPr id="122" name="直線コネクタ 121"/>
        <xdr:cNvCxnSpPr/>
      </xdr:nvCxnSpPr>
      <xdr:spPr>
        <a:xfrm>
          <a:off x="2908300" y="10030218"/>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86118</xdr:rowOff>
    </xdr:from>
    <xdr:to>
      <xdr:col>4</xdr:col>
      <xdr:colOff>155575</xdr:colOff>
      <xdr:row>58</xdr:row>
      <xdr:rowOff>135758</xdr:rowOff>
    </xdr:to>
    <xdr:cxnSp macro="">
      <xdr:nvCxnSpPr>
        <xdr:cNvPr id="125" name="直線コネクタ 124"/>
        <xdr:cNvCxnSpPr/>
      </xdr:nvCxnSpPr>
      <xdr:spPr>
        <a:xfrm flipV="1">
          <a:off x="2019300" y="10030218"/>
          <a:ext cx="889000" cy="4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135758</xdr:rowOff>
    </xdr:from>
    <xdr:to>
      <xdr:col>2</xdr:col>
      <xdr:colOff>638175</xdr:colOff>
      <xdr:row>58</xdr:row>
      <xdr:rowOff>149235</xdr:rowOff>
    </xdr:to>
    <xdr:cxnSp macro="">
      <xdr:nvCxnSpPr>
        <xdr:cNvPr id="128" name="直線コネクタ 127"/>
        <xdr:cNvCxnSpPr/>
      </xdr:nvCxnSpPr>
      <xdr:spPr>
        <a:xfrm flipV="1">
          <a:off x="1130300" y="10079858"/>
          <a:ext cx="889000" cy="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38164</xdr:rowOff>
    </xdr:from>
    <xdr:to>
      <xdr:col>6</xdr:col>
      <xdr:colOff>561975</xdr:colOff>
      <xdr:row>58</xdr:row>
      <xdr:rowOff>139764</xdr:rowOff>
    </xdr:to>
    <xdr:sp macro="" textlink="">
      <xdr:nvSpPr>
        <xdr:cNvPr id="138" name="円/楕円 137"/>
        <xdr:cNvSpPr/>
      </xdr:nvSpPr>
      <xdr:spPr>
        <a:xfrm>
          <a:off x="4584700" y="99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168991</xdr:rowOff>
    </xdr:from>
    <xdr:ext cx="599010" cy="259045"/>
    <xdr:sp macro="" textlink="">
      <xdr:nvSpPr>
        <xdr:cNvPr id="139" name="総務費該当値テキスト"/>
        <xdr:cNvSpPr txBox="1"/>
      </xdr:nvSpPr>
      <xdr:spPr>
        <a:xfrm>
          <a:off x="4686300" y="97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333,167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61173</xdr:rowOff>
    </xdr:from>
    <xdr:to>
      <xdr:col>5</xdr:col>
      <xdr:colOff>409575</xdr:colOff>
      <xdr:row>58</xdr:row>
      <xdr:rowOff>162773</xdr:rowOff>
    </xdr:to>
    <xdr:sp macro="" textlink="">
      <xdr:nvSpPr>
        <xdr:cNvPr id="140" name="円/楕円 139"/>
        <xdr:cNvSpPr/>
      </xdr:nvSpPr>
      <xdr:spPr>
        <a:xfrm>
          <a:off x="3746500" y="100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7850</xdr:rowOff>
    </xdr:from>
    <xdr:ext cx="599010" cy="259045"/>
    <xdr:sp macro="" textlink="">
      <xdr:nvSpPr>
        <xdr:cNvPr id="141" name="テキスト ボックス 140"/>
        <xdr:cNvSpPr txBox="1"/>
      </xdr:nvSpPr>
      <xdr:spPr>
        <a:xfrm>
          <a:off x="3497794" y="978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272,775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35318</xdr:rowOff>
    </xdr:from>
    <xdr:to>
      <xdr:col>4</xdr:col>
      <xdr:colOff>206375</xdr:colOff>
      <xdr:row>58</xdr:row>
      <xdr:rowOff>136918</xdr:rowOff>
    </xdr:to>
    <xdr:sp macro="" textlink="">
      <xdr:nvSpPr>
        <xdr:cNvPr id="142" name="円/楕円 141"/>
        <xdr:cNvSpPr/>
      </xdr:nvSpPr>
      <xdr:spPr>
        <a:xfrm>
          <a:off x="2857500" y="997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153445</xdr:rowOff>
    </xdr:from>
    <xdr:ext cx="599010" cy="259045"/>
    <xdr:sp macro="" textlink="">
      <xdr:nvSpPr>
        <xdr:cNvPr id="143" name="テキスト ボックス 142"/>
        <xdr:cNvSpPr txBox="1"/>
      </xdr:nvSpPr>
      <xdr:spPr>
        <a:xfrm>
          <a:off x="2608794" y="975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84958</xdr:rowOff>
    </xdr:from>
    <xdr:to>
      <xdr:col>3</xdr:col>
      <xdr:colOff>3175</xdr:colOff>
      <xdr:row>59</xdr:row>
      <xdr:rowOff>15108</xdr:rowOff>
    </xdr:to>
    <xdr:sp macro="" textlink="">
      <xdr:nvSpPr>
        <xdr:cNvPr id="144" name="円/楕円 143"/>
        <xdr:cNvSpPr/>
      </xdr:nvSpPr>
      <xdr:spPr>
        <a:xfrm>
          <a:off x="1968500" y="100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6235</xdr:rowOff>
    </xdr:from>
    <xdr:ext cx="599010" cy="259045"/>
    <xdr:sp macro="" textlink="">
      <xdr:nvSpPr>
        <xdr:cNvPr id="145" name="テキスト ボックス 144"/>
        <xdr:cNvSpPr txBox="1"/>
      </xdr:nvSpPr>
      <xdr:spPr>
        <a:xfrm>
          <a:off x="1719794" y="1012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98435</xdr:rowOff>
    </xdr:from>
    <xdr:to>
      <xdr:col>1</xdr:col>
      <xdr:colOff>485775</xdr:colOff>
      <xdr:row>59</xdr:row>
      <xdr:rowOff>28585</xdr:rowOff>
    </xdr:to>
    <xdr:sp macro="" textlink="">
      <xdr:nvSpPr>
        <xdr:cNvPr id="146" name="円/楕円 145"/>
        <xdr:cNvSpPr/>
      </xdr:nvSpPr>
      <xdr:spPr>
        <a:xfrm>
          <a:off x="1079500" y="100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19712</xdr:rowOff>
    </xdr:from>
    <xdr:ext cx="599010" cy="259045"/>
    <xdr:sp macro="" textlink="">
      <xdr:nvSpPr>
        <xdr:cNvPr id="147" name="テキスト ボックス 146"/>
        <xdr:cNvSpPr txBox="1"/>
      </xdr:nvSpPr>
      <xdr:spPr>
        <a:xfrm>
          <a:off x="830794" y="1013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30395</xdr:rowOff>
    </xdr:from>
    <xdr:to>
      <xdr:col>6</xdr:col>
      <xdr:colOff>511175</xdr:colOff>
      <xdr:row>77</xdr:row>
      <xdr:rowOff>39044</xdr:rowOff>
    </xdr:to>
    <xdr:cxnSp macro="">
      <xdr:nvCxnSpPr>
        <xdr:cNvPr id="177" name="直線コネクタ 176"/>
        <xdr:cNvCxnSpPr/>
      </xdr:nvCxnSpPr>
      <xdr:spPr>
        <a:xfrm flipV="1">
          <a:off x="3797300" y="13232045"/>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39044</xdr:rowOff>
    </xdr:from>
    <xdr:to>
      <xdr:col>5</xdr:col>
      <xdr:colOff>358775</xdr:colOff>
      <xdr:row>77</xdr:row>
      <xdr:rowOff>91644</xdr:rowOff>
    </xdr:to>
    <xdr:cxnSp macro="">
      <xdr:nvCxnSpPr>
        <xdr:cNvPr id="180" name="直線コネクタ 179"/>
        <xdr:cNvCxnSpPr/>
      </xdr:nvCxnSpPr>
      <xdr:spPr>
        <a:xfrm flipV="1">
          <a:off x="2908300" y="13240694"/>
          <a:ext cx="8890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36472</xdr:rowOff>
    </xdr:from>
    <xdr:to>
      <xdr:col>4</xdr:col>
      <xdr:colOff>155575</xdr:colOff>
      <xdr:row>77</xdr:row>
      <xdr:rowOff>91644</xdr:rowOff>
    </xdr:to>
    <xdr:cxnSp macro="">
      <xdr:nvCxnSpPr>
        <xdr:cNvPr id="183" name="直線コネクタ 182"/>
        <xdr:cNvCxnSpPr/>
      </xdr:nvCxnSpPr>
      <xdr:spPr>
        <a:xfrm>
          <a:off x="2019300" y="13238122"/>
          <a:ext cx="889000" cy="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36472</xdr:rowOff>
    </xdr:from>
    <xdr:to>
      <xdr:col>2</xdr:col>
      <xdr:colOff>638175</xdr:colOff>
      <xdr:row>78</xdr:row>
      <xdr:rowOff>1405</xdr:rowOff>
    </xdr:to>
    <xdr:cxnSp macro="">
      <xdr:nvCxnSpPr>
        <xdr:cNvPr id="186" name="直線コネクタ 185"/>
        <xdr:cNvCxnSpPr/>
      </xdr:nvCxnSpPr>
      <xdr:spPr>
        <a:xfrm flipV="1">
          <a:off x="1130300" y="13238122"/>
          <a:ext cx="8890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151045</xdr:rowOff>
    </xdr:from>
    <xdr:to>
      <xdr:col>6</xdr:col>
      <xdr:colOff>561975</xdr:colOff>
      <xdr:row>77</xdr:row>
      <xdr:rowOff>81195</xdr:rowOff>
    </xdr:to>
    <xdr:sp macro="" textlink="">
      <xdr:nvSpPr>
        <xdr:cNvPr id="196" name="円/楕円 195"/>
        <xdr:cNvSpPr/>
      </xdr:nvSpPr>
      <xdr:spPr>
        <a:xfrm>
          <a:off x="4584700" y="131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2472</xdr:rowOff>
    </xdr:from>
    <xdr:ext cx="599010" cy="259045"/>
    <xdr:sp macro="" textlink="">
      <xdr:nvSpPr>
        <xdr:cNvPr id="197" name="民生費該当値テキスト"/>
        <xdr:cNvSpPr txBox="1"/>
      </xdr:nvSpPr>
      <xdr:spPr>
        <a:xfrm>
          <a:off x="4686300" y="1303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159694</xdr:rowOff>
    </xdr:from>
    <xdr:to>
      <xdr:col>5</xdr:col>
      <xdr:colOff>409575</xdr:colOff>
      <xdr:row>77</xdr:row>
      <xdr:rowOff>89844</xdr:rowOff>
    </xdr:to>
    <xdr:sp macro="" textlink="">
      <xdr:nvSpPr>
        <xdr:cNvPr id="198" name="円/楕円 197"/>
        <xdr:cNvSpPr/>
      </xdr:nvSpPr>
      <xdr:spPr>
        <a:xfrm>
          <a:off x="3746500" y="131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80971</xdr:rowOff>
    </xdr:from>
    <xdr:ext cx="599010" cy="259045"/>
    <xdr:sp macro="" textlink="">
      <xdr:nvSpPr>
        <xdr:cNvPr id="199" name="テキスト ボックス 198"/>
        <xdr:cNvSpPr txBox="1"/>
      </xdr:nvSpPr>
      <xdr:spPr>
        <a:xfrm>
          <a:off x="3497794" y="1328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40844</xdr:rowOff>
    </xdr:from>
    <xdr:to>
      <xdr:col>4</xdr:col>
      <xdr:colOff>206375</xdr:colOff>
      <xdr:row>77</xdr:row>
      <xdr:rowOff>142444</xdr:rowOff>
    </xdr:to>
    <xdr:sp macro="" textlink="">
      <xdr:nvSpPr>
        <xdr:cNvPr id="200" name="円/楕円 199"/>
        <xdr:cNvSpPr/>
      </xdr:nvSpPr>
      <xdr:spPr>
        <a:xfrm>
          <a:off x="2857500" y="132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133571</xdr:rowOff>
    </xdr:from>
    <xdr:ext cx="599010" cy="259045"/>
    <xdr:sp macro="" textlink="">
      <xdr:nvSpPr>
        <xdr:cNvPr id="201" name="テキスト ボックス 200"/>
        <xdr:cNvSpPr txBox="1"/>
      </xdr:nvSpPr>
      <xdr:spPr>
        <a:xfrm>
          <a:off x="2608794" y="1333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157122</xdr:rowOff>
    </xdr:from>
    <xdr:to>
      <xdr:col>3</xdr:col>
      <xdr:colOff>3175</xdr:colOff>
      <xdr:row>77</xdr:row>
      <xdr:rowOff>87272</xdr:rowOff>
    </xdr:to>
    <xdr:sp macro="" textlink="">
      <xdr:nvSpPr>
        <xdr:cNvPr id="202" name="円/楕円 201"/>
        <xdr:cNvSpPr/>
      </xdr:nvSpPr>
      <xdr:spPr>
        <a:xfrm>
          <a:off x="1968500" y="131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78399</xdr:rowOff>
    </xdr:from>
    <xdr:ext cx="599010" cy="259045"/>
    <xdr:sp macro="" textlink="">
      <xdr:nvSpPr>
        <xdr:cNvPr id="203" name="テキスト ボックス 202"/>
        <xdr:cNvSpPr txBox="1"/>
      </xdr:nvSpPr>
      <xdr:spPr>
        <a:xfrm>
          <a:off x="1719794" y="1328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122055</xdr:rowOff>
    </xdr:from>
    <xdr:to>
      <xdr:col>1</xdr:col>
      <xdr:colOff>485775</xdr:colOff>
      <xdr:row>78</xdr:row>
      <xdr:rowOff>52205</xdr:rowOff>
    </xdr:to>
    <xdr:sp macro="" textlink="">
      <xdr:nvSpPr>
        <xdr:cNvPr id="204" name="円/楕円 203"/>
        <xdr:cNvSpPr/>
      </xdr:nvSpPr>
      <xdr:spPr>
        <a:xfrm>
          <a:off x="1079500" y="133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43332</xdr:rowOff>
    </xdr:from>
    <xdr:ext cx="599010" cy="259045"/>
    <xdr:sp macro="" textlink="">
      <xdr:nvSpPr>
        <xdr:cNvPr id="205" name="テキスト ボックス 204"/>
        <xdr:cNvSpPr txBox="1"/>
      </xdr:nvSpPr>
      <xdr:spPr>
        <a:xfrm>
          <a:off x="830794" y="1341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84527</xdr:rowOff>
    </xdr:from>
    <xdr:to>
      <xdr:col>6</xdr:col>
      <xdr:colOff>511175</xdr:colOff>
      <xdr:row>98</xdr:row>
      <xdr:rowOff>95904</xdr:rowOff>
    </xdr:to>
    <xdr:cxnSp macro="">
      <xdr:nvCxnSpPr>
        <xdr:cNvPr id="234" name="直線コネクタ 233"/>
        <xdr:cNvCxnSpPr/>
      </xdr:nvCxnSpPr>
      <xdr:spPr>
        <a:xfrm>
          <a:off x="3797300" y="16886627"/>
          <a:ext cx="838200" cy="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67089</xdr:rowOff>
    </xdr:from>
    <xdr:to>
      <xdr:col>5</xdr:col>
      <xdr:colOff>358775</xdr:colOff>
      <xdr:row>98</xdr:row>
      <xdr:rowOff>84527</xdr:rowOff>
    </xdr:to>
    <xdr:cxnSp macro="">
      <xdr:nvCxnSpPr>
        <xdr:cNvPr id="237" name="直線コネクタ 236"/>
        <xdr:cNvCxnSpPr/>
      </xdr:nvCxnSpPr>
      <xdr:spPr>
        <a:xfrm>
          <a:off x="2908300" y="16869189"/>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67089</xdr:rowOff>
    </xdr:from>
    <xdr:to>
      <xdr:col>4</xdr:col>
      <xdr:colOff>155575</xdr:colOff>
      <xdr:row>98</xdr:row>
      <xdr:rowOff>74985</xdr:rowOff>
    </xdr:to>
    <xdr:cxnSp macro="">
      <xdr:nvCxnSpPr>
        <xdr:cNvPr id="240" name="直線コネクタ 239"/>
        <xdr:cNvCxnSpPr/>
      </xdr:nvCxnSpPr>
      <xdr:spPr>
        <a:xfrm flipV="1">
          <a:off x="2019300" y="16869189"/>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74985</xdr:rowOff>
    </xdr:from>
    <xdr:to>
      <xdr:col>2</xdr:col>
      <xdr:colOff>638175</xdr:colOff>
      <xdr:row>98</xdr:row>
      <xdr:rowOff>80404</xdr:rowOff>
    </xdr:to>
    <xdr:cxnSp macro="">
      <xdr:nvCxnSpPr>
        <xdr:cNvPr id="243" name="直線コネクタ 242"/>
        <xdr:cNvCxnSpPr/>
      </xdr:nvCxnSpPr>
      <xdr:spPr>
        <a:xfrm flipV="1">
          <a:off x="1130300" y="16877085"/>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45104</xdr:rowOff>
    </xdr:from>
    <xdr:to>
      <xdr:col>6</xdr:col>
      <xdr:colOff>561975</xdr:colOff>
      <xdr:row>98</xdr:row>
      <xdr:rowOff>146704</xdr:rowOff>
    </xdr:to>
    <xdr:sp macro="" textlink="">
      <xdr:nvSpPr>
        <xdr:cNvPr id="253" name="円/楕円 252"/>
        <xdr:cNvSpPr/>
      </xdr:nvSpPr>
      <xdr:spPr>
        <a:xfrm>
          <a:off x="4584700" y="168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155347</xdr:rowOff>
    </xdr:from>
    <xdr:ext cx="534377" cy="259045"/>
    <xdr:sp macro="" textlink="">
      <xdr:nvSpPr>
        <xdr:cNvPr id="254" name="衛生費該当値テキスト"/>
        <xdr:cNvSpPr txBox="1"/>
      </xdr:nvSpPr>
      <xdr:spPr>
        <a:xfrm>
          <a:off x="4686300" y="167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62,990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33727</xdr:rowOff>
    </xdr:from>
    <xdr:to>
      <xdr:col>5</xdr:col>
      <xdr:colOff>409575</xdr:colOff>
      <xdr:row>98</xdr:row>
      <xdr:rowOff>135327</xdr:rowOff>
    </xdr:to>
    <xdr:sp macro="" textlink="">
      <xdr:nvSpPr>
        <xdr:cNvPr id="255" name="円/楕円 254"/>
        <xdr:cNvSpPr/>
      </xdr:nvSpPr>
      <xdr:spPr>
        <a:xfrm>
          <a:off x="3746500" y="168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126454</xdr:rowOff>
    </xdr:from>
    <xdr:ext cx="534377" cy="259045"/>
    <xdr:sp macro="" textlink="">
      <xdr:nvSpPr>
        <xdr:cNvPr id="256" name="テキスト ボックス 255"/>
        <xdr:cNvSpPr txBox="1"/>
      </xdr:nvSpPr>
      <xdr:spPr>
        <a:xfrm>
          <a:off x="3530111" y="169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16289</xdr:rowOff>
    </xdr:from>
    <xdr:to>
      <xdr:col>4</xdr:col>
      <xdr:colOff>206375</xdr:colOff>
      <xdr:row>98</xdr:row>
      <xdr:rowOff>117889</xdr:rowOff>
    </xdr:to>
    <xdr:sp macro="" textlink="">
      <xdr:nvSpPr>
        <xdr:cNvPr id="257" name="円/楕円 256"/>
        <xdr:cNvSpPr/>
      </xdr:nvSpPr>
      <xdr:spPr>
        <a:xfrm>
          <a:off x="2857500" y="168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134416</xdr:rowOff>
    </xdr:from>
    <xdr:ext cx="534377" cy="259045"/>
    <xdr:sp macro="" textlink="">
      <xdr:nvSpPr>
        <xdr:cNvPr id="258" name="テキスト ボックス 257"/>
        <xdr:cNvSpPr txBox="1"/>
      </xdr:nvSpPr>
      <xdr:spPr>
        <a:xfrm>
          <a:off x="2641111" y="165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24185</xdr:rowOff>
    </xdr:from>
    <xdr:to>
      <xdr:col>3</xdr:col>
      <xdr:colOff>3175</xdr:colOff>
      <xdr:row>98</xdr:row>
      <xdr:rowOff>125785</xdr:rowOff>
    </xdr:to>
    <xdr:sp macro="" textlink="">
      <xdr:nvSpPr>
        <xdr:cNvPr id="259" name="円/楕円 258"/>
        <xdr:cNvSpPr/>
      </xdr:nvSpPr>
      <xdr:spPr>
        <a:xfrm>
          <a:off x="1968500" y="168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116912</xdr:rowOff>
    </xdr:from>
    <xdr:ext cx="534377" cy="259045"/>
    <xdr:sp macro="" textlink="">
      <xdr:nvSpPr>
        <xdr:cNvPr id="260" name="テキスト ボックス 259"/>
        <xdr:cNvSpPr txBox="1"/>
      </xdr:nvSpPr>
      <xdr:spPr>
        <a:xfrm>
          <a:off x="1752111" y="1691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29604</xdr:rowOff>
    </xdr:from>
    <xdr:to>
      <xdr:col>1</xdr:col>
      <xdr:colOff>485775</xdr:colOff>
      <xdr:row>98</xdr:row>
      <xdr:rowOff>131204</xdr:rowOff>
    </xdr:to>
    <xdr:sp macro="" textlink="">
      <xdr:nvSpPr>
        <xdr:cNvPr id="261" name="円/楕円 260"/>
        <xdr:cNvSpPr/>
      </xdr:nvSpPr>
      <xdr:spPr>
        <a:xfrm>
          <a:off x="1079500" y="16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122331</xdr:rowOff>
    </xdr:from>
    <xdr:ext cx="534377" cy="259045"/>
    <xdr:sp macro="" textlink="">
      <xdr:nvSpPr>
        <xdr:cNvPr id="262" name="テキスト ボックス 261"/>
        <xdr:cNvSpPr txBox="1"/>
      </xdr:nvSpPr>
      <xdr:spPr>
        <a:xfrm>
          <a:off x="863111" y="16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98830</xdr:rowOff>
    </xdr:from>
    <xdr:to>
      <xdr:col>15</xdr:col>
      <xdr:colOff>180975</xdr:colOff>
      <xdr:row>39</xdr:row>
      <xdr:rowOff>98830</xdr:rowOff>
    </xdr:to>
    <xdr:cxnSp macro="">
      <xdr:nvCxnSpPr>
        <xdr:cNvPr id="293" name="直線コネクタ 292"/>
        <xdr:cNvCxnSpPr/>
      </xdr:nvCxnSpPr>
      <xdr:spPr>
        <a:xfrm>
          <a:off x="9639300" y="678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98813</xdr:rowOff>
    </xdr:from>
    <xdr:to>
      <xdr:col>14</xdr:col>
      <xdr:colOff>28575</xdr:colOff>
      <xdr:row>39</xdr:row>
      <xdr:rowOff>98830</xdr:rowOff>
    </xdr:to>
    <xdr:cxnSp macro="">
      <xdr:nvCxnSpPr>
        <xdr:cNvPr id="296" name="直線コネクタ 295"/>
        <xdr:cNvCxnSpPr/>
      </xdr:nvCxnSpPr>
      <xdr:spPr>
        <a:xfrm>
          <a:off x="8750300" y="678536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1952</xdr:rowOff>
    </xdr:from>
    <xdr:to>
      <xdr:col>12</xdr:col>
      <xdr:colOff>511175</xdr:colOff>
      <xdr:row>39</xdr:row>
      <xdr:rowOff>98813</xdr:rowOff>
    </xdr:to>
    <xdr:cxnSp macro="">
      <xdr:nvCxnSpPr>
        <xdr:cNvPr id="299" name="直線コネクタ 298"/>
        <xdr:cNvCxnSpPr/>
      </xdr:nvCxnSpPr>
      <xdr:spPr>
        <a:xfrm>
          <a:off x="7861300" y="6688502"/>
          <a:ext cx="8890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148893</xdr:rowOff>
    </xdr:from>
    <xdr:to>
      <xdr:col>11</xdr:col>
      <xdr:colOff>307975</xdr:colOff>
      <xdr:row>39</xdr:row>
      <xdr:rowOff>1952</xdr:rowOff>
    </xdr:to>
    <xdr:cxnSp macro="">
      <xdr:nvCxnSpPr>
        <xdr:cNvPr id="302" name="直線コネクタ 301"/>
        <xdr:cNvCxnSpPr/>
      </xdr:nvCxnSpPr>
      <xdr:spPr>
        <a:xfrm>
          <a:off x="6972300" y="6663993"/>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48030</xdr:rowOff>
    </xdr:from>
    <xdr:to>
      <xdr:col>15</xdr:col>
      <xdr:colOff>231775</xdr:colOff>
      <xdr:row>39</xdr:row>
      <xdr:rowOff>149630</xdr:rowOff>
    </xdr:to>
    <xdr:sp macro="" textlink="">
      <xdr:nvSpPr>
        <xdr:cNvPr id="312" name="円/楕円 311"/>
        <xdr:cNvSpPr/>
      </xdr:nvSpPr>
      <xdr:spPr>
        <a:xfrm>
          <a:off x="104267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249299" cy="259045"/>
    <xdr:sp macro="" textlink="">
      <xdr:nvSpPr>
        <xdr:cNvPr id="313" name="労働費該当値テキスト"/>
        <xdr:cNvSpPr txBox="1"/>
      </xdr:nvSpPr>
      <xdr:spPr>
        <a:xfrm>
          <a:off x="10528300" y="6670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48030</xdr:rowOff>
    </xdr:from>
    <xdr:to>
      <xdr:col>14</xdr:col>
      <xdr:colOff>79375</xdr:colOff>
      <xdr:row>39</xdr:row>
      <xdr:rowOff>149630</xdr:rowOff>
    </xdr:to>
    <xdr:sp macro="" textlink="">
      <xdr:nvSpPr>
        <xdr:cNvPr id="314" name="円/楕円 313"/>
        <xdr:cNvSpPr/>
      </xdr:nvSpPr>
      <xdr:spPr>
        <a:xfrm>
          <a:off x="9588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140757</xdr:rowOff>
    </xdr:from>
    <xdr:ext cx="249299" cy="259045"/>
    <xdr:sp macro="" textlink="">
      <xdr:nvSpPr>
        <xdr:cNvPr id="315" name="テキスト ボックス 314"/>
        <xdr:cNvSpPr txBox="1"/>
      </xdr:nvSpPr>
      <xdr:spPr>
        <a:xfrm>
          <a:off x="9514649"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48013</xdr:rowOff>
    </xdr:from>
    <xdr:to>
      <xdr:col>12</xdr:col>
      <xdr:colOff>561975</xdr:colOff>
      <xdr:row>39</xdr:row>
      <xdr:rowOff>149613</xdr:rowOff>
    </xdr:to>
    <xdr:sp macro="" textlink="">
      <xdr:nvSpPr>
        <xdr:cNvPr id="316" name="円/楕円 315"/>
        <xdr:cNvSpPr/>
      </xdr:nvSpPr>
      <xdr:spPr>
        <a:xfrm>
          <a:off x="8699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140740</xdr:rowOff>
    </xdr:from>
    <xdr:ext cx="249299" cy="259045"/>
    <xdr:sp macro="" textlink="">
      <xdr:nvSpPr>
        <xdr:cNvPr id="317" name="テキスト ボックス 316"/>
        <xdr:cNvSpPr txBox="1"/>
      </xdr:nvSpPr>
      <xdr:spPr>
        <a:xfrm>
          <a:off x="8625649"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122602</xdr:rowOff>
    </xdr:from>
    <xdr:to>
      <xdr:col>11</xdr:col>
      <xdr:colOff>358775</xdr:colOff>
      <xdr:row>39</xdr:row>
      <xdr:rowOff>52752</xdr:rowOff>
    </xdr:to>
    <xdr:sp macro="" textlink="">
      <xdr:nvSpPr>
        <xdr:cNvPr id="318" name="円/楕円 317"/>
        <xdr:cNvSpPr/>
      </xdr:nvSpPr>
      <xdr:spPr>
        <a:xfrm>
          <a:off x="7810500" y="66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69279</xdr:rowOff>
    </xdr:from>
    <xdr:ext cx="469744" cy="259045"/>
    <xdr:sp macro="" textlink="">
      <xdr:nvSpPr>
        <xdr:cNvPr id="319" name="テキスト ボックス 318"/>
        <xdr:cNvSpPr txBox="1"/>
      </xdr:nvSpPr>
      <xdr:spPr>
        <a:xfrm>
          <a:off x="7626427" y="641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98093</xdr:rowOff>
    </xdr:from>
    <xdr:to>
      <xdr:col>10</xdr:col>
      <xdr:colOff>155575</xdr:colOff>
      <xdr:row>39</xdr:row>
      <xdr:rowOff>28243</xdr:rowOff>
    </xdr:to>
    <xdr:sp macro="" textlink="">
      <xdr:nvSpPr>
        <xdr:cNvPr id="320" name="円/楕円 319"/>
        <xdr:cNvSpPr/>
      </xdr:nvSpPr>
      <xdr:spPr>
        <a:xfrm>
          <a:off x="6921500" y="66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44770</xdr:rowOff>
    </xdr:from>
    <xdr:ext cx="469744" cy="259045"/>
    <xdr:sp macro="" textlink="">
      <xdr:nvSpPr>
        <xdr:cNvPr id="321" name="テキスト ボックス 320"/>
        <xdr:cNvSpPr txBox="1"/>
      </xdr:nvSpPr>
      <xdr:spPr>
        <a:xfrm>
          <a:off x="6737427" y="638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43559</xdr:rowOff>
    </xdr:from>
    <xdr:to>
      <xdr:col>15</xdr:col>
      <xdr:colOff>180975</xdr:colOff>
      <xdr:row>59</xdr:row>
      <xdr:rowOff>56904</xdr:rowOff>
    </xdr:to>
    <xdr:cxnSp macro="">
      <xdr:nvCxnSpPr>
        <xdr:cNvPr id="352" name="直線コネクタ 351"/>
        <xdr:cNvCxnSpPr/>
      </xdr:nvCxnSpPr>
      <xdr:spPr>
        <a:xfrm>
          <a:off x="9639300" y="10159109"/>
          <a:ext cx="8382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41406</xdr:rowOff>
    </xdr:from>
    <xdr:to>
      <xdr:col>14</xdr:col>
      <xdr:colOff>28575</xdr:colOff>
      <xdr:row>59</xdr:row>
      <xdr:rowOff>43559</xdr:rowOff>
    </xdr:to>
    <xdr:cxnSp macro="">
      <xdr:nvCxnSpPr>
        <xdr:cNvPr id="355" name="直線コネクタ 354"/>
        <xdr:cNvCxnSpPr/>
      </xdr:nvCxnSpPr>
      <xdr:spPr>
        <a:xfrm>
          <a:off x="8750300" y="10156956"/>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41406</xdr:rowOff>
    </xdr:from>
    <xdr:to>
      <xdr:col>12</xdr:col>
      <xdr:colOff>511175</xdr:colOff>
      <xdr:row>59</xdr:row>
      <xdr:rowOff>53927</xdr:rowOff>
    </xdr:to>
    <xdr:cxnSp macro="">
      <xdr:nvCxnSpPr>
        <xdr:cNvPr id="358" name="直線コネクタ 357"/>
        <xdr:cNvCxnSpPr/>
      </xdr:nvCxnSpPr>
      <xdr:spPr>
        <a:xfrm flipV="1">
          <a:off x="7861300" y="10156956"/>
          <a:ext cx="8890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53927</xdr:rowOff>
    </xdr:from>
    <xdr:to>
      <xdr:col>11</xdr:col>
      <xdr:colOff>307975</xdr:colOff>
      <xdr:row>59</xdr:row>
      <xdr:rowOff>62834</xdr:rowOff>
    </xdr:to>
    <xdr:cxnSp macro="">
      <xdr:nvCxnSpPr>
        <xdr:cNvPr id="361" name="直線コネクタ 360"/>
        <xdr:cNvCxnSpPr/>
      </xdr:nvCxnSpPr>
      <xdr:spPr>
        <a:xfrm flipV="1">
          <a:off x="6972300" y="10169477"/>
          <a:ext cx="889000" cy="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6104</xdr:rowOff>
    </xdr:from>
    <xdr:to>
      <xdr:col>15</xdr:col>
      <xdr:colOff>231775</xdr:colOff>
      <xdr:row>59</xdr:row>
      <xdr:rowOff>107704</xdr:rowOff>
    </xdr:to>
    <xdr:sp macro="" textlink="">
      <xdr:nvSpPr>
        <xdr:cNvPr id="371" name="円/楕円 370"/>
        <xdr:cNvSpPr/>
      </xdr:nvSpPr>
      <xdr:spPr>
        <a:xfrm>
          <a:off x="10426700" y="10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92481</xdr:rowOff>
    </xdr:from>
    <xdr:ext cx="534377" cy="259045"/>
    <xdr:sp macro="" textlink="">
      <xdr:nvSpPr>
        <xdr:cNvPr id="372" name="農林水産業費該当値テキスト"/>
        <xdr:cNvSpPr txBox="1"/>
      </xdr:nvSpPr>
      <xdr:spPr>
        <a:xfrm>
          <a:off x="10528300" y="100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164209</xdr:rowOff>
    </xdr:from>
    <xdr:to>
      <xdr:col>14</xdr:col>
      <xdr:colOff>79375</xdr:colOff>
      <xdr:row>59</xdr:row>
      <xdr:rowOff>94359</xdr:rowOff>
    </xdr:to>
    <xdr:sp macro="" textlink="">
      <xdr:nvSpPr>
        <xdr:cNvPr id="373" name="円/楕円 372"/>
        <xdr:cNvSpPr/>
      </xdr:nvSpPr>
      <xdr:spPr>
        <a:xfrm>
          <a:off x="9588500" y="101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85486</xdr:rowOff>
    </xdr:from>
    <xdr:ext cx="534377" cy="259045"/>
    <xdr:sp macro="" textlink="">
      <xdr:nvSpPr>
        <xdr:cNvPr id="374" name="テキスト ボックス 373"/>
        <xdr:cNvSpPr txBox="1"/>
      </xdr:nvSpPr>
      <xdr:spPr>
        <a:xfrm>
          <a:off x="9372111" y="1020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162056</xdr:rowOff>
    </xdr:from>
    <xdr:to>
      <xdr:col>12</xdr:col>
      <xdr:colOff>561975</xdr:colOff>
      <xdr:row>59</xdr:row>
      <xdr:rowOff>92206</xdr:rowOff>
    </xdr:to>
    <xdr:sp macro="" textlink="">
      <xdr:nvSpPr>
        <xdr:cNvPr id="375" name="円/楕円 374"/>
        <xdr:cNvSpPr/>
      </xdr:nvSpPr>
      <xdr:spPr>
        <a:xfrm>
          <a:off x="8699500" y="101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83333</xdr:rowOff>
    </xdr:from>
    <xdr:ext cx="534377" cy="259045"/>
    <xdr:sp macro="" textlink="">
      <xdr:nvSpPr>
        <xdr:cNvPr id="376" name="テキスト ボックス 375"/>
        <xdr:cNvSpPr txBox="1"/>
      </xdr:nvSpPr>
      <xdr:spPr>
        <a:xfrm>
          <a:off x="8483111" y="1019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3127</xdr:rowOff>
    </xdr:from>
    <xdr:to>
      <xdr:col>11</xdr:col>
      <xdr:colOff>358775</xdr:colOff>
      <xdr:row>59</xdr:row>
      <xdr:rowOff>104727</xdr:rowOff>
    </xdr:to>
    <xdr:sp macro="" textlink="">
      <xdr:nvSpPr>
        <xdr:cNvPr id="377" name="円/楕円 376"/>
        <xdr:cNvSpPr/>
      </xdr:nvSpPr>
      <xdr:spPr>
        <a:xfrm>
          <a:off x="7810500" y="1011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95854</xdr:rowOff>
    </xdr:from>
    <xdr:ext cx="534377" cy="259045"/>
    <xdr:sp macro="" textlink="">
      <xdr:nvSpPr>
        <xdr:cNvPr id="378" name="テキスト ボックス 377"/>
        <xdr:cNvSpPr txBox="1"/>
      </xdr:nvSpPr>
      <xdr:spPr>
        <a:xfrm>
          <a:off x="7594111" y="1021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12034</xdr:rowOff>
    </xdr:from>
    <xdr:to>
      <xdr:col>10</xdr:col>
      <xdr:colOff>155575</xdr:colOff>
      <xdr:row>59</xdr:row>
      <xdr:rowOff>113634</xdr:rowOff>
    </xdr:to>
    <xdr:sp macro="" textlink="">
      <xdr:nvSpPr>
        <xdr:cNvPr id="379" name="円/楕円 378"/>
        <xdr:cNvSpPr/>
      </xdr:nvSpPr>
      <xdr:spPr>
        <a:xfrm>
          <a:off x="6921500" y="101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104761</xdr:rowOff>
    </xdr:from>
    <xdr:ext cx="534377" cy="259045"/>
    <xdr:sp macro="" textlink="">
      <xdr:nvSpPr>
        <xdr:cNvPr id="380" name="テキスト ボックス 379"/>
        <xdr:cNvSpPr txBox="1"/>
      </xdr:nvSpPr>
      <xdr:spPr>
        <a:xfrm>
          <a:off x="6705111" y="102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110271</xdr:rowOff>
    </xdr:from>
    <xdr:to>
      <xdr:col>15</xdr:col>
      <xdr:colOff>180975</xdr:colOff>
      <xdr:row>77</xdr:row>
      <xdr:rowOff>146300</xdr:rowOff>
    </xdr:to>
    <xdr:cxnSp macro="">
      <xdr:nvCxnSpPr>
        <xdr:cNvPr id="409" name="直線コネクタ 408"/>
        <xdr:cNvCxnSpPr/>
      </xdr:nvCxnSpPr>
      <xdr:spPr>
        <a:xfrm>
          <a:off x="9639300" y="13311921"/>
          <a:ext cx="838200" cy="3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110271</xdr:rowOff>
    </xdr:from>
    <xdr:to>
      <xdr:col>14</xdr:col>
      <xdr:colOff>28575</xdr:colOff>
      <xdr:row>78</xdr:row>
      <xdr:rowOff>128636</xdr:rowOff>
    </xdr:to>
    <xdr:cxnSp macro="">
      <xdr:nvCxnSpPr>
        <xdr:cNvPr id="412" name="直線コネクタ 411"/>
        <xdr:cNvCxnSpPr/>
      </xdr:nvCxnSpPr>
      <xdr:spPr>
        <a:xfrm flipV="1">
          <a:off x="8750300" y="13311921"/>
          <a:ext cx="889000" cy="18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60348</xdr:rowOff>
    </xdr:from>
    <xdr:ext cx="534377" cy="259045"/>
    <xdr:sp macro="" textlink="">
      <xdr:nvSpPr>
        <xdr:cNvPr id="414" name="テキスト ボックス 413"/>
        <xdr:cNvSpPr txBox="1"/>
      </xdr:nvSpPr>
      <xdr:spPr>
        <a:xfrm>
          <a:off x="9372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128636</xdr:rowOff>
    </xdr:from>
    <xdr:to>
      <xdr:col>12</xdr:col>
      <xdr:colOff>511175</xdr:colOff>
      <xdr:row>78</xdr:row>
      <xdr:rowOff>159955</xdr:rowOff>
    </xdr:to>
    <xdr:cxnSp macro="">
      <xdr:nvCxnSpPr>
        <xdr:cNvPr id="415" name="直線コネクタ 414"/>
        <xdr:cNvCxnSpPr/>
      </xdr:nvCxnSpPr>
      <xdr:spPr>
        <a:xfrm flipV="1">
          <a:off x="7861300" y="13501736"/>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7" name="テキスト ボックス 416"/>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159955</xdr:rowOff>
    </xdr:from>
    <xdr:to>
      <xdr:col>11</xdr:col>
      <xdr:colOff>307975</xdr:colOff>
      <xdr:row>78</xdr:row>
      <xdr:rowOff>159973</xdr:rowOff>
    </xdr:to>
    <xdr:cxnSp macro="">
      <xdr:nvCxnSpPr>
        <xdr:cNvPr id="418" name="直線コネクタ 417"/>
        <xdr:cNvCxnSpPr/>
      </xdr:nvCxnSpPr>
      <xdr:spPr>
        <a:xfrm flipV="1">
          <a:off x="6972300" y="13533055"/>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95500</xdr:rowOff>
    </xdr:from>
    <xdr:to>
      <xdr:col>15</xdr:col>
      <xdr:colOff>231775</xdr:colOff>
      <xdr:row>78</xdr:row>
      <xdr:rowOff>25650</xdr:rowOff>
    </xdr:to>
    <xdr:sp macro="" textlink="">
      <xdr:nvSpPr>
        <xdr:cNvPr id="428" name="円/楕円 427"/>
        <xdr:cNvSpPr/>
      </xdr:nvSpPr>
      <xdr:spPr>
        <a:xfrm>
          <a:off x="10426700" y="132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118377</xdr:rowOff>
    </xdr:from>
    <xdr:ext cx="534377" cy="259045"/>
    <xdr:sp macro="" textlink="">
      <xdr:nvSpPr>
        <xdr:cNvPr id="429" name="商工費該当値テキスト"/>
        <xdr:cNvSpPr txBox="1"/>
      </xdr:nvSpPr>
      <xdr:spPr>
        <a:xfrm>
          <a:off x="10528300" y="131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59471</xdr:rowOff>
    </xdr:from>
    <xdr:to>
      <xdr:col>14</xdr:col>
      <xdr:colOff>79375</xdr:colOff>
      <xdr:row>77</xdr:row>
      <xdr:rowOff>161071</xdr:rowOff>
    </xdr:to>
    <xdr:sp macro="" textlink="">
      <xdr:nvSpPr>
        <xdr:cNvPr id="430" name="円/楕円 429"/>
        <xdr:cNvSpPr/>
      </xdr:nvSpPr>
      <xdr:spPr>
        <a:xfrm>
          <a:off x="9588500" y="132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6148</xdr:rowOff>
    </xdr:from>
    <xdr:ext cx="534377" cy="259045"/>
    <xdr:sp macro="" textlink="">
      <xdr:nvSpPr>
        <xdr:cNvPr id="431" name="テキスト ボックス 430"/>
        <xdr:cNvSpPr txBox="1"/>
      </xdr:nvSpPr>
      <xdr:spPr>
        <a:xfrm>
          <a:off x="9372111" y="130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77836</xdr:rowOff>
    </xdr:from>
    <xdr:to>
      <xdr:col>12</xdr:col>
      <xdr:colOff>561975</xdr:colOff>
      <xdr:row>79</xdr:row>
      <xdr:rowOff>7986</xdr:rowOff>
    </xdr:to>
    <xdr:sp macro="" textlink="">
      <xdr:nvSpPr>
        <xdr:cNvPr id="432" name="円/楕円 431"/>
        <xdr:cNvSpPr/>
      </xdr:nvSpPr>
      <xdr:spPr>
        <a:xfrm>
          <a:off x="8699500" y="13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170563</xdr:rowOff>
    </xdr:from>
    <xdr:ext cx="534377" cy="259045"/>
    <xdr:sp macro="" textlink="">
      <xdr:nvSpPr>
        <xdr:cNvPr id="433" name="テキスト ボックス 432"/>
        <xdr:cNvSpPr txBox="1"/>
      </xdr:nvSpPr>
      <xdr:spPr>
        <a:xfrm>
          <a:off x="8483111" y="135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109155</xdr:rowOff>
    </xdr:from>
    <xdr:to>
      <xdr:col>11</xdr:col>
      <xdr:colOff>358775</xdr:colOff>
      <xdr:row>79</xdr:row>
      <xdr:rowOff>39305</xdr:rowOff>
    </xdr:to>
    <xdr:sp macro="" textlink="">
      <xdr:nvSpPr>
        <xdr:cNvPr id="434" name="円/楕円 433"/>
        <xdr:cNvSpPr/>
      </xdr:nvSpPr>
      <xdr:spPr>
        <a:xfrm>
          <a:off x="7810500" y="134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30432</xdr:rowOff>
    </xdr:from>
    <xdr:ext cx="534377" cy="259045"/>
    <xdr:sp macro="" textlink="">
      <xdr:nvSpPr>
        <xdr:cNvPr id="435" name="テキスト ボックス 434"/>
        <xdr:cNvSpPr txBox="1"/>
      </xdr:nvSpPr>
      <xdr:spPr>
        <a:xfrm>
          <a:off x="7594111" y="1357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109173</xdr:rowOff>
    </xdr:from>
    <xdr:to>
      <xdr:col>10</xdr:col>
      <xdr:colOff>155575</xdr:colOff>
      <xdr:row>79</xdr:row>
      <xdr:rowOff>39323</xdr:rowOff>
    </xdr:to>
    <xdr:sp macro="" textlink="">
      <xdr:nvSpPr>
        <xdr:cNvPr id="436" name="円/楕円 435"/>
        <xdr:cNvSpPr/>
      </xdr:nvSpPr>
      <xdr:spPr>
        <a:xfrm>
          <a:off x="6921500" y="134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30450</xdr:rowOff>
    </xdr:from>
    <xdr:ext cx="534377" cy="259045"/>
    <xdr:sp macro="" textlink="">
      <xdr:nvSpPr>
        <xdr:cNvPr id="437" name="テキスト ボックス 436"/>
        <xdr:cNvSpPr txBox="1"/>
      </xdr:nvSpPr>
      <xdr:spPr>
        <a:xfrm>
          <a:off x="6705111" y="135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120625</xdr:rowOff>
    </xdr:from>
    <xdr:to>
      <xdr:col>15</xdr:col>
      <xdr:colOff>180975</xdr:colOff>
      <xdr:row>98</xdr:row>
      <xdr:rowOff>163511</xdr:rowOff>
    </xdr:to>
    <xdr:cxnSp macro="">
      <xdr:nvCxnSpPr>
        <xdr:cNvPr id="466" name="直線コネクタ 465"/>
        <xdr:cNvCxnSpPr/>
      </xdr:nvCxnSpPr>
      <xdr:spPr>
        <a:xfrm flipV="1">
          <a:off x="9639300" y="16922725"/>
          <a:ext cx="8382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117729</xdr:rowOff>
    </xdr:from>
    <xdr:to>
      <xdr:col>14</xdr:col>
      <xdr:colOff>28575</xdr:colOff>
      <xdr:row>98</xdr:row>
      <xdr:rowOff>163511</xdr:rowOff>
    </xdr:to>
    <xdr:cxnSp macro="">
      <xdr:nvCxnSpPr>
        <xdr:cNvPr id="469" name="直線コネクタ 468"/>
        <xdr:cNvCxnSpPr/>
      </xdr:nvCxnSpPr>
      <xdr:spPr>
        <a:xfrm>
          <a:off x="8750300" y="16919829"/>
          <a:ext cx="889000" cy="4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115579</xdr:rowOff>
    </xdr:from>
    <xdr:to>
      <xdr:col>12</xdr:col>
      <xdr:colOff>511175</xdr:colOff>
      <xdr:row>98</xdr:row>
      <xdr:rowOff>117729</xdr:rowOff>
    </xdr:to>
    <xdr:cxnSp macro="">
      <xdr:nvCxnSpPr>
        <xdr:cNvPr id="472" name="直線コネクタ 471"/>
        <xdr:cNvCxnSpPr/>
      </xdr:nvCxnSpPr>
      <xdr:spPr>
        <a:xfrm>
          <a:off x="7861300" y="16917679"/>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92667</xdr:rowOff>
    </xdr:from>
    <xdr:to>
      <xdr:col>11</xdr:col>
      <xdr:colOff>307975</xdr:colOff>
      <xdr:row>98</xdr:row>
      <xdr:rowOff>115579</xdr:rowOff>
    </xdr:to>
    <xdr:cxnSp macro="">
      <xdr:nvCxnSpPr>
        <xdr:cNvPr id="475" name="直線コネクタ 474"/>
        <xdr:cNvCxnSpPr/>
      </xdr:nvCxnSpPr>
      <xdr:spPr>
        <a:xfrm>
          <a:off x="6972300" y="16894767"/>
          <a:ext cx="889000" cy="2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69825</xdr:rowOff>
    </xdr:from>
    <xdr:to>
      <xdr:col>15</xdr:col>
      <xdr:colOff>231775</xdr:colOff>
      <xdr:row>98</xdr:row>
      <xdr:rowOff>171425</xdr:rowOff>
    </xdr:to>
    <xdr:sp macro="" textlink="">
      <xdr:nvSpPr>
        <xdr:cNvPr id="485" name="円/楕円 484"/>
        <xdr:cNvSpPr/>
      </xdr:nvSpPr>
      <xdr:spPr>
        <a:xfrm>
          <a:off x="10426700" y="1687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156202</xdr:rowOff>
    </xdr:from>
    <xdr:ext cx="534377" cy="259045"/>
    <xdr:sp macro="" textlink="">
      <xdr:nvSpPr>
        <xdr:cNvPr id="486" name="土木費該当値テキスト"/>
        <xdr:cNvSpPr txBox="1"/>
      </xdr:nvSpPr>
      <xdr:spPr>
        <a:xfrm>
          <a:off x="10528300" y="167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112711</xdr:rowOff>
    </xdr:from>
    <xdr:to>
      <xdr:col>14</xdr:col>
      <xdr:colOff>79375</xdr:colOff>
      <xdr:row>99</xdr:row>
      <xdr:rowOff>42861</xdr:rowOff>
    </xdr:to>
    <xdr:sp macro="" textlink="">
      <xdr:nvSpPr>
        <xdr:cNvPr id="487" name="円/楕円 486"/>
        <xdr:cNvSpPr/>
      </xdr:nvSpPr>
      <xdr:spPr>
        <a:xfrm>
          <a:off x="9588500" y="169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33988</xdr:rowOff>
    </xdr:from>
    <xdr:ext cx="534377" cy="259045"/>
    <xdr:sp macro="" textlink="">
      <xdr:nvSpPr>
        <xdr:cNvPr id="488" name="テキスト ボックス 487"/>
        <xdr:cNvSpPr txBox="1"/>
      </xdr:nvSpPr>
      <xdr:spPr>
        <a:xfrm>
          <a:off x="9372111" y="170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66929</xdr:rowOff>
    </xdr:from>
    <xdr:to>
      <xdr:col>12</xdr:col>
      <xdr:colOff>561975</xdr:colOff>
      <xdr:row>98</xdr:row>
      <xdr:rowOff>168529</xdr:rowOff>
    </xdr:to>
    <xdr:sp macro="" textlink="">
      <xdr:nvSpPr>
        <xdr:cNvPr id="489" name="円/楕円 488"/>
        <xdr:cNvSpPr/>
      </xdr:nvSpPr>
      <xdr:spPr>
        <a:xfrm>
          <a:off x="8699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159656</xdr:rowOff>
    </xdr:from>
    <xdr:ext cx="534377" cy="259045"/>
    <xdr:sp macro="" textlink="">
      <xdr:nvSpPr>
        <xdr:cNvPr id="490" name="テキスト ボックス 489"/>
        <xdr:cNvSpPr txBox="1"/>
      </xdr:nvSpPr>
      <xdr:spPr>
        <a:xfrm>
          <a:off x="8483111" y="16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64779</xdr:rowOff>
    </xdr:from>
    <xdr:to>
      <xdr:col>11</xdr:col>
      <xdr:colOff>358775</xdr:colOff>
      <xdr:row>98</xdr:row>
      <xdr:rowOff>166379</xdr:rowOff>
    </xdr:to>
    <xdr:sp macro="" textlink="">
      <xdr:nvSpPr>
        <xdr:cNvPr id="491" name="円/楕円 490"/>
        <xdr:cNvSpPr/>
      </xdr:nvSpPr>
      <xdr:spPr>
        <a:xfrm>
          <a:off x="7810500" y="168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157506</xdr:rowOff>
    </xdr:from>
    <xdr:ext cx="534377" cy="259045"/>
    <xdr:sp macro="" textlink="">
      <xdr:nvSpPr>
        <xdr:cNvPr id="492" name="テキスト ボックス 491"/>
        <xdr:cNvSpPr txBox="1"/>
      </xdr:nvSpPr>
      <xdr:spPr>
        <a:xfrm>
          <a:off x="7594111" y="169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41867</xdr:rowOff>
    </xdr:from>
    <xdr:to>
      <xdr:col>10</xdr:col>
      <xdr:colOff>155575</xdr:colOff>
      <xdr:row>98</xdr:row>
      <xdr:rowOff>143467</xdr:rowOff>
    </xdr:to>
    <xdr:sp macro="" textlink="">
      <xdr:nvSpPr>
        <xdr:cNvPr id="493" name="円/楕円 492"/>
        <xdr:cNvSpPr/>
      </xdr:nvSpPr>
      <xdr:spPr>
        <a:xfrm>
          <a:off x="6921500" y="168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134594</xdr:rowOff>
    </xdr:from>
    <xdr:ext cx="534377" cy="259045"/>
    <xdr:sp macro="" textlink="">
      <xdr:nvSpPr>
        <xdr:cNvPr id="494" name="テキスト ボックス 493"/>
        <xdr:cNvSpPr txBox="1"/>
      </xdr:nvSpPr>
      <xdr:spPr>
        <a:xfrm>
          <a:off x="6705111" y="169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13311</xdr:rowOff>
    </xdr:from>
    <xdr:to>
      <xdr:col>23</xdr:col>
      <xdr:colOff>517525</xdr:colOff>
      <xdr:row>38</xdr:row>
      <xdr:rowOff>62715</xdr:rowOff>
    </xdr:to>
    <xdr:cxnSp macro="">
      <xdr:nvCxnSpPr>
        <xdr:cNvPr id="523" name="直線コネクタ 522"/>
        <xdr:cNvCxnSpPr/>
      </xdr:nvCxnSpPr>
      <xdr:spPr>
        <a:xfrm flipV="1">
          <a:off x="15481300" y="6528411"/>
          <a:ext cx="838200" cy="4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49555</xdr:rowOff>
    </xdr:from>
    <xdr:to>
      <xdr:col>22</xdr:col>
      <xdr:colOff>365125</xdr:colOff>
      <xdr:row>38</xdr:row>
      <xdr:rowOff>62715</xdr:rowOff>
    </xdr:to>
    <xdr:cxnSp macro="">
      <xdr:nvCxnSpPr>
        <xdr:cNvPr id="526" name="直線コネクタ 525"/>
        <xdr:cNvCxnSpPr/>
      </xdr:nvCxnSpPr>
      <xdr:spPr>
        <a:xfrm>
          <a:off x="14592300" y="6564655"/>
          <a:ext cx="889000" cy="1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49555</xdr:rowOff>
    </xdr:from>
    <xdr:to>
      <xdr:col>21</xdr:col>
      <xdr:colOff>161925</xdr:colOff>
      <xdr:row>38</xdr:row>
      <xdr:rowOff>59279</xdr:rowOff>
    </xdr:to>
    <xdr:cxnSp macro="">
      <xdr:nvCxnSpPr>
        <xdr:cNvPr id="529" name="直線コネクタ 528"/>
        <xdr:cNvCxnSpPr/>
      </xdr:nvCxnSpPr>
      <xdr:spPr>
        <a:xfrm flipV="1">
          <a:off x="13703300" y="6564655"/>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45265</xdr:rowOff>
    </xdr:from>
    <xdr:to>
      <xdr:col>19</xdr:col>
      <xdr:colOff>644525</xdr:colOff>
      <xdr:row>38</xdr:row>
      <xdr:rowOff>59279</xdr:rowOff>
    </xdr:to>
    <xdr:cxnSp macro="">
      <xdr:nvCxnSpPr>
        <xdr:cNvPr id="532" name="直線コネクタ 531"/>
        <xdr:cNvCxnSpPr/>
      </xdr:nvCxnSpPr>
      <xdr:spPr>
        <a:xfrm>
          <a:off x="12814300" y="6560365"/>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133961</xdr:rowOff>
    </xdr:from>
    <xdr:to>
      <xdr:col>23</xdr:col>
      <xdr:colOff>568325</xdr:colOff>
      <xdr:row>38</xdr:row>
      <xdr:rowOff>64111</xdr:rowOff>
    </xdr:to>
    <xdr:sp macro="" textlink="">
      <xdr:nvSpPr>
        <xdr:cNvPr id="542" name="円/楕円 541"/>
        <xdr:cNvSpPr/>
      </xdr:nvSpPr>
      <xdr:spPr>
        <a:xfrm>
          <a:off x="16268700" y="64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78193</xdr:rowOff>
    </xdr:from>
    <xdr:ext cx="534377" cy="259045"/>
    <xdr:sp macro="" textlink="">
      <xdr:nvSpPr>
        <xdr:cNvPr id="543" name="消防費該当値テキスト"/>
        <xdr:cNvSpPr txBox="1"/>
      </xdr:nvSpPr>
      <xdr:spPr>
        <a:xfrm>
          <a:off x="16370300" y="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11915</xdr:rowOff>
    </xdr:from>
    <xdr:to>
      <xdr:col>22</xdr:col>
      <xdr:colOff>415925</xdr:colOff>
      <xdr:row>38</xdr:row>
      <xdr:rowOff>113515</xdr:rowOff>
    </xdr:to>
    <xdr:sp macro="" textlink="">
      <xdr:nvSpPr>
        <xdr:cNvPr id="544" name="円/楕円 543"/>
        <xdr:cNvSpPr/>
      </xdr:nvSpPr>
      <xdr:spPr>
        <a:xfrm>
          <a:off x="15430500" y="6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104642</xdr:rowOff>
    </xdr:from>
    <xdr:ext cx="534377" cy="259045"/>
    <xdr:sp macro="" textlink="">
      <xdr:nvSpPr>
        <xdr:cNvPr id="545" name="テキスト ボックス 544"/>
        <xdr:cNvSpPr txBox="1"/>
      </xdr:nvSpPr>
      <xdr:spPr>
        <a:xfrm>
          <a:off x="15214111" y="661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170205</xdr:rowOff>
    </xdr:from>
    <xdr:to>
      <xdr:col>21</xdr:col>
      <xdr:colOff>212725</xdr:colOff>
      <xdr:row>38</xdr:row>
      <xdr:rowOff>100355</xdr:rowOff>
    </xdr:to>
    <xdr:sp macro="" textlink="">
      <xdr:nvSpPr>
        <xdr:cNvPr id="546" name="円/楕円 545"/>
        <xdr:cNvSpPr/>
      </xdr:nvSpPr>
      <xdr:spPr>
        <a:xfrm>
          <a:off x="14541500" y="65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91482</xdr:rowOff>
    </xdr:from>
    <xdr:ext cx="534377" cy="259045"/>
    <xdr:sp macro="" textlink="">
      <xdr:nvSpPr>
        <xdr:cNvPr id="547" name="テキスト ボックス 546"/>
        <xdr:cNvSpPr txBox="1"/>
      </xdr:nvSpPr>
      <xdr:spPr>
        <a:xfrm>
          <a:off x="14325111" y="66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8479</xdr:rowOff>
    </xdr:from>
    <xdr:to>
      <xdr:col>20</xdr:col>
      <xdr:colOff>9525</xdr:colOff>
      <xdr:row>38</xdr:row>
      <xdr:rowOff>110079</xdr:rowOff>
    </xdr:to>
    <xdr:sp macro="" textlink="">
      <xdr:nvSpPr>
        <xdr:cNvPr id="548" name="円/楕円 547"/>
        <xdr:cNvSpPr/>
      </xdr:nvSpPr>
      <xdr:spPr>
        <a:xfrm>
          <a:off x="13652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101206</xdr:rowOff>
    </xdr:from>
    <xdr:ext cx="534377" cy="259045"/>
    <xdr:sp macro="" textlink="">
      <xdr:nvSpPr>
        <xdr:cNvPr id="549" name="テキスト ボックス 548"/>
        <xdr:cNvSpPr txBox="1"/>
      </xdr:nvSpPr>
      <xdr:spPr>
        <a:xfrm>
          <a:off x="13436111" y="66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165915</xdr:rowOff>
    </xdr:from>
    <xdr:to>
      <xdr:col>18</xdr:col>
      <xdr:colOff>492125</xdr:colOff>
      <xdr:row>38</xdr:row>
      <xdr:rowOff>96065</xdr:rowOff>
    </xdr:to>
    <xdr:sp macro="" textlink="">
      <xdr:nvSpPr>
        <xdr:cNvPr id="550" name="円/楕円 549"/>
        <xdr:cNvSpPr/>
      </xdr:nvSpPr>
      <xdr:spPr>
        <a:xfrm>
          <a:off x="12763500" y="65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112592</xdr:rowOff>
    </xdr:from>
    <xdr:ext cx="534377" cy="259045"/>
    <xdr:sp macro="" textlink="">
      <xdr:nvSpPr>
        <xdr:cNvPr id="551" name="テキスト ボックス 550"/>
        <xdr:cNvSpPr txBox="1"/>
      </xdr:nvSpPr>
      <xdr:spPr>
        <a:xfrm>
          <a:off x="12547111" y="62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74631</xdr:rowOff>
    </xdr:from>
    <xdr:to>
      <xdr:col>23</xdr:col>
      <xdr:colOff>517525</xdr:colOff>
      <xdr:row>58</xdr:row>
      <xdr:rowOff>13938</xdr:rowOff>
    </xdr:to>
    <xdr:cxnSp macro="">
      <xdr:nvCxnSpPr>
        <xdr:cNvPr id="578" name="直線コネクタ 577"/>
        <xdr:cNvCxnSpPr/>
      </xdr:nvCxnSpPr>
      <xdr:spPr>
        <a:xfrm flipV="1">
          <a:off x="15481300" y="9847281"/>
          <a:ext cx="838200" cy="1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13938</xdr:rowOff>
    </xdr:from>
    <xdr:to>
      <xdr:col>22</xdr:col>
      <xdr:colOff>365125</xdr:colOff>
      <xdr:row>58</xdr:row>
      <xdr:rowOff>27663</xdr:rowOff>
    </xdr:to>
    <xdr:cxnSp macro="">
      <xdr:nvCxnSpPr>
        <xdr:cNvPr id="581" name="直線コネクタ 580"/>
        <xdr:cNvCxnSpPr/>
      </xdr:nvCxnSpPr>
      <xdr:spPr>
        <a:xfrm flipV="1">
          <a:off x="14592300" y="9958038"/>
          <a:ext cx="8890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27663</xdr:rowOff>
    </xdr:from>
    <xdr:to>
      <xdr:col>21</xdr:col>
      <xdr:colOff>161925</xdr:colOff>
      <xdr:row>58</xdr:row>
      <xdr:rowOff>28838</xdr:rowOff>
    </xdr:to>
    <xdr:cxnSp macro="">
      <xdr:nvCxnSpPr>
        <xdr:cNvPr id="584" name="直線コネクタ 583"/>
        <xdr:cNvCxnSpPr/>
      </xdr:nvCxnSpPr>
      <xdr:spPr>
        <a:xfrm flipV="1">
          <a:off x="13703300" y="997176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14308</xdr:rowOff>
    </xdr:from>
    <xdr:to>
      <xdr:col>19</xdr:col>
      <xdr:colOff>644525</xdr:colOff>
      <xdr:row>58</xdr:row>
      <xdr:rowOff>28838</xdr:rowOff>
    </xdr:to>
    <xdr:cxnSp macro="">
      <xdr:nvCxnSpPr>
        <xdr:cNvPr id="587" name="直線コネクタ 586"/>
        <xdr:cNvCxnSpPr/>
      </xdr:nvCxnSpPr>
      <xdr:spPr>
        <a:xfrm>
          <a:off x="12814300" y="9958408"/>
          <a:ext cx="8890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23831</xdr:rowOff>
    </xdr:from>
    <xdr:to>
      <xdr:col>23</xdr:col>
      <xdr:colOff>568325</xdr:colOff>
      <xdr:row>57</xdr:row>
      <xdr:rowOff>125431</xdr:rowOff>
    </xdr:to>
    <xdr:sp macro="" textlink="">
      <xdr:nvSpPr>
        <xdr:cNvPr id="597" name="円/楕円 596"/>
        <xdr:cNvSpPr/>
      </xdr:nvSpPr>
      <xdr:spPr>
        <a:xfrm>
          <a:off x="16268700" y="9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46708</xdr:rowOff>
    </xdr:from>
    <xdr:ext cx="599010" cy="259045"/>
    <xdr:sp macro="" textlink="">
      <xdr:nvSpPr>
        <xdr:cNvPr id="598" name="教育費該当値テキスト"/>
        <xdr:cNvSpPr txBox="1"/>
      </xdr:nvSpPr>
      <xdr:spPr>
        <a:xfrm>
          <a:off x="16370300" y="964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103,464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134588</xdr:rowOff>
    </xdr:from>
    <xdr:to>
      <xdr:col>22</xdr:col>
      <xdr:colOff>415925</xdr:colOff>
      <xdr:row>58</xdr:row>
      <xdr:rowOff>64738</xdr:rowOff>
    </xdr:to>
    <xdr:sp macro="" textlink="">
      <xdr:nvSpPr>
        <xdr:cNvPr id="599" name="円/楕円 598"/>
        <xdr:cNvSpPr/>
      </xdr:nvSpPr>
      <xdr:spPr>
        <a:xfrm>
          <a:off x="15430500" y="99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55865</xdr:rowOff>
    </xdr:from>
    <xdr:ext cx="534377" cy="259045"/>
    <xdr:sp macro="" textlink="">
      <xdr:nvSpPr>
        <xdr:cNvPr id="600" name="テキスト ボックス 599"/>
        <xdr:cNvSpPr txBox="1"/>
      </xdr:nvSpPr>
      <xdr:spPr>
        <a:xfrm>
          <a:off x="15214111" y="99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148313</xdr:rowOff>
    </xdr:from>
    <xdr:to>
      <xdr:col>21</xdr:col>
      <xdr:colOff>212725</xdr:colOff>
      <xdr:row>58</xdr:row>
      <xdr:rowOff>78463</xdr:rowOff>
    </xdr:to>
    <xdr:sp macro="" textlink="">
      <xdr:nvSpPr>
        <xdr:cNvPr id="601" name="円/楕円 600"/>
        <xdr:cNvSpPr/>
      </xdr:nvSpPr>
      <xdr:spPr>
        <a:xfrm>
          <a:off x="14541500" y="992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69590</xdr:rowOff>
    </xdr:from>
    <xdr:ext cx="534377" cy="259045"/>
    <xdr:sp macro="" textlink="">
      <xdr:nvSpPr>
        <xdr:cNvPr id="602" name="テキスト ボックス 601"/>
        <xdr:cNvSpPr txBox="1"/>
      </xdr:nvSpPr>
      <xdr:spPr>
        <a:xfrm>
          <a:off x="14325111" y="1001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149488</xdr:rowOff>
    </xdr:from>
    <xdr:to>
      <xdr:col>20</xdr:col>
      <xdr:colOff>9525</xdr:colOff>
      <xdr:row>58</xdr:row>
      <xdr:rowOff>79638</xdr:rowOff>
    </xdr:to>
    <xdr:sp macro="" textlink="">
      <xdr:nvSpPr>
        <xdr:cNvPr id="603" name="円/楕円 602"/>
        <xdr:cNvSpPr/>
      </xdr:nvSpPr>
      <xdr:spPr>
        <a:xfrm>
          <a:off x="13652500" y="9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70765</xdr:rowOff>
    </xdr:from>
    <xdr:ext cx="534377" cy="259045"/>
    <xdr:sp macro="" textlink="">
      <xdr:nvSpPr>
        <xdr:cNvPr id="604" name="テキスト ボックス 603"/>
        <xdr:cNvSpPr txBox="1"/>
      </xdr:nvSpPr>
      <xdr:spPr>
        <a:xfrm>
          <a:off x="13436111" y="1001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134958</xdr:rowOff>
    </xdr:from>
    <xdr:to>
      <xdr:col>18</xdr:col>
      <xdr:colOff>492125</xdr:colOff>
      <xdr:row>58</xdr:row>
      <xdr:rowOff>65108</xdr:rowOff>
    </xdr:to>
    <xdr:sp macro="" textlink="">
      <xdr:nvSpPr>
        <xdr:cNvPr id="605" name="円/楕円 604"/>
        <xdr:cNvSpPr/>
      </xdr:nvSpPr>
      <xdr:spPr>
        <a:xfrm>
          <a:off x="12763500" y="99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56235</xdr:rowOff>
    </xdr:from>
    <xdr:ext cx="534377" cy="259045"/>
    <xdr:sp macro="" textlink="">
      <xdr:nvSpPr>
        <xdr:cNvPr id="606" name="テキスト ボックス 605"/>
        <xdr:cNvSpPr txBox="1"/>
      </xdr:nvSpPr>
      <xdr:spPr>
        <a:xfrm>
          <a:off x="12547111" y="100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44431</xdr:rowOff>
    </xdr:from>
    <xdr:to>
      <xdr:col>23</xdr:col>
      <xdr:colOff>517525</xdr:colOff>
      <xdr:row>79</xdr:row>
      <xdr:rowOff>44434</xdr:rowOff>
    </xdr:to>
    <xdr:cxnSp macro="">
      <xdr:nvCxnSpPr>
        <xdr:cNvPr id="635" name="直線コネクタ 634"/>
        <xdr:cNvCxnSpPr/>
      </xdr:nvCxnSpPr>
      <xdr:spPr>
        <a:xfrm flipV="1">
          <a:off x="15481300" y="13588981"/>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44434</xdr:rowOff>
    </xdr:from>
    <xdr:to>
      <xdr:col>22</xdr:col>
      <xdr:colOff>365125</xdr:colOff>
      <xdr:row>79</xdr:row>
      <xdr:rowOff>44447</xdr:rowOff>
    </xdr:to>
    <xdr:cxnSp macro="">
      <xdr:nvCxnSpPr>
        <xdr:cNvPr id="638" name="直線コネクタ 637"/>
        <xdr:cNvCxnSpPr/>
      </xdr:nvCxnSpPr>
      <xdr:spPr>
        <a:xfrm flipV="1">
          <a:off x="14592300" y="1358898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44447</xdr:rowOff>
    </xdr:from>
    <xdr:to>
      <xdr:col>21</xdr:col>
      <xdr:colOff>161925</xdr:colOff>
      <xdr:row>79</xdr:row>
      <xdr:rowOff>44450</xdr:rowOff>
    </xdr:to>
    <xdr:cxnSp macro="">
      <xdr:nvCxnSpPr>
        <xdr:cNvPr id="641" name="直線コネクタ 640"/>
        <xdr:cNvCxnSpPr/>
      </xdr:nvCxnSpPr>
      <xdr:spPr>
        <a:xfrm flipV="1">
          <a:off x="13703300" y="1358899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43269</xdr:rowOff>
    </xdr:from>
    <xdr:to>
      <xdr:col>19</xdr:col>
      <xdr:colOff>644525</xdr:colOff>
      <xdr:row>79</xdr:row>
      <xdr:rowOff>44450</xdr:rowOff>
    </xdr:to>
    <xdr:cxnSp macro="">
      <xdr:nvCxnSpPr>
        <xdr:cNvPr id="644" name="直線コネクタ 643"/>
        <xdr:cNvCxnSpPr/>
      </xdr:nvCxnSpPr>
      <xdr:spPr>
        <a:xfrm>
          <a:off x="12814300" y="1358781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165081</xdr:rowOff>
    </xdr:from>
    <xdr:to>
      <xdr:col>23</xdr:col>
      <xdr:colOff>568325</xdr:colOff>
      <xdr:row>79</xdr:row>
      <xdr:rowOff>95231</xdr:rowOff>
    </xdr:to>
    <xdr:sp macro="" textlink="">
      <xdr:nvSpPr>
        <xdr:cNvPr id="654" name="円/楕円 653"/>
        <xdr:cNvSpPr/>
      </xdr:nvSpPr>
      <xdr:spPr>
        <a:xfrm>
          <a:off x="162687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165084</xdr:rowOff>
    </xdr:from>
    <xdr:to>
      <xdr:col>22</xdr:col>
      <xdr:colOff>415925</xdr:colOff>
      <xdr:row>79</xdr:row>
      <xdr:rowOff>95234</xdr:rowOff>
    </xdr:to>
    <xdr:sp macro="" textlink="">
      <xdr:nvSpPr>
        <xdr:cNvPr id="656" name="円/楕円 655"/>
        <xdr:cNvSpPr/>
      </xdr:nvSpPr>
      <xdr:spPr>
        <a:xfrm>
          <a:off x="15430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86361</xdr:rowOff>
    </xdr:from>
    <xdr:ext cx="249299" cy="259045"/>
    <xdr:sp macro="" textlink="">
      <xdr:nvSpPr>
        <xdr:cNvPr id="657" name="テキスト ボックス 656"/>
        <xdr:cNvSpPr txBox="1"/>
      </xdr:nvSpPr>
      <xdr:spPr>
        <a:xfrm>
          <a:off x="15356649"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165097</xdr:rowOff>
    </xdr:from>
    <xdr:to>
      <xdr:col>21</xdr:col>
      <xdr:colOff>212725</xdr:colOff>
      <xdr:row>79</xdr:row>
      <xdr:rowOff>95247</xdr:rowOff>
    </xdr:to>
    <xdr:sp macro="" textlink="">
      <xdr:nvSpPr>
        <xdr:cNvPr id="658" name="円/楕円 657"/>
        <xdr:cNvSpPr/>
      </xdr:nvSpPr>
      <xdr:spPr>
        <a:xfrm>
          <a:off x="14541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86374</xdr:rowOff>
    </xdr:from>
    <xdr:ext cx="249299" cy="259045"/>
    <xdr:sp macro="" textlink="">
      <xdr:nvSpPr>
        <xdr:cNvPr id="659" name="テキスト ボックス 658"/>
        <xdr:cNvSpPr txBox="1"/>
      </xdr:nvSpPr>
      <xdr:spPr>
        <a:xfrm>
          <a:off x="14467649"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163919</xdr:rowOff>
    </xdr:from>
    <xdr:to>
      <xdr:col>18</xdr:col>
      <xdr:colOff>492125</xdr:colOff>
      <xdr:row>79</xdr:row>
      <xdr:rowOff>94069</xdr:rowOff>
    </xdr:to>
    <xdr:sp macro="" textlink="">
      <xdr:nvSpPr>
        <xdr:cNvPr id="662" name="円/楕円 661"/>
        <xdr:cNvSpPr/>
      </xdr:nvSpPr>
      <xdr:spPr>
        <a:xfrm>
          <a:off x="12763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85196</xdr:rowOff>
    </xdr:from>
    <xdr:ext cx="378565" cy="259045"/>
    <xdr:sp macro="" textlink="">
      <xdr:nvSpPr>
        <xdr:cNvPr id="663" name="テキスト ボックス 662"/>
        <xdr:cNvSpPr txBox="1"/>
      </xdr:nvSpPr>
      <xdr:spPr>
        <a:xfrm>
          <a:off x="12625017" y="1362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37174</xdr:rowOff>
    </xdr:from>
    <xdr:to>
      <xdr:col>23</xdr:col>
      <xdr:colOff>517525</xdr:colOff>
      <xdr:row>97</xdr:row>
      <xdr:rowOff>60843</xdr:rowOff>
    </xdr:to>
    <xdr:cxnSp macro="">
      <xdr:nvCxnSpPr>
        <xdr:cNvPr id="690" name="直線コネクタ 689"/>
        <xdr:cNvCxnSpPr/>
      </xdr:nvCxnSpPr>
      <xdr:spPr>
        <a:xfrm>
          <a:off x="15481300" y="16667824"/>
          <a:ext cx="838200" cy="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7934</xdr:rowOff>
    </xdr:from>
    <xdr:to>
      <xdr:col>22</xdr:col>
      <xdr:colOff>365125</xdr:colOff>
      <xdr:row>97</xdr:row>
      <xdr:rowOff>37174</xdr:rowOff>
    </xdr:to>
    <xdr:cxnSp macro="">
      <xdr:nvCxnSpPr>
        <xdr:cNvPr id="693" name="直線コネクタ 692"/>
        <xdr:cNvCxnSpPr/>
      </xdr:nvCxnSpPr>
      <xdr:spPr>
        <a:xfrm>
          <a:off x="14592300" y="16638584"/>
          <a:ext cx="889000" cy="2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95" name="テキスト ボックス 694"/>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159446</xdr:rowOff>
    </xdr:from>
    <xdr:to>
      <xdr:col>21</xdr:col>
      <xdr:colOff>161925</xdr:colOff>
      <xdr:row>97</xdr:row>
      <xdr:rowOff>7934</xdr:rowOff>
    </xdr:to>
    <xdr:cxnSp macro="">
      <xdr:nvCxnSpPr>
        <xdr:cNvPr id="696" name="直線コネクタ 695"/>
        <xdr:cNvCxnSpPr/>
      </xdr:nvCxnSpPr>
      <xdr:spPr>
        <a:xfrm>
          <a:off x="13703300" y="16618646"/>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8" name="テキスト ボックス 697"/>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152881</xdr:rowOff>
    </xdr:from>
    <xdr:to>
      <xdr:col>19</xdr:col>
      <xdr:colOff>644525</xdr:colOff>
      <xdr:row>96</xdr:row>
      <xdr:rowOff>159446</xdr:rowOff>
    </xdr:to>
    <xdr:cxnSp macro="">
      <xdr:nvCxnSpPr>
        <xdr:cNvPr id="699" name="直線コネクタ 698"/>
        <xdr:cNvCxnSpPr/>
      </xdr:nvCxnSpPr>
      <xdr:spPr>
        <a:xfrm>
          <a:off x="12814300" y="16612081"/>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701" name="テキスト ボックス 700"/>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10043</xdr:rowOff>
    </xdr:from>
    <xdr:to>
      <xdr:col>23</xdr:col>
      <xdr:colOff>568325</xdr:colOff>
      <xdr:row>97</xdr:row>
      <xdr:rowOff>111643</xdr:rowOff>
    </xdr:to>
    <xdr:sp macro="" textlink="">
      <xdr:nvSpPr>
        <xdr:cNvPr id="709" name="円/楕円 708"/>
        <xdr:cNvSpPr/>
      </xdr:nvSpPr>
      <xdr:spPr>
        <a:xfrm>
          <a:off x="16268700" y="166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159920</xdr:rowOff>
    </xdr:from>
    <xdr:ext cx="599010" cy="259045"/>
    <xdr:sp macro="" textlink="">
      <xdr:nvSpPr>
        <xdr:cNvPr id="710" name="公債費該当値テキスト"/>
        <xdr:cNvSpPr txBox="1"/>
      </xdr:nvSpPr>
      <xdr:spPr>
        <a:xfrm>
          <a:off x="16370300" y="1661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109,496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157824</xdr:rowOff>
    </xdr:from>
    <xdr:to>
      <xdr:col>22</xdr:col>
      <xdr:colOff>415925</xdr:colOff>
      <xdr:row>97</xdr:row>
      <xdr:rowOff>87974</xdr:rowOff>
    </xdr:to>
    <xdr:sp macro="" textlink="">
      <xdr:nvSpPr>
        <xdr:cNvPr id="711" name="円/楕円 710"/>
        <xdr:cNvSpPr/>
      </xdr:nvSpPr>
      <xdr:spPr>
        <a:xfrm>
          <a:off x="15430500" y="166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104501</xdr:rowOff>
    </xdr:from>
    <xdr:ext cx="599010" cy="259045"/>
    <xdr:sp macro="" textlink="">
      <xdr:nvSpPr>
        <xdr:cNvPr id="712" name="テキスト ボックス 711"/>
        <xdr:cNvSpPr txBox="1"/>
      </xdr:nvSpPr>
      <xdr:spPr>
        <a:xfrm>
          <a:off x="15181794" y="1639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128584</xdr:rowOff>
    </xdr:from>
    <xdr:to>
      <xdr:col>21</xdr:col>
      <xdr:colOff>212725</xdr:colOff>
      <xdr:row>97</xdr:row>
      <xdr:rowOff>58734</xdr:rowOff>
    </xdr:to>
    <xdr:sp macro="" textlink="">
      <xdr:nvSpPr>
        <xdr:cNvPr id="713" name="円/楕円 712"/>
        <xdr:cNvSpPr/>
      </xdr:nvSpPr>
      <xdr:spPr>
        <a:xfrm>
          <a:off x="14541500" y="165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75261</xdr:rowOff>
    </xdr:from>
    <xdr:ext cx="599010" cy="259045"/>
    <xdr:sp macro="" textlink="">
      <xdr:nvSpPr>
        <xdr:cNvPr id="714" name="テキスト ボックス 713"/>
        <xdr:cNvSpPr txBox="1"/>
      </xdr:nvSpPr>
      <xdr:spPr>
        <a:xfrm>
          <a:off x="14292794" y="1636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108646</xdr:rowOff>
    </xdr:from>
    <xdr:to>
      <xdr:col>20</xdr:col>
      <xdr:colOff>9525</xdr:colOff>
      <xdr:row>97</xdr:row>
      <xdr:rowOff>38796</xdr:rowOff>
    </xdr:to>
    <xdr:sp macro="" textlink="">
      <xdr:nvSpPr>
        <xdr:cNvPr id="715" name="円/楕円 714"/>
        <xdr:cNvSpPr/>
      </xdr:nvSpPr>
      <xdr:spPr>
        <a:xfrm>
          <a:off x="13652500" y="165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55323</xdr:rowOff>
    </xdr:from>
    <xdr:ext cx="599010" cy="259045"/>
    <xdr:sp macro="" textlink="">
      <xdr:nvSpPr>
        <xdr:cNvPr id="716" name="テキスト ボックス 715"/>
        <xdr:cNvSpPr txBox="1"/>
      </xdr:nvSpPr>
      <xdr:spPr>
        <a:xfrm>
          <a:off x="13403794" y="1634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102081</xdr:rowOff>
    </xdr:from>
    <xdr:to>
      <xdr:col>18</xdr:col>
      <xdr:colOff>492125</xdr:colOff>
      <xdr:row>97</xdr:row>
      <xdr:rowOff>32231</xdr:rowOff>
    </xdr:to>
    <xdr:sp macro="" textlink="">
      <xdr:nvSpPr>
        <xdr:cNvPr id="717" name="円/楕円 716"/>
        <xdr:cNvSpPr/>
      </xdr:nvSpPr>
      <xdr:spPr>
        <a:xfrm>
          <a:off x="12763500" y="165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48758</xdr:rowOff>
    </xdr:from>
    <xdr:ext cx="599010" cy="259045"/>
    <xdr:sp macro="" textlink="">
      <xdr:nvSpPr>
        <xdr:cNvPr id="718" name="テキスト ボックス 717"/>
        <xdr:cNvSpPr txBox="1"/>
      </xdr:nvSpPr>
      <xdr:spPr>
        <a:xfrm>
          <a:off x="12514794" y="1633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及び商工費については、北海道新幹線開業対策として、今別町のＰＲや観光施設の整備を行ったため、類似団体よりも非常に高い数値となっている。農業費については、類似団体と比べて非常に低い数値となっているが、平成２９年度からほ場整備が行われるため、増加する予定である。が教育費については、今別町立体育館の解体を行ったため、大幅な増加となった。公債費ついては、長期にわたる繰上償還と計画的な公債費を管理により平成２７年度には類似団体の数値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平成２３年度より、</a:t>
          </a:r>
          <a:r>
            <a:rPr kumimoji="1" lang="ja-JP" altLang="en-US" sz="1400">
              <a:solidFill>
                <a:schemeClr val="dk1"/>
              </a:solidFill>
              <a:effectLst/>
              <a:latin typeface="+mn-lt"/>
              <a:ea typeface="+mn-ea"/>
              <a:cs typeface="+mn-cs"/>
            </a:rPr>
            <a:t>実質単年度収支がマイナスとなっていたが、平成２７年度においては、プラスに転換した</a:t>
          </a:r>
          <a:r>
            <a:rPr kumimoji="1" lang="ja-JP" altLang="ja-JP" sz="1400">
              <a:solidFill>
                <a:schemeClr val="dk1"/>
              </a:solidFill>
              <a:effectLst/>
              <a:latin typeface="+mn-lt"/>
              <a:ea typeface="+mn-ea"/>
              <a:cs typeface="+mn-cs"/>
            </a:rPr>
            <a:t>。自主財源が乏しい中、</a:t>
          </a:r>
          <a:r>
            <a:rPr kumimoji="1" lang="ja-JP" altLang="en-US" sz="1400">
              <a:solidFill>
                <a:schemeClr val="dk1"/>
              </a:solidFill>
              <a:effectLst/>
              <a:latin typeface="+mn-lt"/>
              <a:ea typeface="+mn-ea"/>
              <a:cs typeface="+mn-cs"/>
            </a:rPr>
            <a:t>国庫補助金や過疎対策債など</a:t>
          </a:r>
          <a:r>
            <a:rPr kumimoji="1" lang="ja-JP" altLang="ja-JP" sz="1400">
              <a:solidFill>
                <a:schemeClr val="dk1"/>
              </a:solidFill>
              <a:effectLst/>
              <a:latin typeface="+mn-lt"/>
              <a:ea typeface="+mn-ea"/>
              <a:cs typeface="+mn-cs"/>
            </a:rPr>
            <a:t>を活用しながら、町を挙げての新幹線駅開業関連事業に取り組んできた。</a:t>
          </a:r>
          <a:endParaRPr lang="ja-JP" altLang="ja-JP" sz="1400">
            <a:effectLst/>
          </a:endParaRPr>
        </a:p>
        <a:p>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実質単年度収支の維持と</a:t>
          </a:r>
          <a:r>
            <a:rPr kumimoji="1" lang="ja-JP" altLang="ja-JP" sz="1400">
              <a:solidFill>
                <a:schemeClr val="dk1"/>
              </a:solidFill>
              <a:effectLst/>
              <a:latin typeface="+mn-lt"/>
              <a:ea typeface="+mn-ea"/>
              <a:cs typeface="+mn-cs"/>
            </a:rPr>
            <a:t>、財政調整基金残高</a:t>
          </a:r>
          <a:r>
            <a:rPr kumimoji="1" lang="ja-JP" altLang="en-US" sz="1400">
              <a:solidFill>
                <a:schemeClr val="dk1"/>
              </a:solidFill>
              <a:effectLst/>
              <a:latin typeface="+mn-lt"/>
              <a:ea typeface="+mn-ea"/>
              <a:cs typeface="+mn-cs"/>
            </a:rPr>
            <a:t>を減少させないよう</a:t>
          </a:r>
          <a:r>
            <a:rPr kumimoji="1" lang="ja-JP" altLang="ja-JP" sz="14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平成２４年度以降黒字額が減少して</a:t>
          </a:r>
          <a:r>
            <a:rPr kumimoji="1" lang="ja-JP" altLang="en-US" sz="1400">
              <a:solidFill>
                <a:schemeClr val="dk1"/>
              </a:solidFill>
              <a:effectLst/>
              <a:latin typeface="+mn-lt"/>
              <a:ea typeface="+mn-ea"/>
              <a:cs typeface="+mn-cs"/>
            </a:rPr>
            <a:t>きたが平成２７年度は増加となった</a:t>
          </a:r>
          <a:r>
            <a:rPr kumimoji="1" lang="ja-JP" altLang="ja-JP" sz="1400">
              <a:solidFill>
                <a:schemeClr val="dk1"/>
              </a:solidFill>
              <a:effectLst/>
              <a:latin typeface="+mn-lt"/>
              <a:ea typeface="+mn-ea"/>
              <a:cs typeface="+mn-cs"/>
            </a:rPr>
            <a:t>。特に一般会計が大きく減少して</a:t>
          </a:r>
          <a:r>
            <a:rPr kumimoji="1" lang="ja-JP" altLang="en-US" sz="1400">
              <a:solidFill>
                <a:schemeClr val="dk1"/>
              </a:solidFill>
              <a:effectLst/>
              <a:latin typeface="+mn-lt"/>
              <a:ea typeface="+mn-ea"/>
              <a:cs typeface="+mn-cs"/>
            </a:rPr>
            <a:t>きたが補助金等の財源を活用し、毎年行っている繰り上げ償還による公債費の削減の効果が現れた。</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積極的に財源の確保を行い、緊急度・住民のニーズを的確に把握した事業を行っていくとともに各会計で経費節減等、適切な財政運営に努める。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3144659</v>
      </c>
      <c r="BO4" s="409"/>
      <c r="BP4" s="409"/>
      <c r="BQ4" s="409"/>
      <c r="BR4" s="409"/>
      <c r="BS4" s="409"/>
      <c r="BT4" s="409"/>
      <c r="BU4" s="410"/>
      <c r="BV4" s="408">
        <v>2873830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8.1999999999999993</v>
      </c>
      <c r="CU4" s="586"/>
      <c r="CV4" s="586"/>
      <c r="CW4" s="586"/>
      <c r="CX4" s="586"/>
      <c r="CY4" s="586"/>
      <c r="CZ4" s="586"/>
      <c r="DA4" s="587"/>
      <c r="DB4" s="585">
        <v>7.1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2994419</v>
      </c>
      <c r="BO5" s="414"/>
      <c r="BP5" s="414"/>
      <c r="BQ5" s="414"/>
      <c r="BR5" s="414"/>
      <c r="BS5" s="414"/>
      <c r="BT5" s="414"/>
      <c r="BU5" s="415"/>
      <c r="BV5" s="413">
        <v>2747225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83.6</v>
      </c>
      <c r="CU5" s="384"/>
      <c r="CV5" s="384"/>
      <c r="CW5" s="384"/>
      <c r="CX5" s="384"/>
      <c r="CY5" s="384"/>
      <c r="CZ5" s="384"/>
      <c r="DA5" s="385"/>
      <c r="DB5" s="383">
        <v>91.6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150240</v>
      </c>
      <c r="BO6" s="414"/>
      <c r="BP6" s="414"/>
      <c r="BQ6" s="414"/>
      <c r="BR6" s="414"/>
      <c r="BS6" s="414"/>
      <c r="BT6" s="414"/>
      <c r="BU6" s="415"/>
      <c r="BV6" s="413">
        <v>126605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87.9</v>
      </c>
      <c r="CU6" s="560"/>
      <c r="CV6" s="560"/>
      <c r="CW6" s="560"/>
      <c r="CX6" s="560"/>
      <c r="CY6" s="560"/>
      <c r="CZ6" s="560"/>
      <c r="DA6" s="561"/>
      <c r="DB6" s="559">
        <v>96.6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6383</v>
      </c>
      <c r="BO7" s="414"/>
      <c r="BP7" s="414"/>
      <c r="BQ7" s="414"/>
      <c r="BR7" s="414"/>
      <c r="BS7" s="414"/>
      <c r="BT7" s="414"/>
      <c r="BU7" s="415"/>
      <c r="BV7" s="413">
        <v>11376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1760297</v>
      </c>
      <c r="CU7" s="414"/>
      <c r="CV7" s="414"/>
      <c r="CW7" s="414"/>
      <c r="CX7" s="414"/>
      <c r="CY7" s="414"/>
      <c r="CZ7" s="414"/>
      <c r="DA7" s="415"/>
      <c r="DB7" s="413">
        <v>1629526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143857</v>
      </c>
      <c r="BO8" s="414"/>
      <c r="BP8" s="414"/>
      <c r="BQ8" s="414"/>
      <c r="BR8" s="414"/>
      <c r="BS8" s="414"/>
      <c r="BT8" s="414"/>
      <c r="BU8" s="415"/>
      <c r="BV8" s="413">
        <v>115229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0.14000000000000001</v>
      </c>
      <c r="CU8" s="523"/>
      <c r="CV8" s="523"/>
      <c r="CW8" s="523"/>
      <c r="CX8" s="523"/>
      <c r="CY8" s="523"/>
      <c r="CZ8" s="523"/>
      <c r="DA8" s="524"/>
      <c r="DB8" s="522">
        <v>0.14000000000000001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2756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28628</v>
      </c>
      <c r="BO9" s="414"/>
      <c r="BP9" s="414"/>
      <c r="BQ9" s="414"/>
      <c r="BR9" s="414"/>
      <c r="BS9" s="414"/>
      <c r="BT9" s="414"/>
      <c r="BU9" s="415"/>
      <c r="BV9" s="413">
        <v>-27792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17.8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3217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25027</v>
      </c>
      <c r="BO10" s="414"/>
      <c r="BP10" s="414"/>
      <c r="BQ10" s="414"/>
      <c r="BR10" s="414"/>
      <c r="BS10" s="414"/>
      <c r="BT10" s="414"/>
      <c r="BU10" s="415"/>
      <c r="BV10" s="413">
        <v>44028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19008</v>
      </c>
      <c r="BO11" s="414"/>
      <c r="BP11" s="414"/>
      <c r="BQ11" s="414"/>
      <c r="BR11" s="414"/>
      <c r="BS11" s="414"/>
      <c r="BT11" s="414"/>
      <c r="BU11" s="415"/>
      <c r="BV11" s="413">
        <v>19675</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2922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60000</v>
      </c>
      <c r="BO12" s="414"/>
      <c r="BP12" s="414"/>
      <c r="BQ12" s="414"/>
      <c r="BR12" s="414"/>
      <c r="BS12" s="414"/>
      <c r="BT12" s="414"/>
      <c r="BU12" s="415"/>
      <c r="BV12" s="413">
        <v>62500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2919</v>
      </c>
      <c r="S13" s="515"/>
      <c r="T13" s="515"/>
      <c r="U13" s="515"/>
      <c r="V13" s="516"/>
      <c r="W13" s="502" t="s">
        <v>120</v>
      </c>
      <c r="X13" s="426"/>
      <c r="Y13" s="426"/>
      <c r="Z13" s="426"/>
      <c r="AA13" s="426"/>
      <c r="AB13" s="427"/>
      <c r="AC13" s="389">
        <v>236</v>
      </c>
      <c r="AD13" s="390"/>
      <c r="AE13" s="390"/>
      <c r="AF13" s="390"/>
      <c r="AG13" s="391"/>
      <c r="AH13" s="389">
        <v>306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12663</v>
      </c>
      <c r="BO13" s="414"/>
      <c r="BP13" s="414"/>
      <c r="BQ13" s="414"/>
      <c r="BR13" s="414"/>
      <c r="BS13" s="414"/>
      <c r="BT13" s="414"/>
      <c r="BU13" s="415"/>
      <c r="BV13" s="413">
        <v>-26589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12.7</v>
      </c>
      <c r="CU13" s="384"/>
      <c r="CV13" s="384"/>
      <c r="CW13" s="384"/>
      <c r="CX13" s="384"/>
      <c r="CY13" s="384"/>
      <c r="CZ13" s="384"/>
      <c r="DA13" s="385"/>
      <c r="DB13" s="383">
        <v>16.899999999999999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2999</v>
      </c>
      <c r="S14" s="515"/>
      <c r="T14" s="515"/>
      <c r="U14" s="515"/>
      <c r="V14" s="516"/>
      <c r="W14" s="517"/>
      <c r="X14" s="429"/>
      <c r="Y14" s="429"/>
      <c r="Z14" s="429"/>
      <c r="AA14" s="429"/>
      <c r="AB14" s="430"/>
      <c r="AC14" s="507">
        <v>18.399999999999999</v>
      </c>
      <c r="AD14" s="508"/>
      <c r="AE14" s="508"/>
      <c r="AF14" s="508"/>
      <c r="AG14" s="509"/>
      <c r="AH14" s="507">
        <v>19.7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63.2</v>
      </c>
      <c r="CU14" s="486"/>
      <c r="CV14" s="486"/>
      <c r="CW14" s="486"/>
      <c r="CX14" s="486"/>
      <c r="CY14" s="486"/>
      <c r="CZ14" s="486"/>
      <c r="DA14" s="487"/>
      <c r="DB14" s="518">
        <v>76.099999999999994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2995</v>
      </c>
      <c r="S15" s="515"/>
      <c r="T15" s="515"/>
      <c r="U15" s="515"/>
      <c r="V15" s="516"/>
      <c r="W15" s="502" t="s">
        <v>127</v>
      </c>
      <c r="X15" s="426"/>
      <c r="Y15" s="426"/>
      <c r="Z15" s="426"/>
      <c r="AA15" s="426"/>
      <c r="AB15" s="427"/>
      <c r="AC15" s="389">
        <v>358</v>
      </c>
      <c r="AD15" s="390"/>
      <c r="AE15" s="390"/>
      <c r="AF15" s="390"/>
      <c r="AG15" s="391"/>
      <c r="AH15" s="389">
        <v>503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226974</v>
      </c>
      <c r="BO15" s="409"/>
      <c r="BP15" s="409"/>
      <c r="BQ15" s="409"/>
      <c r="BR15" s="409"/>
      <c r="BS15" s="409"/>
      <c r="BT15" s="409"/>
      <c r="BU15" s="410"/>
      <c r="BV15" s="408">
        <v>219428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27.9</v>
      </c>
      <c r="AD16" s="508"/>
      <c r="AE16" s="508"/>
      <c r="AF16" s="508"/>
      <c r="AG16" s="509"/>
      <c r="AH16" s="507">
        <v>32.299999999999997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1613568</v>
      </c>
      <c r="BO16" s="414"/>
      <c r="BP16" s="414"/>
      <c r="BQ16" s="414"/>
      <c r="BR16" s="414"/>
      <c r="BS16" s="414"/>
      <c r="BT16" s="414"/>
      <c r="BU16" s="415"/>
      <c r="BV16" s="413">
        <v>1488418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690</v>
      </c>
      <c r="AD17" s="390"/>
      <c r="AE17" s="390"/>
      <c r="AF17" s="390"/>
      <c r="AG17" s="391"/>
      <c r="AH17" s="389">
        <v>744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283302</v>
      </c>
      <c r="BO17" s="414"/>
      <c r="BP17" s="414"/>
      <c r="BQ17" s="414"/>
      <c r="BR17" s="414"/>
      <c r="BS17" s="414"/>
      <c r="BT17" s="414"/>
      <c r="BU17" s="415"/>
      <c r="BV17" s="413">
        <v>277597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125.27</v>
      </c>
      <c r="M18" s="478"/>
      <c r="N18" s="478"/>
      <c r="O18" s="478"/>
      <c r="P18" s="478"/>
      <c r="Q18" s="478"/>
      <c r="R18" s="479"/>
      <c r="S18" s="479"/>
      <c r="T18" s="479"/>
      <c r="U18" s="479"/>
      <c r="V18" s="480"/>
      <c r="W18" s="494"/>
      <c r="X18" s="495"/>
      <c r="Y18" s="495"/>
      <c r="Z18" s="495"/>
      <c r="AA18" s="495"/>
      <c r="AB18" s="503"/>
      <c r="AC18" s="377">
        <v>53.7</v>
      </c>
      <c r="AD18" s="378"/>
      <c r="AE18" s="378"/>
      <c r="AF18" s="378"/>
      <c r="AG18" s="481"/>
      <c r="AH18" s="377">
        <v>47.8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1486724</v>
      </c>
      <c r="BO18" s="414"/>
      <c r="BP18" s="414"/>
      <c r="BQ18" s="414"/>
      <c r="BR18" s="414"/>
      <c r="BS18" s="414"/>
      <c r="BT18" s="414"/>
      <c r="BU18" s="415"/>
      <c r="BV18" s="413">
        <v>1492514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2234338</v>
      </c>
      <c r="BO19" s="414"/>
      <c r="BP19" s="414"/>
      <c r="BQ19" s="414"/>
      <c r="BR19" s="414"/>
      <c r="BS19" s="414"/>
      <c r="BT19" s="414"/>
      <c r="BU19" s="415"/>
      <c r="BV19" s="413">
        <v>2024357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1277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2768602</v>
      </c>
      <c r="BO23" s="414"/>
      <c r="BP23" s="414"/>
      <c r="BQ23" s="414"/>
      <c r="BR23" s="414"/>
      <c r="BS23" s="414"/>
      <c r="BT23" s="414"/>
      <c r="BU23" s="415"/>
      <c r="BV23" s="413">
        <v>2701075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6300</v>
      </c>
      <c r="R24" s="390"/>
      <c r="S24" s="390"/>
      <c r="T24" s="390"/>
      <c r="U24" s="390"/>
      <c r="V24" s="391"/>
      <c r="W24" s="455"/>
      <c r="X24" s="446"/>
      <c r="Y24" s="447"/>
      <c r="Z24" s="386" t="s">
        <v>151</v>
      </c>
      <c r="AA24" s="387"/>
      <c r="AB24" s="387"/>
      <c r="AC24" s="387"/>
      <c r="AD24" s="387"/>
      <c r="AE24" s="387"/>
      <c r="AF24" s="387"/>
      <c r="AG24" s="388"/>
      <c r="AH24" s="389">
        <v>51</v>
      </c>
      <c r="AI24" s="390"/>
      <c r="AJ24" s="390"/>
      <c r="AK24" s="390"/>
      <c r="AL24" s="391"/>
      <c r="AM24" s="389">
        <v>151317</v>
      </c>
      <c r="AN24" s="390"/>
      <c r="AO24" s="390"/>
      <c r="AP24" s="390"/>
      <c r="AQ24" s="390"/>
      <c r="AR24" s="391"/>
      <c r="AS24" s="389">
        <v>2967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1808561</v>
      </c>
      <c r="BO24" s="414"/>
      <c r="BP24" s="414"/>
      <c r="BQ24" s="414"/>
      <c r="BR24" s="414"/>
      <c r="BS24" s="414"/>
      <c r="BT24" s="414"/>
      <c r="BU24" s="415"/>
      <c r="BV24" s="413">
        <v>1725682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5066</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118</v>
      </c>
      <c r="BO25" s="409"/>
      <c r="BP25" s="409"/>
      <c r="BQ25" s="409"/>
      <c r="BR25" s="409"/>
      <c r="BS25" s="409"/>
      <c r="BT25" s="409"/>
      <c r="BU25" s="410"/>
      <c r="BV25" s="408">
        <v>13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4620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2498</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43</v>
      </c>
      <c r="BO27" s="417"/>
      <c r="BP27" s="417"/>
      <c r="BQ27" s="417"/>
      <c r="BR27" s="417"/>
      <c r="BS27" s="417"/>
      <c r="BT27" s="417"/>
      <c r="BU27" s="418"/>
      <c r="BV27" s="416">
        <v>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2137</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215106</v>
      </c>
      <c r="BO28" s="409"/>
      <c r="BP28" s="409"/>
      <c r="BQ28" s="409"/>
      <c r="BR28" s="409"/>
      <c r="BS28" s="409"/>
      <c r="BT28" s="409"/>
      <c r="BU28" s="410"/>
      <c r="BV28" s="408">
        <v>203079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5</v>
      </c>
      <c r="M29" s="390"/>
      <c r="N29" s="390"/>
      <c r="O29" s="390"/>
      <c r="P29" s="391"/>
      <c r="Q29" s="389">
        <v>2042</v>
      </c>
      <c r="R29" s="390"/>
      <c r="S29" s="390"/>
      <c r="T29" s="390"/>
      <c r="U29" s="390"/>
      <c r="V29" s="391"/>
      <c r="W29" s="456"/>
      <c r="X29" s="457"/>
      <c r="Y29" s="458"/>
      <c r="Z29" s="386" t="s">
        <v>167</v>
      </c>
      <c r="AA29" s="387"/>
      <c r="AB29" s="387"/>
      <c r="AC29" s="387"/>
      <c r="AD29" s="387"/>
      <c r="AE29" s="387"/>
      <c r="AF29" s="387"/>
      <c r="AG29" s="388"/>
      <c r="AH29" s="389">
        <v>51</v>
      </c>
      <c r="AI29" s="390"/>
      <c r="AJ29" s="390"/>
      <c r="AK29" s="390"/>
      <c r="AL29" s="391"/>
      <c r="AM29" s="389">
        <v>151317</v>
      </c>
      <c r="AN29" s="390"/>
      <c r="AO29" s="390"/>
      <c r="AP29" s="390"/>
      <c r="AQ29" s="390"/>
      <c r="AR29" s="391"/>
      <c r="AS29" s="389">
        <v>2967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70112</v>
      </c>
      <c r="BO29" s="414"/>
      <c r="BP29" s="414"/>
      <c r="BQ29" s="414"/>
      <c r="BR29" s="414"/>
      <c r="BS29" s="414"/>
      <c r="BT29" s="414"/>
      <c r="BU29" s="415"/>
      <c r="BV29" s="413">
        <v>80099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148316</v>
      </c>
      <c r="BO30" s="417"/>
      <c r="BP30" s="417"/>
      <c r="BQ30" s="417"/>
      <c r="BR30" s="417"/>
      <c r="BS30" s="417"/>
      <c r="BT30" s="417"/>
      <c r="BU30" s="418"/>
      <c r="BV30" s="416">
        <v>89215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今別地区簡易水道事業特別会計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青森地域広域事務組合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国民健康保険特別会計（診療施設会計）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青森県市町村職員退職手当組合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青森県交通災害共済組合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介護保険特別会計（保険事業勘定）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青森県後期高齢者医療広域連合（一般会計）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介護保険特別会計（サービス事業勘定）</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青森県市町村総合事務組合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青森県後期高齢者医療広域連合（特別会計）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customSheetViews>
    <customSheetView guid="{4EAFCCDC-8E28-45D2-AFAC-57ABF5C57ADC}" showGridLines="0" fitToPage="1" hiddenRows="1" hiddenColumns="1">
      <pageMargins left="0" right="0" top="0.39370078740157483" bottom="0.39370078740157483" header="0.19685039370078741" footer="0.19685039370078741"/>
      <printOptions horizontalCentered="1"/>
      <pageSetup paperSize="8" scale="81"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3" t="s">
        <v>529</v>
      </c>
      <c r="D34" s="1183"/>
      <c r="E34" s="1184"/>
      <c r="F34" s="32">
        <v>11.46</v>
      </c>
      <c r="G34" s="33">
        <v>8.51</v>
      </c>
      <c r="H34" s="33">
        <v>8.49</v>
      </c>
      <c r="I34" s="33">
        <v>7.07</v>
      </c>
      <c r="J34" s="34">
        <v>8.17</v>
      </c>
      <c r="K34" s="22"/>
      <c r="L34" s="22"/>
      <c r="M34" s="22"/>
      <c r="N34" s="22"/>
      <c r="O34" s="22"/>
      <c r="P34" s="22"/>
    </row>
    <row r="35" spans="1:16" ht="39" customHeight="1">
      <c r="A35" s="22"/>
      <c r="B35" s="35"/>
      <c r="C35" s="1177" t="s">
        <v>530</v>
      </c>
      <c r="D35" s="1178"/>
      <c r="E35" s="1179"/>
      <c r="F35" s="36">
        <v>0.9</v>
      </c>
      <c r="G35" s="37">
        <v>1.97</v>
      </c>
      <c r="H35" s="37">
        <v>1.61</v>
      </c>
      <c r="I35" s="37">
        <v>2.04</v>
      </c>
      <c r="J35" s="38">
        <v>2.06</v>
      </c>
      <c r="K35" s="22"/>
      <c r="L35" s="22"/>
      <c r="M35" s="22"/>
      <c r="N35" s="22"/>
      <c r="O35" s="22"/>
      <c r="P35" s="22"/>
    </row>
    <row r="36" spans="1:16" ht="39" customHeight="1">
      <c r="A36" s="22"/>
      <c r="B36" s="35"/>
      <c r="C36" s="1177" t="s">
        <v>531</v>
      </c>
      <c r="D36" s="1178"/>
      <c r="E36" s="1179"/>
      <c r="F36" s="36">
        <v>1.17</v>
      </c>
      <c r="G36" s="37">
        <v>0.93</v>
      </c>
      <c r="H36" s="37">
        <v>0.6</v>
      </c>
      <c r="I36" s="37">
        <v>0.95</v>
      </c>
      <c r="J36" s="38">
        <v>0.9</v>
      </c>
      <c r="K36" s="22"/>
      <c r="L36" s="22"/>
      <c r="M36" s="22"/>
      <c r="N36" s="22"/>
      <c r="O36" s="22"/>
      <c r="P36" s="22"/>
    </row>
    <row r="37" spans="1:16" ht="39" customHeight="1">
      <c r="A37" s="22"/>
      <c r="B37" s="35"/>
      <c r="C37" s="1177" t="s">
        <v>532</v>
      </c>
      <c r="D37" s="1178"/>
      <c r="E37" s="1179"/>
      <c r="F37" s="36">
        <v>0</v>
      </c>
      <c r="G37" s="37">
        <v>0</v>
      </c>
      <c r="H37" s="37">
        <v>7.0000000000000007E-2</v>
      </c>
      <c r="I37" s="37">
        <v>0.28000000000000003</v>
      </c>
      <c r="J37" s="38">
        <v>0.28000000000000003</v>
      </c>
      <c r="K37" s="22"/>
      <c r="L37" s="22"/>
      <c r="M37" s="22"/>
      <c r="N37" s="22"/>
      <c r="O37" s="22"/>
      <c r="P37" s="22"/>
    </row>
    <row r="38" spans="1:16" ht="39" customHeight="1">
      <c r="A38" s="22"/>
      <c r="B38" s="35"/>
      <c r="C38" s="1177" t="s">
        <v>533</v>
      </c>
      <c r="D38" s="1178"/>
      <c r="E38" s="1179"/>
      <c r="F38" s="36">
        <v>0.34</v>
      </c>
      <c r="G38" s="37">
        <v>0.35</v>
      </c>
      <c r="H38" s="37">
        <v>0.35</v>
      </c>
      <c r="I38" s="37">
        <v>0.4</v>
      </c>
      <c r="J38" s="38">
        <v>0.24</v>
      </c>
      <c r="K38" s="22"/>
      <c r="L38" s="22"/>
      <c r="M38" s="22"/>
      <c r="N38" s="22"/>
      <c r="O38" s="22"/>
      <c r="P38" s="22"/>
    </row>
    <row r="39" spans="1:16" ht="39" customHeight="1">
      <c r="A39" s="22"/>
      <c r="B39" s="35"/>
      <c r="C39" s="1177" t="s">
        <v>534</v>
      </c>
      <c r="D39" s="1178"/>
      <c r="E39" s="1179"/>
      <c r="F39" s="36">
        <v>0.49</v>
      </c>
      <c r="G39" s="37">
        <v>0.27</v>
      </c>
      <c r="H39" s="37">
        <v>0.74</v>
      </c>
      <c r="I39" s="37">
        <v>0.19</v>
      </c>
      <c r="J39" s="38">
        <v>0.2</v>
      </c>
      <c r="K39" s="22"/>
      <c r="L39" s="22"/>
      <c r="M39" s="22"/>
      <c r="N39" s="22"/>
      <c r="O39" s="22"/>
      <c r="P39" s="22"/>
    </row>
    <row r="40" spans="1:16" ht="39" customHeight="1">
      <c r="A40" s="22"/>
      <c r="B40" s="35"/>
      <c r="C40" s="1177" t="s">
        <v>535</v>
      </c>
      <c r="D40" s="1178"/>
      <c r="E40" s="1179"/>
      <c r="F40" s="36">
        <v>0.04</v>
      </c>
      <c r="G40" s="37">
        <v>0.04</v>
      </c>
      <c r="H40" s="37">
        <v>0.04</v>
      </c>
      <c r="I40" s="37">
        <v>0.06</v>
      </c>
      <c r="J40" s="38">
        <v>0.06</v>
      </c>
      <c r="K40" s="22"/>
      <c r="L40" s="22"/>
      <c r="M40" s="22"/>
      <c r="N40" s="22"/>
      <c r="O40" s="22"/>
      <c r="P40" s="22"/>
    </row>
    <row r="41" spans="1:16" ht="39" customHeight="1">
      <c r="A41" s="22"/>
      <c r="B41" s="35"/>
      <c r="C41" s="1177"/>
      <c r="D41" s="1178"/>
      <c r="E41" s="1179"/>
      <c r="F41" s="36"/>
      <c r="G41" s="37"/>
      <c r="H41" s="37"/>
      <c r="I41" s="37"/>
      <c r="J41" s="38"/>
      <c r="K41" s="22"/>
      <c r="L41" s="22"/>
      <c r="M41" s="22"/>
      <c r="N41" s="22"/>
      <c r="O41" s="22"/>
      <c r="P41" s="22"/>
    </row>
    <row r="42" spans="1:16" ht="39" customHeight="1">
      <c r="A42" s="22"/>
      <c r="B42" s="39"/>
      <c r="C42" s="1177" t="s">
        <v>536</v>
      </c>
      <c r="D42" s="1178"/>
      <c r="E42" s="1179"/>
      <c r="F42" s="36" t="s">
        <v>480</v>
      </c>
      <c r="G42" s="37" t="s">
        <v>480</v>
      </c>
      <c r="H42" s="37" t="s">
        <v>480</v>
      </c>
      <c r="I42" s="37" t="s">
        <v>480</v>
      </c>
      <c r="J42" s="38" t="s">
        <v>480</v>
      </c>
      <c r="K42" s="22"/>
      <c r="L42" s="22"/>
      <c r="M42" s="22"/>
      <c r="N42" s="22"/>
      <c r="O42" s="22"/>
      <c r="P42" s="22"/>
    </row>
    <row r="43" spans="1:16" ht="39" customHeight="1" thickBot="1">
      <c r="A43" s="22"/>
      <c r="B43" s="40"/>
      <c r="C43" s="1180" t="s">
        <v>537</v>
      </c>
      <c r="D43" s="1181"/>
      <c r="E43" s="1182"/>
      <c r="F43" s="41">
        <v>0</v>
      </c>
      <c r="G43" s="42" t="s">
        <v>480</v>
      </c>
      <c r="H43" s="42" t="s">
        <v>480</v>
      </c>
      <c r="I43" s="42" t="s">
        <v>480</v>
      </c>
      <c r="J43" s="43" t="s">
        <v>480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4EAFCCDC-8E28-45D2-AFAC-57ABF5C57ADC}" scale="80" showGridLines="0" fitToPage="1" hiddenRows="1" hiddenColumns="1" topLeftCell="A18">
      <rowBreaks count="1" manualBreakCount="1">
        <brk id="47" max="15" man="1"/>
      </rowBreaks>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3" t="s">
        <v>10</v>
      </c>
      <c r="C45" s="1194"/>
      <c r="D45" s="58"/>
      <c r="E45" s="1199" t="s">
        <v>11</v>
      </c>
      <c r="F45" s="1199"/>
      <c r="G45" s="1199"/>
      <c r="H45" s="1199"/>
      <c r="I45" s="1199"/>
      <c r="J45" s="1200"/>
      <c r="K45" s="59">
        <v>431</v>
      </c>
      <c r="L45" s="60">
        <v>422</v>
      </c>
      <c r="M45" s="60">
        <v>391</v>
      </c>
      <c r="N45" s="60">
        <v>339</v>
      </c>
      <c r="O45" s="61">
        <v>301</v>
      </c>
      <c r="P45" s="48"/>
      <c r="Q45" s="48"/>
      <c r="R45" s="48"/>
      <c r="S45" s="48"/>
      <c r="T45" s="48"/>
      <c r="U45" s="48"/>
    </row>
    <row r="46" spans="1:21" ht="30.75" customHeight="1">
      <c r="A46" s="48"/>
      <c r="B46" s="1195"/>
      <c r="C46" s="1196"/>
      <c r="D46" s="62"/>
      <c r="E46" s="1187" t="s">
        <v>12</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c r="A47" s="48"/>
      <c r="B47" s="1195"/>
      <c r="C47" s="1196"/>
      <c r="D47" s="62"/>
      <c r="E47" s="1187" t="s">
        <v>13</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c r="A48" s="48"/>
      <c r="B48" s="1195"/>
      <c r="C48" s="1196"/>
      <c r="D48" s="62"/>
      <c r="E48" s="1187" t="s">
        <v>14</v>
      </c>
      <c r="F48" s="1187"/>
      <c r="G48" s="1187"/>
      <c r="H48" s="1187"/>
      <c r="I48" s="1187"/>
      <c r="J48" s="1188"/>
      <c r="K48" s="63">
        <v>27</v>
      </c>
      <c r="L48" s="64">
        <v>26</v>
      </c>
      <c r="M48" s="64">
        <v>22</v>
      </c>
      <c r="N48" s="64">
        <v>17</v>
      </c>
      <c r="O48" s="65">
        <v>12</v>
      </c>
      <c r="P48" s="48"/>
      <c r="Q48" s="48"/>
      <c r="R48" s="48"/>
      <c r="S48" s="48"/>
      <c r="T48" s="48"/>
      <c r="U48" s="48"/>
    </row>
    <row r="49" spans="1:21" ht="30.75" customHeight="1">
      <c r="A49" s="48"/>
      <c r="B49" s="1195"/>
      <c r="C49" s="1196"/>
      <c r="D49" s="62"/>
      <c r="E49" s="1187" t="s">
        <v>15</v>
      </c>
      <c r="F49" s="1187"/>
      <c r="G49" s="1187"/>
      <c r="H49" s="1187"/>
      <c r="I49" s="1187"/>
      <c r="J49" s="1188"/>
      <c r="K49" s="63">
        <v>65</v>
      </c>
      <c r="L49" s="64">
        <v>64</v>
      </c>
      <c r="M49" s="64">
        <v>59</v>
      </c>
      <c r="N49" s="64">
        <v>26</v>
      </c>
      <c r="O49" s="65">
        <v>6</v>
      </c>
      <c r="P49" s="48"/>
      <c r="Q49" s="48"/>
      <c r="R49" s="48"/>
      <c r="S49" s="48"/>
      <c r="T49" s="48"/>
      <c r="U49" s="48"/>
    </row>
    <row r="50" spans="1:21" ht="30.75" customHeight="1">
      <c r="A50" s="48"/>
      <c r="B50" s="1195"/>
      <c r="C50" s="1196"/>
      <c r="D50" s="62"/>
      <c r="E50" s="1187" t="s">
        <v>16</v>
      </c>
      <c r="F50" s="1187"/>
      <c r="G50" s="1187"/>
      <c r="H50" s="1187"/>
      <c r="I50" s="1187"/>
      <c r="J50" s="1188"/>
      <c r="K50" s="63">
        <v>0</v>
      </c>
      <c r="L50" s="64">
        <v>0</v>
      </c>
      <c r="M50" s="64">
        <v>0</v>
      </c>
      <c r="N50" s="64">
        <v>0</v>
      </c>
      <c r="O50" s="65">
        <v>0</v>
      </c>
      <c r="P50" s="48"/>
      <c r="Q50" s="48"/>
      <c r="R50" s="48"/>
      <c r="S50" s="48"/>
      <c r="T50" s="48"/>
      <c r="U50" s="48"/>
    </row>
    <row r="51" spans="1:21" ht="30.75" customHeight="1">
      <c r="A51" s="48"/>
      <c r="B51" s="1197"/>
      <c r="C51" s="1198"/>
      <c r="D51" s="66"/>
      <c r="E51" s="1187" t="s">
        <v>17</v>
      </c>
      <c r="F51" s="1187"/>
      <c r="G51" s="1187"/>
      <c r="H51" s="1187"/>
      <c r="I51" s="1187"/>
      <c r="J51" s="1188"/>
      <c r="K51" s="63">
        <v>0</v>
      </c>
      <c r="L51" s="64">
        <v>0</v>
      </c>
      <c r="M51" s="64">
        <v>0</v>
      </c>
      <c r="N51" s="64">
        <v>0</v>
      </c>
      <c r="O51" s="65">
        <v>0</v>
      </c>
      <c r="P51" s="48"/>
      <c r="Q51" s="48"/>
      <c r="R51" s="48"/>
      <c r="S51" s="48"/>
      <c r="T51" s="48"/>
      <c r="U51" s="48"/>
    </row>
    <row r="52" spans="1:21" ht="30.75" customHeight="1">
      <c r="A52" s="48"/>
      <c r="B52" s="1185" t="s">
        <v>18</v>
      </c>
      <c r="C52" s="1186"/>
      <c r="D52" s="66"/>
      <c r="E52" s="1187" t="s">
        <v>19</v>
      </c>
      <c r="F52" s="1187"/>
      <c r="G52" s="1187"/>
      <c r="H52" s="1187"/>
      <c r="I52" s="1187"/>
      <c r="J52" s="1188"/>
      <c r="K52" s="63">
        <v>225</v>
      </c>
      <c r="L52" s="64">
        <v>221</v>
      </c>
      <c r="M52" s="64">
        <v>212</v>
      </c>
      <c r="N52" s="64">
        <v>197</v>
      </c>
      <c r="O52" s="65">
        <v>198</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298</v>
      </c>
      <c r="L53" s="69">
        <v>291</v>
      </c>
      <c r="M53" s="69">
        <v>260</v>
      </c>
      <c r="N53" s="69">
        <v>185</v>
      </c>
      <c r="O53" s="70">
        <v>121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4EAFCCDC-8E28-45D2-AFAC-57ABF5C57ADC}" showGridLines="0" fitToPage="1" hiddenRows="1" hiddenColumns="1" topLeftCell="E25">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 zoomScaleSheetLayoutView="100" workbookViewId="0">
      <selection activeCell="M51" sqref="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3" t="s">
        <v>23</v>
      </c>
      <c r="C41" s="1214"/>
      <c r="D41" s="81"/>
      <c r="E41" s="1215" t="s">
        <v>24</v>
      </c>
      <c r="F41" s="1215"/>
      <c r="G41" s="1215"/>
      <c r="H41" s="1216"/>
      <c r="I41" s="82">
        <v>2745</v>
      </c>
      <c r="J41" s="83">
        <v>2624</v>
      </c>
      <c r="K41" s="83">
        <v>2553</v>
      </c>
      <c r="L41" s="83">
        <v>2701</v>
      </c>
      <c r="M41" s="84">
        <v>2769</v>
      </c>
    </row>
    <row r="42" spans="2:13" ht="27.75" customHeight="1">
      <c r="B42" s="1203"/>
      <c r="C42" s="1204"/>
      <c r="D42" s="85"/>
      <c r="E42" s="1207" t="s">
        <v>25</v>
      </c>
      <c r="F42" s="1207"/>
      <c r="G42" s="1207"/>
      <c r="H42" s="1208"/>
      <c r="I42" s="86" t="s">
        <v>480</v>
      </c>
      <c r="J42" s="87" t="s">
        <v>480</v>
      </c>
      <c r="K42" s="87" t="s">
        <v>480</v>
      </c>
      <c r="L42" s="87" t="s">
        <v>480</v>
      </c>
      <c r="M42" s="88" t="s">
        <v>480</v>
      </c>
    </row>
    <row r="43" spans="2:13" ht="27.75" customHeight="1">
      <c r="B43" s="1203"/>
      <c r="C43" s="1204"/>
      <c r="D43" s="85"/>
      <c r="E43" s="1207" t="s">
        <v>26</v>
      </c>
      <c r="F43" s="1207"/>
      <c r="G43" s="1207"/>
      <c r="H43" s="1208"/>
      <c r="I43" s="86">
        <v>323</v>
      </c>
      <c r="J43" s="87">
        <v>306</v>
      </c>
      <c r="K43" s="87">
        <v>264</v>
      </c>
      <c r="L43" s="87">
        <v>231</v>
      </c>
      <c r="M43" s="88">
        <v>278</v>
      </c>
    </row>
    <row r="44" spans="2:13" ht="27.75" customHeight="1">
      <c r="B44" s="1203"/>
      <c r="C44" s="1204"/>
      <c r="D44" s="85"/>
      <c r="E44" s="1207" t="s">
        <v>27</v>
      </c>
      <c r="F44" s="1207"/>
      <c r="G44" s="1207"/>
      <c r="H44" s="1208"/>
      <c r="I44" s="86">
        <v>159</v>
      </c>
      <c r="J44" s="87">
        <v>105</v>
      </c>
      <c r="K44" s="87">
        <v>48</v>
      </c>
      <c r="L44" s="87">
        <v>108</v>
      </c>
      <c r="M44" s="88">
        <v>104</v>
      </c>
    </row>
    <row r="45" spans="2:13" ht="27.75" customHeight="1">
      <c r="B45" s="1203"/>
      <c r="C45" s="1204"/>
      <c r="D45" s="85"/>
      <c r="E45" s="1207" t="s">
        <v>28</v>
      </c>
      <c r="F45" s="1207"/>
      <c r="G45" s="1207"/>
      <c r="H45" s="1208"/>
      <c r="I45" s="86">
        <v>934</v>
      </c>
      <c r="J45" s="87">
        <v>885</v>
      </c>
      <c r="K45" s="87">
        <v>782</v>
      </c>
      <c r="L45" s="87">
        <v>660</v>
      </c>
      <c r="M45" s="88">
        <v>648</v>
      </c>
    </row>
    <row r="46" spans="2:13" ht="27.75" customHeight="1">
      <c r="B46" s="1203"/>
      <c r="C46" s="1204"/>
      <c r="D46" s="85"/>
      <c r="E46" s="1207" t="s">
        <v>29</v>
      </c>
      <c r="F46" s="1207"/>
      <c r="G46" s="1207"/>
      <c r="H46" s="1208"/>
      <c r="I46" s="86" t="s">
        <v>480</v>
      </c>
      <c r="J46" s="87" t="s">
        <v>480</v>
      </c>
      <c r="K46" s="87" t="s">
        <v>480</v>
      </c>
      <c r="L46" s="87" t="s">
        <v>480</v>
      </c>
      <c r="M46" s="88" t="s">
        <v>480</v>
      </c>
    </row>
    <row r="47" spans="2:13" ht="27.75" customHeight="1">
      <c r="B47" s="1203"/>
      <c r="C47" s="1204"/>
      <c r="D47" s="85"/>
      <c r="E47" s="1207" t="s">
        <v>30</v>
      </c>
      <c r="F47" s="1207"/>
      <c r="G47" s="1207"/>
      <c r="H47" s="1208"/>
      <c r="I47" s="86" t="s">
        <v>480</v>
      </c>
      <c r="J47" s="87" t="s">
        <v>480</v>
      </c>
      <c r="K47" s="87" t="s">
        <v>480</v>
      </c>
      <c r="L47" s="87" t="s">
        <v>480</v>
      </c>
      <c r="M47" s="88" t="s">
        <v>480</v>
      </c>
    </row>
    <row r="48" spans="2:13" ht="27.75" customHeight="1">
      <c r="B48" s="1205"/>
      <c r="C48" s="1206"/>
      <c r="D48" s="85"/>
      <c r="E48" s="1207" t="s">
        <v>31</v>
      </c>
      <c r="F48" s="1207"/>
      <c r="G48" s="1207"/>
      <c r="H48" s="1208"/>
      <c r="I48" s="86" t="s">
        <v>480</v>
      </c>
      <c r="J48" s="87" t="s">
        <v>480</v>
      </c>
      <c r="K48" s="87" t="s">
        <v>480</v>
      </c>
      <c r="L48" s="87" t="s">
        <v>480</v>
      </c>
      <c r="M48" s="88" t="s">
        <v>480</v>
      </c>
    </row>
    <row r="49" spans="2:13" ht="27.75" customHeight="1">
      <c r="B49" s="1201" t="s">
        <v>32</v>
      </c>
      <c r="C49" s="1202"/>
      <c r="D49" s="89"/>
      <c r="E49" s="1207" t="s">
        <v>33</v>
      </c>
      <c r="F49" s="1207"/>
      <c r="G49" s="1207"/>
      <c r="H49" s="1208"/>
      <c r="I49" s="86">
        <v>421</v>
      </c>
      <c r="J49" s="87">
        <v>435</v>
      </c>
      <c r="K49" s="87">
        <v>403</v>
      </c>
      <c r="L49" s="87">
        <v>414</v>
      </c>
      <c r="M49" s="88">
        <v>522</v>
      </c>
    </row>
    <row r="50" spans="2:13" ht="27.75" customHeight="1">
      <c r="B50" s="1203"/>
      <c r="C50" s="1204"/>
      <c r="D50" s="85"/>
      <c r="E50" s="1207" t="s">
        <v>34</v>
      </c>
      <c r="F50" s="1207"/>
      <c r="G50" s="1207"/>
      <c r="H50" s="1208"/>
      <c r="I50" s="86" t="s">
        <v>480</v>
      </c>
      <c r="J50" s="87" t="s">
        <v>480</v>
      </c>
      <c r="K50" s="87" t="s">
        <v>480</v>
      </c>
      <c r="L50" s="87" t="s">
        <v>480</v>
      </c>
      <c r="M50" s="88" t="s">
        <v>480</v>
      </c>
    </row>
    <row r="51" spans="2:13" ht="27.75" customHeight="1">
      <c r="B51" s="1205"/>
      <c r="C51" s="1206"/>
      <c r="D51" s="85"/>
      <c r="E51" s="1207" t="s">
        <v>35</v>
      </c>
      <c r="F51" s="1207"/>
      <c r="G51" s="1207"/>
      <c r="H51" s="1208"/>
      <c r="I51" s="86">
        <v>2020</v>
      </c>
      <c r="J51" s="87">
        <v>1995</v>
      </c>
      <c r="K51" s="87">
        <v>2174</v>
      </c>
      <c r="L51" s="87">
        <v>2195</v>
      </c>
      <c r="M51" s="88">
        <v>2287</v>
      </c>
    </row>
    <row r="52" spans="2:13" ht="27.75" customHeight="1" thickBot="1">
      <c r="B52" s="1209" t="s">
        <v>36</v>
      </c>
      <c r="C52" s="1210"/>
      <c r="D52" s="90"/>
      <c r="E52" s="1211" t="s">
        <v>37</v>
      </c>
      <c r="F52" s="1211"/>
      <c r="G52" s="1211"/>
      <c r="H52" s="1212"/>
      <c r="I52" s="91">
        <v>1720</v>
      </c>
      <c r="J52" s="92">
        <v>1489</v>
      </c>
      <c r="K52" s="92">
        <v>1071</v>
      </c>
      <c r="L52" s="92">
        <v>1090</v>
      </c>
      <c r="M52" s="93">
        <v>989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customSheetViews>
    <customSheetView guid="{4EAFCCDC-8E28-45D2-AFAC-57ABF5C57ADC}" showGridLines="0" fitToPage="1" hiddenRows="1" hiddenColumns="1" topLeftCell="E1">
      <selection activeCell="M51" sqref="M51"/>
      <rowBreaks count="1" manualBreakCount="1">
        <brk id="57" max="15" man="1"/>
      </rowBreaks>
      <pageMargins left="0" right="0" top="0.19685039370078741" bottom="0" header="0" footer="0"/>
      <printOptions horizontalCentered="1"/>
      <pageSetup paperSize="9" scale="61" orientation="landscape" horizontalDpi="300" verticalDpi="300" r:id="rId1"/>
      <headerFooter alignWithMargins="0">
        <oddFooter>&amp;C&amp;P/&amp;N</oddFooter>
      </headerFooter>
    </customSheetView>
  </customSheetViews>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58" zoomScaleNormal="100" zoomScaleSheetLayoutView="55" workbookViewId="0">
      <selection activeCell="J71" sqref="J71"/>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53"/>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8"/>
      <c r="H50" s="1239"/>
      <c r="I50" s="1239"/>
      <c r="J50" s="1240"/>
      <c r="K50" s="354" t="s">
        <v>520</v>
      </c>
      <c r="L50" s="354" t="s">
        <v>521</v>
      </c>
      <c r="M50" s="354" t="s">
        <v>522</v>
      </c>
      <c r="N50" s="354" t="s">
        <v>523</v>
      </c>
      <c r="O50" s="354" t="s">
        <v>524</v>
      </c>
    </row>
    <row r="51" spans="1:17">
      <c r="B51" s="248"/>
      <c r="C51" s="244"/>
      <c r="D51" s="244"/>
      <c r="E51" s="244"/>
      <c r="F51" s="244"/>
      <c r="G51" s="1241" t="s">
        <v>550</v>
      </c>
      <c r="H51" s="1242"/>
      <c r="I51" s="1247" t="s">
        <v>551</v>
      </c>
      <c r="J51" s="1247"/>
      <c r="K51" s="1251"/>
      <c r="L51" s="1251"/>
      <c r="M51" s="1251"/>
      <c r="N51" s="1251"/>
      <c r="O51" s="1251"/>
    </row>
    <row r="52" spans="1:17">
      <c r="B52" s="248"/>
      <c r="C52" s="244"/>
      <c r="D52" s="244"/>
      <c r="E52" s="244"/>
      <c r="F52" s="244"/>
      <c r="G52" s="1243"/>
      <c r="H52" s="1244"/>
      <c r="I52" s="1248"/>
      <c r="J52" s="1248"/>
      <c r="K52" s="1217"/>
      <c r="L52" s="1217"/>
      <c r="M52" s="1217"/>
      <c r="N52" s="1217"/>
      <c r="O52" s="1217"/>
    </row>
    <row r="53" spans="1:17">
      <c r="A53" s="355"/>
      <c r="B53" s="248"/>
      <c r="C53" s="244"/>
      <c r="D53" s="244"/>
      <c r="E53" s="244"/>
      <c r="F53" s="244"/>
      <c r="G53" s="1243"/>
      <c r="H53" s="1244"/>
      <c r="I53" s="1227" t="s">
        <v>552</v>
      </c>
      <c r="J53" s="1227"/>
      <c r="K53" s="1252"/>
      <c r="L53" s="1252"/>
      <c r="M53" s="1252"/>
      <c r="N53" s="1252"/>
      <c r="O53" s="1252"/>
    </row>
    <row r="54" spans="1:17">
      <c r="A54" s="355"/>
      <c r="B54" s="248"/>
      <c r="C54" s="244"/>
      <c r="D54" s="244"/>
      <c r="E54" s="244"/>
      <c r="F54" s="244"/>
      <c r="G54" s="1245"/>
      <c r="H54" s="1246"/>
      <c r="I54" s="1227"/>
      <c r="J54" s="1227"/>
      <c r="K54" s="1250"/>
      <c r="L54" s="1250"/>
      <c r="M54" s="1250"/>
      <c r="N54" s="1250"/>
      <c r="O54" s="1250"/>
    </row>
    <row r="55" spans="1:17">
      <c r="A55" s="355"/>
      <c r="B55" s="248"/>
      <c r="C55" s="244"/>
      <c r="D55" s="244"/>
      <c r="E55" s="244"/>
      <c r="F55" s="244"/>
      <c r="G55" s="1221" t="s">
        <v>553</v>
      </c>
      <c r="H55" s="1222"/>
      <c r="I55" s="1227" t="s">
        <v>551</v>
      </c>
      <c r="J55" s="1227"/>
      <c r="K55" s="1251"/>
      <c r="L55" s="1251"/>
      <c r="M55" s="1251"/>
      <c r="N55" s="1251"/>
      <c r="O55" s="1251"/>
    </row>
    <row r="56" spans="1:17">
      <c r="A56" s="355"/>
      <c r="B56" s="248"/>
      <c r="C56" s="244"/>
      <c r="D56" s="244"/>
      <c r="E56" s="244"/>
      <c r="F56" s="244"/>
      <c r="G56" s="1223"/>
      <c r="H56" s="1224"/>
      <c r="I56" s="1227"/>
      <c r="J56" s="1227"/>
      <c r="K56" s="1217"/>
      <c r="L56" s="1217"/>
      <c r="M56" s="1217"/>
      <c r="N56" s="1217"/>
      <c r="O56" s="1217"/>
    </row>
    <row r="57" spans="1:17" s="355" customFormat="1">
      <c r="B57" s="356"/>
      <c r="C57" s="352"/>
      <c r="D57" s="352"/>
      <c r="E57" s="352"/>
      <c r="F57" s="352"/>
      <c r="G57" s="1223"/>
      <c r="H57" s="1224"/>
      <c r="I57" s="1219" t="s">
        <v>552</v>
      </c>
      <c r="J57" s="1219"/>
      <c r="K57" s="1252"/>
      <c r="L57" s="1252"/>
      <c r="M57" s="1252"/>
      <c r="N57" s="1252"/>
      <c r="O57" s="1252"/>
      <c r="P57" s="357"/>
      <c r="Q57" s="356"/>
    </row>
    <row r="58" spans="1:17" s="355" customFormat="1">
      <c r="A58" s="243"/>
      <c r="B58" s="356"/>
      <c r="C58" s="352"/>
      <c r="D58" s="352"/>
      <c r="E58" s="352"/>
      <c r="F58" s="352"/>
      <c r="G58" s="1225"/>
      <c r="H58" s="1226"/>
      <c r="I58" s="1219"/>
      <c r="J58" s="1219"/>
      <c r="K58" s="1250"/>
      <c r="L58" s="1250"/>
      <c r="M58" s="1250"/>
      <c r="N58" s="1250"/>
      <c r="O58" s="125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29" t="s">
        <v>557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38"/>
      <c r="H72" s="1239"/>
      <c r="I72" s="1239"/>
      <c r="J72" s="1240"/>
      <c r="K72" s="354" t="s">
        <v>520</v>
      </c>
      <c r="L72" s="354" t="s">
        <v>521</v>
      </c>
      <c r="M72" s="354" t="s">
        <v>522</v>
      </c>
      <c r="N72" s="354" t="s">
        <v>523</v>
      </c>
      <c r="O72" s="354" t="s">
        <v>524</v>
      </c>
    </row>
    <row r="73" spans="2:30">
      <c r="B73" s="248"/>
      <c r="C73" s="244"/>
      <c r="D73" s="244"/>
      <c r="E73" s="244"/>
      <c r="F73" s="244"/>
      <c r="G73" s="1241" t="s">
        <v>550</v>
      </c>
      <c r="H73" s="1242"/>
      <c r="I73" s="1247" t="s">
        <v>551</v>
      </c>
      <c r="J73" s="1247"/>
      <c r="K73" s="1228">
        <v>121.6</v>
      </c>
      <c r="L73" s="1228">
        <v>102.9</v>
      </c>
      <c r="M73" s="1217">
        <v>72.7</v>
      </c>
      <c r="N73" s="1217">
        <v>76.099999999999994</v>
      </c>
      <c r="O73" s="1217">
        <v>63.2</v>
      </c>
      <c r="S73" s="243">
        <v>9.9</v>
      </c>
    </row>
    <row r="74" spans="2:30">
      <c r="B74" s="248"/>
      <c r="C74" s="244"/>
      <c r="D74" s="244"/>
      <c r="E74" s="244"/>
      <c r="F74" s="244"/>
      <c r="G74" s="1243"/>
      <c r="H74" s="1244"/>
      <c r="I74" s="1248"/>
      <c r="J74" s="1248"/>
      <c r="K74" s="1228"/>
      <c r="L74" s="1228"/>
      <c r="M74" s="1217"/>
      <c r="N74" s="1217"/>
      <c r="O74" s="1217"/>
    </row>
    <row r="75" spans="2:30">
      <c r="B75" s="248"/>
      <c r="C75" s="244"/>
      <c r="D75" s="244"/>
      <c r="E75" s="244"/>
      <c r="F75" s="244"/>
      <c r="G75" s="1243"/>
      <c r="H75" s="1244"/>
      <c r="I75" s="1227" t="s">
        <v>556</v>
      </c>
      <c r="J75" s="1227"/>
      <c r="K75" s="1249">
        <v>14.7</v>
      </c>
      <c r="L75" s="1249">
        <v>17.5</v>
      </c>
      <c r="M75" s="1249">
        <v>19.600000000000001</v>
      </c>
      <c r="N75" s="1249">
        <v>16.899999999999999</v>
      </c>
      <c r="O75" s="1249">
        <v>12.7</v>
      </c>
      <c r="U75" s="243">
        <v>81.2</v>
      </c>
      <c r="W75" s="243">
        <v>87.2</v>
      </c>
      <c r="Y75" s="243">
        <v>99.8</v>
      </c>
      <c r="AA75" s="243">
        <v>109.5</v>
      </c>
      <c r="AC75" s="243">
        <v>115.2</v>
      </c>
    </row>
    <row r="76" spans="2:30">
      <c r="B76" s="248"/>
      <c r="C76" s="244"/>
      <c r="D76" s="244"/>
      <c r="E76" s="244"/>
      <c r="F76" s="244"/>
      <c r="G76" s="1245"/>
      <c r="H76" s="1246"/>
      <c r="I76" s="1227"/>
      <c r="J76" s="1227"/>
      <c r="K76" s="1250"/>
      <c r="L76" s="1250"/>
      <c r="M76" s="1250"/>
      <c r="N76" s="1250"/>
      <c r="O76" s="1250"/>
    </row>
    <row r="77" spans="2:30">
      <c r="B77" s="248"/>
      <c r="C77" s="244"/>
      <c r="D77" s="244"/>
      <c r="E77" s="244"/>
      <c r="F77" s="244"/>
      <c r="G77" s="1221" t="s">
        <v>553</v>
      </c>
      <c r="H77" s="1222"/>
      <c r="I77" s="1227" t="s">
        <v>551</v>
      </c>
      <c r="J77" s="1227"/>
      <c r="K77" s="1228">
        <v>0</v>
      </c>
      <c r="L77" s="1228">
        <v>0</v>
      </c>
      <c r="M77" s="1217">
        <v>0</v>
      </c>
      <c r="N77" s="1217">
        <v>0</v>
      </c>
      <c r="O77" s="1217">
        <v>0</v>
      </c>
      <c r="R77" s="243">
        <v>12.3</v>
      </c>
      <c r="T77" s="243">
        <v>11.1</v>
      </c>
    </row>
    <row r="78" spans="2:30">
      <c r="B78" s="248"/>
      <c r="C78" s="244"/>
      <c r="D78" s="244"/>
      <c r="E78" s="244"/>
      <c r="F78" s="244"/>
      <c r="G78" s="1223"/>
      <c r="H78" s="1224"/>
      <c r="I78" s="1227"/>
      <c r="J78" s="1227"/>
      <c r="K78" s="1228"/>
      <c r="L78" s="1228"/>
      <c r="M78" s="1217"/>
      <c r="N78" s="1217"/>
      <c r="O78" s="1217"/>
    </row>
    <row r="79" spans="2:30">
      <c r="B79" s="248"/>
      <c r="C79" s="244"/>
      <c r="D79" s="244"/>
      <c r="E79" s="244"/>
      <c r="F79" s="244"/>
      <c r="G79" s="1223"/>
      <c r="H79" s="1224"/>
      <c r="I79" s="1218" t="s">
        <v>556</v>
      </c>
      <c r="J79" s="1219"/>
      <c r="K79" s="1220">
        <v>9.4</v>
      </c>
      <c r="L79" s="1220">
        <v>8.5</v>
      </c>
      <c r="M79" s="1220">
        <v>7.9</v>
      </c>
      <c r="N79" s="1220">
        <v>6.9</v>
      </c>
      <c r="O79" s="1220">
        <v>7.2</v>
      </c>
      <c r="V79" s="243">
        <v>53.5</v>
      </c>
      <c r="X79" s="243">
        <v>48.2</v>
      </c>
      <c r="Z79" s="243">
        <v>34.200000000000003</v>
      </c>
      <c r="AB79" s="243">
        <v>30.3</v>
      </c>
      <c r="AD79" s="243">
        <v>28.9</v>
      </c>
    </row>
    <row r="80" spans="2:30">
      <c r="B80" s="248"/>
      <c r="C80" s="244"/>
      <c r="D80" s="244"/>
      <c r="E80" s="244"/>
      <c r="F80" s="244"/>
      <c r="G80" s="1225"/>
      <c r="H80" s="1226"/>
      <c r="I80" s="1219"/>
      <c r="J80" s="1219"/>
      <c r="K80" s="1220"/>
      <c r="L80" s="1220"/>
      <c r="M80" s="1220"/>
      <c r="N80" s="1220"/>
      <c r="O80" s="122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9"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92450</v>
      </c>
      <c r="E3" s="116"/>
      <c r="F3" s="117">
        <v>201428</v>
      </c>
      <c r="G3" s="118"/>
      <c r="H3" s="119"/>
    </row>
    <row r="4" spans="1:8">
      <c r="A4" s="120"/>
      <c r="B4" s="121"/>
      <c r="C4" s="122"/>
      <c r="D4" s="123">
        <v>52384</v>
      </c>
      <c r="E4" s="124"/>
      <c r="F4" s="125">
        <v>118373</v>
      </c>
      <c r="G4" s="126"/>
      <c r="H4" s="127"/>
    </row>
    <row r="5" spans="1:8">
      <c r="A5" s="108" t="s">
        <v>514</v>
      </c>
      <c r="B5" s="113"/>
      <c r="C5" s="114"/>
      <c r="D5" s="115">
        <v>107102</v>
      </c>
      <c r="E5" s="116"/>
      <c r="F5" s="117">
        <v>221823</v>
      </c>
      <c r="G5" s="118"/>
      <c r="H5" s="119"/>
    </row>
    <row r="6" spans="1:8">
      <c r="A6" s="120"/>
      <c r="B6" s="121"/>
      <c r="C6" s="122"/>
      <c r="D6" s="123">
        <v>41795</v>
      </c>
      <c r="E6" s="124"/>
      <c r="F6" s="125">
        <v>104431</v>
      </c>
      <c r="G6" s="126"/>
      <c r="H6" s="127"/>
    </row>
    <row r="7" spans="1:8">
      <c r="A7" s="108" t="s">
        <v>515</v>
      </c>
      <c r="B7" s="113"/>
      <c r="C7" s="114"/>
      <c r="D7" s="115">
        <v>238274</v>
      </c>
      <c r="E7" s="116"/>
      <c r="F7" s="117">
        <v>263041</v>
      </c>
      <c r="G7" s="118"/>
      <c r="H7" s="119"/>
    </row>
    <row r="8" spans="1:8">
      <c r="A8" s="120"/>
      <c r="B8" s="121"/>
      <c r="C8" s="122"/>
      <c r="D8" s="123">
        <v>80621</v>
      </c>
      <c r="E8" s="124"/>
      <c r="F8" s="125">
        <v>103171</v>
      </c>
      <c r="G8" s="126"/>
      <c r="H8" s="127"/>
    </row>
    <row r="9" spans="1:8">
      <c r="A9" s="108" t="s">
        <v>516</v>
      </c>
      <c r="B9" s="113"/>
      <c r="C9" s="114"/>
      <c r="D9" s="115">
        <v>177794</v>
      </c>
      <c r="E9" s="116"/>
      <c r="F9" s="117">
        <v>272886</v>
      </c>
      <c r="G9" s="118"/>
      <c r="H9" s="119"/>
    </row>
    <row r="10" spans="1:8">
      <c r="A10" s="120"/>
      <c r="B10" s="121"/>
      <c r="C10" s="122"/>
      <c r="D10" s="123">
        <v>135012</v>
      </c>
      <c r="E10" s="124"/>
      <c r="F10" s="125">
        <v>125724</v>
      </c>
      <c r="G10" s="126"/>
      <c r="H10" s="127"/>
    </row>
    <row r="11" spans="1:8">
      <c r="A11" s="108" t="s">
        <v>517</v>
      </c>
      <c r="B11" s="113"/>
      <c r="C11" s="114"/>
      <c r="D11" s="115">
        <v>200816</v>
      </c>
      <c r="E11" s="116"/>
      <c r="F11" s="117">
        <v>245039</v>
      </c>
      <c r="G11" s="118"/>
      <c r="H11" s="119"/>
    </row>
    <row r="12" spans="1:8">
      <c r="A12" s="120"/>
      <c r="B12" s="121"/>
      <c r="C12" s="128"/>
      <c r="D12" s="123">
        <v>132984</v>
      </c>
      <c r="E12" s="124"/>
      <c r="F12" s="125">
        <v>108922</v>
      </c>
      <c r="G12" s="126"/>
      <c r="H12" s="127"/>
    </row>
    <row r="13" spans="1:8">
      <c r="A13" s="108"/>
      <c r="B13" s="113"/>
      <c r="C13" s="129"/>
      <c r="D13" s="130">
        <v>163287</v>
      </c>
      <c r="E13" s="131"/>
      <c r="F13" s="132">
        <v>240843</v>
      </c>
      <c r="G13" s="133"/>
      <c r="H13" s="119"/>
    </row>
    <row r="14" spans="1:8">
      <c r="A14" s="120"/>
      <c r="B14" s="121"/>
      <c r="C14" s="122"/>
      <c r="D14" s="123">
        <v>88559</v>
      </c>
      <c r="E14" s="124"/>
      <c r="F14" s="125">
        <v>112124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11.46</v>
      </c>
      <c r="C19" s="134">
        <f>ROUND(VALUE(SUBSTITUTE(実質収支比率等に係る経年分析!G$48,"▲","-")),2)</f>
        <v>8.51</v>
      </c>
      <c r="D19" s="134">
        <f>ROUND(VALUE(SUBSTITUTE(実質収支比率等に係る経年分析!H$48,"▲","-")),2)</f>
        <v>8.49</v>
      </c>
      <c r="E19" s="134">
        <f>ROUND(VALUE(SUBSTITUTE(実質収支比率等に係る経年分析!I$48,"▲","-")),2)</f>
        <v>7.07</v>
      </c>
      <c r="F19" s="134">
        <f>ROUND(VALUE(SUBSTITUTE(実質収支比率等に係る経年分析!J$48,"▲","-")),2)</f>
        <v>8.17</v>
      </c>
    </row>
    <row r="20" spans="1:11">
      <c r="A20" s="134" t="s">
        <v>42</v>
      </c>
      <c r="B20" s="134">
        <f>ROUND(VALUE(SUBSTITUTE(実質収支比率等に係る経年分析!F$47,"▲","-")),2)</f>
        <v>12.41</v>
      </c>
      <c r="C20" s="134">
        <f>ROUND(VALUE(SUBSTITUTE(実質収支比率等に係る経年分析!G$47,"▲","-")),2)</f>
        <v>10.11</v>
      </c>
      <c r="D20" s="134">
        <f>ROUND(VALUE(SUBSTITUTE(実質収支比率等に係る経年分析!H$47,"▲","-")),2)</f>
        <v>10.18</v>
      </c>
      <c r="E20" s="134">
        <f>ROUND(VALUE(SUBSTITUTE(実質収支比率等に係る経年分析!I$47,"▲","-")),2)</f>
        <v>12.46</v>
      </c>
      <c r="F20" s="134">
        <f>ROUND(VALUE(SUBSTITUTE(実質収支比率等に係る経年分析!J$47,"▲","-")),2)</f>
        <v>12.22</v>
      </c>
    </row>
    <row r="21" spans="1:11">
      <c r="A21" s="134" t="s">
        <v>43</v>
      </c>
      <c r="B21" s="134">
        <f>IF(ISNUMBER(VALUE(SUBSTITUTE(実質収支比率等に係る経年分析!F$49,"▲","-"))),ROUND(VALUE(SUBSTITUTE(実質収支比率等に係る経年分析!F$49,"▲","-")),2),NA())</f>
        <v>-0.92</v>
      </c>
      <c r="C21" s="134">
        <f>IF(ISNUMBER(VALUE(SUBSTITUTE(実質収支比率等に係る経年分析!G$49,"▲","-"))),ROUND(VALUE(SUBSTITUTE(実質収支比率等に係る経年分析!G$49,"▲","-")),2),NA())</f>
        <v>-5.0999999999999996</v>
      </c>
      <c r="D21" s="134">
        <f>IF(ISNUMBER(VALUE(SUBSTITUTE(実質収支比率等に係る経年分析!H$49,"▲","-"))),ROUND(VALUE(SUBSTITUTE(実質収支比率等に係る経年分析!H$49,"▲","-")),2),NA())</f>
        <v>-2.08</v>
      </c>
      <c r="E21" s="134">
        <f>IF(ISNUMBER(VALUE(SUBSTITUTE(実質収支比率等に係る経年分析!I$49,"▲","-"))),ROUND(VALUE(SUBSTITUTE(実質収支比率等に係る経年分析!I$49,"▲","-")),2),NA())</f>
        <v>-1.63</v>
      </c>
      <c r="F21" s="134">
        <f>IF(ISNUMBER(VALUE(SUBSTITUTE(実質収支比率等に係る経年分析!J$49,"▲","-"))),ROUND(VALUE(SUBSTITUTE(実質収支比率等に係る経年分析!J$49,"▲","-")),2),NA())</f>
        <v>0.72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国民健康保険特別会計（診療施設会計）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介護保険特別会計（サービス事業勘定）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今別地区簡易水道事業特別会計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225</v>
      </c>
      <c r="E42" s="136"/>
      <c r="F42" s="136"/>
      <c r="G42" s="136">
        <f>'実質公債費比率（分子）の構造'!L$52</f>
        <v>221</v>
      </c>
      <c r="H42" s="136"/>
      <c r="I42" s="136"/>
      <c r="J42" s="136">
        <f>'実質公債費比率（分子）の構造'!M$52</f>
        <v>212</v>
      </c>
      <c r="K42" s="136"/>
      <c r="L42" s="136"/>
      <c r="M42" s="136">
        <f>'実質公債費比率（分子）の構造'!N$52</f>
        <v>197</v>
      </c>
      <c r="N42" s="136"/>
      <c r="O42" s="136"/>
      <c r="P42" s="136">
        <f>'実質公債費比率（分子）の構造'!O$52</f>
        <v>198</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65</v>
      </c>
      <c r="C45" s="136"/>
      <c r="D45" s="136"/>
      <c r="E45" s="136">
        <f>'実質公債費比率（分子）の構造'!L$49</f>
        <v>64</v>
      </c>
      <c r="F45" s="136"/>
      <c r="G45" s="136"/>
      <c r="H45" s="136">
        <f>'実質公債費比率（分子）の構造'!M$49</f>
        <v>59</v>
      </c>
      <c r="I45" s="136"/>
      <c r="J45" s="136"/>
      <c r="K45" s="136">
        <f>'実質公債費比率（分子）の構造'!N$49</f>
        <v>26</v>
      </c>
      <c r="L45" s="136"/>
      <c r="M45" s="136"/>
      <c r="N45" s="136">
        <f>'実質公債費比率（分子）の構造'!O$49</f>
        <v>6</v>
      </c>
      <c r="O45" s="136"/>
      <c r="P45" s="136"/>
    </row>
    <row r="46" spans="1:16">
      <c r="A46" s="136" t="s">
        <v>54</v>
      </c>
      <c r="B46" s="136">
        <f>'実質公債費比率（分子）の構造'!K$48</f>
        <v>27</v>
      </c>
      <c r="C46" s="136"/>
      <c r="D46" s="136"/>
      <c r="E46" s="136">
        <f>'実質公債費比率（分子）の構造'!L$48</f>
        <v>26</v>
      </c>
      <c r="F46" s="136"/>
      <c r="G46" s="136"/>
      <c r="H46" s="136">
        <f>'実質公債費比率（分子）の構造'!M$48</f>
        <v>22</v>
      </c>
      <c r="I46" s="136"/>
      <c r="J46" s="136"/>
      <c r="K46" s="136">
        <f>'実質公債費比率（分子）の構造'!N$48</f>
        <v>17</v>
      </c>
      <c r="L46" s="136"/>
      <c r="M46" s="136"/>
      <c r="N46" s="136">
        <f>'実質公債費比率（分子）の構造'!O$48</f>
        <v>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431</v>
      </c>
      <c r="C49" s="136"/>
      <c r="D49" s="136"/>
      <c r="E49" s="136">
        <f>'実質公債費比率（分子）の構造'!L$45</f>
        <v>422</v>
      </c>
      <c r="F49" s="136"/>
      <c r="G49" s="136"/>
      <c r="H49" s="136">
        <f>'実質公債費比率（分子）の構造'!M$45</f>
        <v>391</v>
      </c>
      <c r="I49" s="136"/>
      <c r="J49" s="136"/>
      <c r="K49" s="136">
        <f>'実質公債費比率（分子）の構造'!N$45</f>
        <v>339</v>
      </c>
      <c r="L49" s="136"/>
      <c r="M49" s="136"/>
      <c r="N49" s="136">
        <f>'実質公債費比率（分子）の構造'!O$45</f>
        <v>301</v>
      </c>
      <c r="O49" s="136"/>
      <c r="P49" s="136"/>
    </row>
    <row r="50" spans="1:16">
      <c r="A50" s="136" t="s">
        <v>58</v>
      </c>
      <c r="B50" s="136" t="e">
        <f>NA()</f>
        <v>#N/A</v>
      </c>
      <c r="C50" s="136">
        <f>IF(ISNUMBER('実質公債費比率（分子）の構造'!K$53),'実質公債費比率（分子）の構造'!K$53,NA())</f>
        <v>298</v>
      </c>
      <c r="D50" s="136" t="e">
        <f>NA()</f>
        <v>#N/A</v>
      </c>
      <c r="E50" s="136" t="e">
        <f>NA()</f>
        <v>#N/A</v>
      </c>
      <c r="F50" s="136">
        <f>IF(ISNUMBER('実質公債費比率（分子）の構造'!L$53),'実質公債費比率（分子）の構造'!L$53,NA())</f>
        <v>291</v>
      </c>
      <c r="G50" s="136" t="e">
        <f>NA()</f>
        <v>#N/A</v>
      </c>
      <c r="H50" s="136" t="e">
        <f>NA()</f>
        <v>#N/A</v>
      </c>
      <c r="I50" s="136">
        <f>IF(ISNUMBER('実質公債費比率（分子）の構造'!M$53),'実質公債費比率（分子）の構造'!M$53,NA())</f>
        <v>260</v>
      </c>
      <c r="J50" s="136" t="e">
        <f>NA()</f>
        <v>#N/A</v>
      </c>
      <c r="K50" s="136" t="e">
        <f>NA()</f>
        <v>#N/A</v>
      </c>
      <c r="L50" s="136">
        <f>IF(ISNUMBER('実質公債費比率（分子）の構造'!N$53),'実質公債費比率（分子）の構造'!N$53,NA())</f>
        <v>185</v>
      </c>
      <c r="M50" s="136" t="e">
        <f>NA()</f>
        <v>#N/A</v>
      </c>
      <c r="N50" s="136" t="e">
        <f>NA()</f>
        <v>#N/A</v>
      </c>
      <c r="O50" s="136">
        <f>IF(ISNUMBER('実質公債費比率（分子）の構造'!O$53),'実質公債費比率（分子）の構造'!O$53,NA())</f>
        <v>121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2020</v>
      </c>
      <c r="E56" s="135"/>
      <c r="F56" s="135"/>
      <c r="G56" s="135">
        <f>'将来負担比率（分子）の構造'!J$51</f>
        <v>1995</v>
      </c>
      <c r="H56" s="135"/>
      <c r="I56" s="135"/>
      <c r="J56" s="135">
        <f>'将来負担比率（分子）の構造'!K$51</f>
        <v>2174</v>
      </c>
      <c r="K56" s="135"/>
      <c r="L56" s="135"/>
      <c r="M56" s="135">
        <f>'将来負担比率（分子）の構造'!L$51</f>
        <v>2195</v>
      </c>
      <c r="N56" s="135"/>
      <c r="O56" s="135"/>
      <c r="P56" s="135">
        <f>'将来負担比率（分子）の構造'!M$51</f>
        <v>2287</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421</v>
      </c>
      <c r="E58" s="135"/>
      <c r="F58" s="135"/>
      <c r="G58" s="135">
        <f>'将来負担比率（分子）の構造'!J$49</f>
        <v>435</v>
      </c>
      <c r="H58" s="135"/>
      <c r="I58" s="135"/>
      <c r="J58" s="135">
        <f>'将来負担比率（分子）の構造'!K$49</f>
        <v>403</v>
      </c>
      <c r="K58" s="135"/>
      <c r="L58" s="135"/>
      <c r="M58" s="135">
        <f>'将来負担比率（分子）の構造'!L$49</f>
        <v>414</v>
      </c>
      <c r="N58" s="135"/>
      <c r="O58" s="135"/>
      <c r="P58" s="135">
        <f>'将来負担比率（分子）の構造'!M$49</f>
        <v>522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934</v>
      </c>
      <c r="C62" s="135"/>
      <c r="D62" s="135"/>
      <c r="E62" s="135">
        <f>'将来負担比率（分子）の構造'!J$45</f>
        <v>885</v>
      </c>
      <c r="F62" s="135"/>
      <c r="G62" s="135"/>
      <c r="H62" s="135">
        <f>'将来負担比率（分子）の構造'!K$45</f>
        <v>782</v>
      </c>
      <c r="I62" s="135"/>
      <c r="J62" s="135"/>
      <c r="K62" s="135">
        <f>'将来負担比率（分子）の構造'!L$45</f>
        <v>660</v>
      </c>
      <c r="L62" s="135"/>
      <c r="M62" s="135"/>
      <c r="N62" s="135">
        <f>'将来負担比率（分子）の構造'!M$45</f>
        <v>648</v>
      </c>
      <c r="O62" s="135"/>
      <c r="P62" s="135"/>
    </row>
    <row r="63" spans="1:16">
      <c r="A63" s="135" t="s">
        <v>27</v>
      </c>
      <c r="B63" s="135">
        <f>'将来負担比率（分子）の構造'!I$44</f>
        <v>159</v>
      </c>
      <c r="C63" s="135"/>
      <c r="D63" s="135"/>
      <c r="E63" s="135">
        <f>'将来負担比率（分子）の構造'!J$44</f>
        <v>105</v>
      </c>
      <c r="F63" s="135"/>
      <c r="G63" s="135"/>
      <c r="H63" s="135">
        <f>'将来負担比率（分子）の構造'!K$44</f>
        <v>48</v>
      </c>
      <c r="I63" s="135"/>
      <c r="J63" s="135"/>
      <c r="K63" s="135">
        <f>'将来負担比率（分子）の構造'!L$44</f>
        <v>108</v>
      </c>
      <c r="L63" s="135"/>
      <c r="M63" s="135"/>
      <c r="N63" s="135">
        <f>'将来負担比率（分子）の構造'!M$44</f>
        <v>104</v>
      </c>
      <c r="O63" s="135"/>
      <c r="P63" s="135"/>
    </row>
    <row r="64" spans="1:16">
      <c r="A64" s="135" t="s">
        <v>26</v>
      </c>
      <c r="B64" s="135">
        <f>'将来負担比率（分子）の構造'!I$43</f>
        <v>323</v>
      </c>
      <c r="C64" s="135"/>
      <c r="D64" s="135"/>
      <c r="E64" s="135">
        <f>'将来負担比率（分子）の構造'!J$43</f>
        <v>306</v>
      </c>
      <c r="F64" s="135"/>
      <c r="G64" s="135"/>
      <c r="H64" s="135">
        <f>'将来負担比率（分子）の構造'!K$43</f>
        <v>264</v>
      </c>
      <c r="I64" s="135"/>
      <c r="J64" s="135"/>
      <c r="K64" s="135">
        <f>'将来負担比率（分子）の構造'!L$43</f>
        <v>231</v>
      </c>
      <c r="L64" s="135"/>
      <c r="M64" s="135"/>
      <c r="N64" s="135">
        <f>'将来負担比率（分子）の構造'!M$43</f>
        <v>278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2745</v>
      </c>
      <c r="C66" s="135"/>
      <c r="D66" s="135"/>
      <c r="E66" s="135">
        <f>'将来負担比率（分子）の構造'!J$41</f>
        <v>2624</v>
      </c>
      <c r="F66" s="135"/>
      <c r="G66" s="135"/>
      <c r="H66" s="135">
        <f>'将来負担比率（分子）の構造'!K$41</f>
        <v>2553</v>
      </c>
      <c r="I66" s="135"/>
      <c r="J66" s="135"/>
      <c r="K66" s="135">
        <f>'将来負担比率（分子）の構造'!L$41</f>
        <v>2701</v>
      </c>
      <c r="L66" s="135"/>
      <c r="M66" s="135"/>
      <c r="N66" s="135">
        <f>'将来負担比率（分子）の構造'!M$41</f>
        <v>2769</v>
      </c>
      <c r="O66" s="135"/>
      <c r="P66" s="135"/>
    </row>
    <row r="67" spans="1:16">
      <c r="A67" s="135" t="s">
        <v>62</v>
      </c>
      <c r="B67" s="135" t="e">
        <f>NA()</f>
        <v>#N/A</v>
      </c>
      <c r="C67" s="135">
        <f>IF(ISNUMBER('将来負担比率（分子）の構造'!I$52), IF('将来負担比率（分子）の構造'!I$52 &lt; 0, 0, '将来負担比率（分子）の構造'!I$52), NA())</f>
        <v>1720</v>
      </c>
      <c r="D67" s="135" t="e">
        <f>NA()</f>
        <v>#N/A</v>
      </c>
      <c r="E67" s="135" t="e">
        <f>NA()</f>
        <v>#N/A</v>
      </c>
      <c r="F67" s="135">
        <f>IF(ISNUMBER('将来負担比率（分子）の構造'!J$52), IF('将来負担比率（分子）の構造'!J$52 &lt; 0, 0, '将来負担比率（分子）の構造'!J$52), NA())</f>
        <v>1489</v>
      </c>
      <c r="G67" s="135" t="e">
        <f>NA()</f>
        <v>#N/A</v>
      </c>
      <c r="H67" s="135" t="e">
        <f>NA()</f>
        <v>#N/A</v>
      </c>
      <c r="I67" s="135">
        <f>IF(ISNUMBER('将来負担比率（分子）の構造'!K$52), IF('将来負担比率（分子）の構造'!K$52 &lt; 0, 0, '将来負担比率（分子）の構造'!K$52), NA())</f>
        <v>1071</v>
      </c>
      <c r="J67" s="135" t="e">
        <f>NA()</f>
        <v>#N/A</v>
      </c>
      <c r="K67" s="135" t="e">
        <f>NA()</f>
        <v>#N/A</v>
      </c>
      <c r="L67" s="135">
        <f>IF(ISNUMBER('将来負担比率（分子）の構造'!L$52), IF('将来負担比率（分子）の構造'!L$52 &lt; 0, 0, '将来負担比率（分子）の構造'!L$52), NA())</f>
        <v>1090</v>
      </c>
      <c r="M67" s="135" t="e">
        <f>NA()</f>
        <v>#N/A</v>
      </c>
      <c r="N67" s="135" t="e">
        <f>NA()</f>
        <v>#N/A</v>
      </c>
      <c r="O67" s="135">
        <f>IF(ISNUMBER('将来負担比率（分子）の構造'!M$52), IF('将来負担比率（分子）の構造'!M$52 &lt; 0, 0, '将来負担比率（分子）の構造'!M$52), NA())</f>
        <v>989</v>
      </c>
      <c r="P67" s="135" t="e">
        <f>NA()</f>
        <v>#N/A</v>
      </c>
    </row>
  </sheetData>
  <sheetProtection password="A7FD" sheet="1" objects="1" scenarios="1"/>
  <customSheetViews>
    <customSheetView guid="{4EAFCCDC-8E28-45D2-AFAC-57ABF5C57ADC}"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212667</v>
      </c>
      <c r="S5" s="669"/>
      <c r="T5" s="669"/>
      <c r="U5" s="669"/>
      <c r="V5" s="669"/>
      <c r="W5" s="669"/>
      <c r="X5" s="669"/>
      <c r="Y5" s="716"/>
      <c r="Z5" s="729">
        <v>6.8</v>
      </c>
      <c r="AA5" s="729"/>
      <c r="AB5" s="729"/>
      <c r="AC5" s="729"/>
      <c r="AD5" s="730">
        <v>212667</v>
      </c>
      <c r="AE5" s="730"/>
      <c r="AF5" s="730"/>
      <c r="AG5" s="730"/>
      <c r="AH5" s="730"/>
      <c r="AI5" s="730"/>
      <c r="AJ5" s="730"/>
      <c r="AK5" s="730"/>
      <c r="AL5" s="717">
        <v>12.6</v>
      </c>
      <c r="AM5" s="686"/>
      <c r="AN5" s="686"/>
      <c r="AO5" s="718"/>
      <c r="AP5" s="705" t="s">
        <v>206</v>
      </c>
      <c r="AQ5" s="706"/>
      <c r="AR5" s="706"/>
      <c r="AS5" s="706"/>
      <c r="AT5" s="706"/>
      <c r="AU5" s="706"/>
      <c r="AV5" s="706"/>
      <c r="AW5" s="706"/>
      <c r="AX5" s="706"/>
      <c r="AY5" s="706"/>
      <c r="AZ5" s="706"/>
      <c r="BA5" s="706"/>
      <c r="BB5" s="706"/>
      <c r="BC5" s="706"/>
      <c r="BD5" s="706"/>
      <c r="BE5" s="706"/>
      <c r="BF5" s="707"/>
      <c r="BG5" s="618">
        <v>212667</v>
      </c>
      <c r="BH5" s="619"/>
      <c r="BI5" s="619"/>
      <c r="BJ5" s="619"/>
      <c r="BK5" s="619"/>
      <c r="BL5" s="619"/>
      <c r="BM5" s="619"/>
      <c r="BN5" s="620"/>
      <c r="BO5" s="671">
        <v>100</v>
      </c>
      <c r="BP5" s="671"/>
      <c r="BQ5" s="671"/>
      <c r="BR5" s="671"/>
      <c r="BS5" s="672">
        <v>1432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19041</v>
      </c>
      <c r="S6" s="619"/>
      <c r="T6" s="619"/>
      <c r="U6" s="619"/>
      <c r="V6" s="619"/>
      <c r="W6" s="619"/>
      <c r="X6" s="619"/>
      <c r="Y6" s="620"/>
      <c r="Z6" s="671">
        <v>0.6</v>
      </c>
      <c r="AA6" s="671"/>
      <c r="AB6" s="671"/>
      <c r="AC6" s="671"/>
      <c r="AD6" s="672">
        <v>19041</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212667</v>
      </c>
      <c r="BH6" s="619"/>
      <c r="BI6" s="619"/>
      <c r="BJ6" s="619"/>
      <c r="BK6" s="619"/>
      <c r="BL6" s="619"/>
      <c r="BM6" s="619"/>
      <c r="BN6" s="620"/>
      <c r="BO6" s="671">
        <v>100</v>
      </c>
      <c r="BP6" s="671"/>
      <c r="BQ6" s="671"/>
      <c r="BR6" s="671"/>
      <c r="BS6" s="672">
        <v>1432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49548</v>
      </c>
      <c r="CS6" s="619"/>
      <c r="CT6" s="619"/>
      <c r="CU6" s="619"/>
      <c r="CV6" s="619"/>
      <c r="CW6" s="619"/>
      <c r="CX6" s="619"/>
      <c r="CY6" s="620"/>
      <c r="CZ6" s="671">
        <v>1.7</v>
      </c>
      <c r="DA6" s="671"/>
      <c r="DB6" s="671"/>
      <c r="DC6" s="671"/>
      <c r="DD6" s="624" t="s">
        <v>213</v>
      </c>
      <c r="DE6" s="619"/>
      <c r="DF6" s="619"/>
      <c r="DG6" s="619"/>
      <c r="DH6" s="619"/>
      <c r="DI6" s="619"/>
      <c r="DJ6" s="619"/>
      <c r="DK6" s="619"/>
      <c r="DL6" s="619"/>
      <c r="DM6" s="619"/>
      <c r="DN6" s="619"/>
      <c r="DO6" s="619"/>
      <c r="DP6" s="620"/>
      <c r="DQ6" s="624">
        <v>49548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282</v>
      </c>
      <c r="S7" s="619"/>
      <c r="T7" s="619"/>
      <c r="U7" s="619"/>
      <c r="V7" s="619"/>
      <c r="W7" s="619"/>
      <c r="X7" s="619"/>
      <c r="Y7" s="620"/>
      <c r="Z7" s="671">
        <v>0</v>
      </c>
      <c r="AA7" s="671"/>
      <c r="AB7" s="671"/>
      <c r="AC7" s="671"/>
      <c r="AD7" s="672">
        <v>282</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66783</v>
      </c>
      <c r="BH7" s="619"/>
      <c r="BI7" s="619"/>
      <c r="BJ7" s="619"/>
      <c r="BK7" s="619"/>
      <c r="BL7" s="619"/>
      <c r="BM7" s="619"/>
      <c r="BN7" s="620"/>
      <c r="BO7" s="671">
        <v>31.4</v>
      </c>
      <c r="BP7" s="671"/>
      <c r="BQ7" s="671"/>
      <c r="BR7" s="671"/>
      <c r="BS7" s="672">
        <v>1432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973515</v>
      </c>
      <c r="CS7" s="619"/>
      <c r="CT7" s="619"/>
      <c r="CU7" s="619"/>
      <c r="CV7" s="619"/>
      <c r="CW7" s="619"/>
      <c r="CX7" s="619"/>
      <c r="CY7" s="620"/>
      <c r="CZ7" s="671">
        <v>32.5</v>
      </c>
      <c r="DA7" s="671"/>
      <c r="DB7" s="671"/>
      <c r="DC7" s="671"/>
      <c r="DD7" s="624">
        <v>245468</v>
      </c>
      <c r="DE7" s="619"/>
      <c r="DF7" s="619"/>
      <c r="DG7" s="619"/>
      <c r="DH7" s="619"/>
      <c r="DI7" s="619"/>
      <c r="DJ7" s="619"/>
      <c r="DK7" s="619"/>
      <c r="DL7" s="619"/>
      <c r="DM7" s="619"/>
      <c r="DN7" s="619"/>
      <c r="DO7" s="619"/>
      <c r="DP7" s="620"/>
      <c r="DQ7" s="624">
        <v>675761</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524</v>
      </c>
      <c r="S8" s="619"/>
      <c r="T8" s="619"/>
      <c r="U8" s="619"/>
      <c r="V8" s="619"/>
      <c r="W8" s="619"/>
      <c r="X8" s="619"/>
      <c r="Y8" s="620"/>
      <c r="Z8" s="671">
        <v>0</v>
      </c>
      <c r="AA8" s="671"/>
      <c r="AB8" s="671"/>
      <c r="AC8" s="671"/>
      <c r="AD8" s="672">
        <v>524</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3717</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565958</v>
      </c>
      <c r="CS8" s="619"/>
      <c r="CT8" s="619"/>
      <c r="CU8" s="619"/>
      <c r="CV8" s="619"/>
      <c r="CW8" s="619"/>
      <c r="CX8" s="619"/>
      <c r="CY8" s="620"/>
      <c r="CZ8" s="671">
        <v>18.899999999999999</v>
      </c>
      <c r="DA8" s="671"/>
      <c r="DB8" s="671"/>
      <c r="DC8" s="671"/>
      <c r="DD8" s="624">
        <v>2748</v>
      </c>
      <c r="DE8" s="619"/>
      <c r="DF8" s="619"/>
      <c r="DG8" s="619"/>
      <c r="DH8" s="619"/>
      <c r="DI8" s="619"/>
      <c r="DJ8" s="619"/>
      <c r="DK8" s="619"/>
      <c r="DL8" s="619"/>
      <c r="DM8" s="619"/>
      <c r="DN8" s="619"/>
      <c r="DO8" s="619"/>
      <c r="DP8" s="620"/>
      <c r="DQ8" s="624">
        <v>346145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366</v>
      </c>
      <c r="S9" s="619"/>
      <c r="T9" s="619"/>
      <c r="U9" s="619"/>
      <c r="V9" s="619"/>
      <c r="W9" s="619"/>
      <c r="X9" s="619"/>
      <c r="Y9" s="620"/>
      <c r="Z9" s="671">
        <v>0</v>
      </c>
      <c r="AA9" s="671"/>
      <c r="AB9" s="671"/>
      <c r="AC9" s="671"/>
      <c r="AD9" s="672">
        <v>366</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54697</v>
      </c>
      <c r="BH9" s="619"/>
      <c r="BI9" s="619"/>
      <c r="BJ9" s="619"/>
      <c r="BK9" s="619"/>
      <c r="BL9" s="619"/>
      <c r="BM9" s="619"/>
      <c r="BN9" s="620"/>
      <c r="BO9" s="671">
        <v>25.7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184056</v>
      </c>
      <c r="CS9" s="619"/>
      <c r="CT9" s="619"/>
      <c r="CU9" s="619"/>
      <c r="CV9" s="619"/>
      <c r="CW9" s="619"/>
      <c r="CX9" s="619"/>
      <c r="CY9" s="620"/>
      <c r="CZ9" s="671">
        <v>6.1</v>
      </c>
      <c r="DA9" s="671"/>
      <c r="DB9" s="671"/>
      <c r="DC9" s="671"/>
      <c r="DD9" s="624">
        <v>19155</v>
      </c>
      <c r="DE9" s="619"/>
      <c r="DF9" s="619"/>
      <c r="DG9" s="619"/>
      <c r="DH9" s="619"/>
      <c r="DI9" s="619"/>
      <c r="DJ9" s="619"/>
      <c r="DK9" s="619"/>
      <c r="DL9" s="619"/>
      <c r="DM9" s="619"/>
      <c r="DN9" s="619"/>
      <c r="DO9" s="619"/>
      <c r="DP9" s="620"/>
      <c r="DQ9" s="624">
        <v>146738</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52226</v>
      </c>
      <c r="S10" s="619"/>
      <c r="T10" s="619"/>
      <c r="U10" s="619"/>
      <c r="V10" s="619"/>
      <c r="W10" s="619"/>
      <c r="X10" s="619"/>
      <c r="Y10" s="620"/>
      <c r="Z10" s="671">
        <v>1.7</v>
      </c>
      <c r="AA10" s="671"/>
      <c r="AB10" s="671"/>
      <c r="AC10" s="671"/>
      <c r="AD10" s="672">
        <v>52226</v>
      </c>
      <c r="AE10" s="672"/>
      <c r="AF10" s="672"/>
      <c r="AG10" s="672"/>
      <c r="AH10" s="672"/>
      <c r="AI10" s="672"/>
      <c r="AJ10" s="672"/>
      <c r="AK10" s="672"/>
      <c r="AL10" s="641">
        <v>3.1</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5212</v>
      </c>
      <c r="BH10" s="619"/>
      <c r="BI10" s="619"/>
      <c r="BJ10" s="619"/>
      <c r="BK10" s="619"/>
      <c r="BL10" s="619"/>
      <c r="BM10" s="619"/>
      <c r="BN10" s="620"/>
      <c r="BO10" s="671">
        <v>2.5</v>
      </c>
      <c r="BP10" s="671"/>
      <c r="BQ10" s="671"/>
      <c r="BR10" s="671"/>
      <c r="BS10" s="624">
        <v>869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3157</v>
      </c>
      <c r="BH11" s="619"/>
      <c r="BI11" s="619"/>
      <c r="BJ11" s="619"/>
      <c r="BK11" s="619"/>
      <c r="BL11" s="619"/>
      <c r="BM11" s="619"/>
      <c r="BN11" s="620"/>
      <c r="BO11" s="671">
        <v>1.5</v>
      </c>
      <c r="BP11" s="671"/>
      <c r="BQ11" s="671"/>
      <c r="BR11" s="671"/>
      <c r="BS11" s="624">
        <v>563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112668</v>
      </c>
      <c r="CS11" s="619"/>
      <c r="CT11" s="619"/>
      <c r="CU11" s="619"/>
      <c r="CV11" s="619"/>
      <c r="CW11" s="619"/>
      <c r="CX11" s="619"/>
      <c r="CY11" s="620"/>
      <c r="CZ11" s="671">
        <v>3.8</v>
      </c>
      <c r="DA11" s="671"/>
      <c r="DB11" s="671"/>
      <c r="DC11" s="671"/>
      <c r="DD11" s="624">
        <v>18923</v>
      </c>
      <c r="DE11" s="619"/>
      <c r="DF11" s="619"/>
      <c r="DG11" s="619"/>
      <c r="DH11" s="619"/>
      <c r="DI11" s="619"/>
      <c r="DJ11" s="619"/>
      <c r="DK11" s="619"/>
      <c r="DL11" s="619"/>
      <c r="DM11" s="619"/>
      <c r="DN11" s="619"/>
      <c r="DO11" s="619"/>
      <c r="DP11" s="620"/>
      <c r="DQ11" s="624">
        <v>88941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118037</v>
      </c>
      <c r="BH12" s="619"/>
      <c r="BI12" s="619"/>
      <c r="BJ12" s="619"/>
      <c r="BK12" s="619"/>
      <c r="BL12" s="619"/>
      <c r="BM12" s="619"/>
      <c r="BN12" s="620"/>
      <c r="BO12" s="671">
        <v>55.5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184870</v>
      </c>
      <c r="CS12" s="619"/>
      <c r="CT12" s="619"/>
      <c r="CU12" s="619"/>
      <c r="CV12" s="619"/>
      <c r="CW12" s="619"/>
      <c r="CX12" s="619"/>
      <c r="CY12" s="620"/>
      <c r="CZ12" s="671">
        <v>6.2</v>
      </c>
      <c r="DA12" s="671"/>
      <c r="DB12" s="671"/>
      <c r="DC12" s="671"/>
      <c r="DD12" s="624">
        <v>45160</v>
      </c>
      <c r="DE12" s="619"/>
      <c r="DF12" s="619"/>
      <c r="DG12" s="619"/>
      <c r="DH12" s="619"/>
      <c r="DI12" s="619"/>
      <c r="DJ12" s="619"/>
      <c r="DK12" s="619"/>
      <c r="DL12" s="619"/>
      <c r="DM12" s="619"/>
      <c r="DN12" s="619"/>
      <c r="DO12" s="619"/>
      <c r="DP12" s="620"/>
      <c r="DQ12" s="624">
        <v>81948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3232</v>
      </c>
      <c r="S13" s="619"/>
      <c r="T13" s="619"/>
      <c r="U13" s="619"/>
      <c r="V13" s="619"/>
      <c r="W13" s="619"/>
      <c r="X13" s="619"/>
      <c r="Y13" s="620"/>
      <c r="Z13" s="671">
        <v>0.1</v>
      </c>
      <c r="AA13" s="671"/>
      <c r="AB13" s="671"/>
      <c r="AC13" s="671"/>
      <c r="AD13" s="672">
        <v>3232</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109100</v>
      </c>
      <c r="BH13" s="619"/>
      <c r="BI13" s="619"/>
      <c r="BJ13" s="619"/>
      <c r="BK13" s="619"/>
      <c r="BL13" s="619"/>
      <c r="BM13" s="619"/>
      <c r="BN13" s="620"/>
      <c r="BO13" s="671">
        <v>51.3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146139</v>
      </c>
      <c r="CS13" s="619"/>
      <c r="CT13" s="619"/>
      <c r="CU13" s="619"/>
      <c r="CV13" s="619"/>
      <c r="CW13" s="619"/>
      <c r="CX13" s="619"/>
      <c r="CY13" s="620"/>
      <c r="CZ13" s="671">
        <v>4.9000000000000004</v>
      </c>
      <c r="DA13" s="671"/>
      <c r="DB13" s="671"/>
      <c r="DC13" s="671"/>
      <c r="DD13" s="624">
        <v>80585</v>
      </c>
      <c r="DE13" s="619"/>
      <c r="DF13" s="619"/>
      <c r="DG13" s="619"/>
      <c r="DH13" s="619"/>
      <c r="DI13" s="619"/>
      <c r="DJ13" s="619"/>
      <c r="DK13" s="619"/>
      <c r="DL13" s="619"/>
      <c r="DM13" s="619"/>
      <c r="DN13" s="619"/>
      <c r="DO13" s="619"/>
      <c r="DP13" s="620"/>
      <c r="DQ13" s="624">
        <v>74643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6274</v>
      </c>
      <c r="BH14" s="619"/>
      <c r="BI14" s="619"/>
      <c r="BJ14" s="619"/>
      <c r="BK14" s="619"/>
      <c r="BL14" s="619"/>
      <c r="BM14" s="619"/>
      <c r="BN14" s="620"/>
      <c r="BO14" s="671">
        <v>3</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155371</v>
      </c>
      <c r="CS14" s="619"/>
      <c r="CT14" s="619"/>
      <c r="CU14" s="619"/>
      <c r="CV14" s="619"/>
      <c r="CW14" s="619"/>
      <c r="CX14" s="619"/>
      <c r="CY14" s="620"/>
      <c r="CZ14" s="671">
        <v>5.2</v>
      </c>
      <c r="DA14" s="671"/>
      <c r="DB14" s="671"/>
      <c r="DC14" s="671"/>
      <c r="DD14" s="624">
        <v>27646</v>
      </c>
      <c r="DE14" s="619"/>
      <c r="DF14" s="619"/>
      <c r="DG14" s="619"/>
      <c r="DH14" s="619"/>
      <c r="DI14" s="619"/>
      <c r="DJ14" s="619"/>
      <c r="DK14" s="619"/>
      <c r="DL14" s="619"/>
      <c r="DM14" s="619"/>
      <c r="DN14" s="619"/>
      <c r="DO14" s="619"/>
      <c r="DP14" s="620"/>
      <c r="DQ14" s="624">
        <v>130361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133</v>
      </c>
      <c r="S15" s="619"/>
      <c r="T15" s="619"/>
      <c r="U15" s="619"/>
      <c r="V15" s="619"/>
      <c r="W15" s="619"/>
      <c r="X15" s="619"/>
      <c r="Y15" s="620"/>
      <c r="Z15" s="671">
        <v>0</v>
      </c>
      <c r="AA15" s="671"/>
      <c r="AB15" s="671"/>
      <c r="AC15" s="671"/>
      <c r="AD15" s="672">
        <v>133</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21573</v>
      </c>
      <c r="BH15" s="619"/>
      <c r="BI15" s="619"/>
      <c r="BJ15" s="619"/>
      <c r="BK15" s="619"/>
      <c r="BL15" s="619"/>
      <c r="BM15" s="619"/>
      <c r="BN15" s="620"/>
      <c r="BO15" s="671">
        <v>10.1</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302323</v>
      </c>
      <c r="CS15" s="619"/>
      <c r="CT15" s="619"/>
      <c r="CU15" s="619"/>
      <c r="CV15" s="619"/>
      <c r="CW15" s="619"/>
      <c r="CX15" s="619"/>
      <c r="CY15" s="620"/>
      <c r="CZ15" s="671">
        <v>10.1</v>
      </c>
      <c r="DA15" s="671"/>
      <c r="DB15" s="671"/>
      <c r="DC15" s="671"/>
      <c r="DD15" s="624">
        <v>147098</v>
      </c>
      <c r="DE15" s="619"/>
      <c r="DF15" s="619"/>
      <c r="DG15" s="619"/>
      <c r="DH15" s="619"/>
      <c r="DI15" s="619"/>
      <c r="DJ15" s="619"/>
      <c r="DK15" s="619"/>
      <c r="DL15" s="619"/>
      <c r="DM15" s="619"/>
      <c r="DN15" s="619"/>
      <c r="DO15" s="619"/>
      <c r="DP15" s="620"/>
      <c r="DQ15" s="624">
        <v>170042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1612471</v>
      </c>
      <c r="S16" s="619"/>
      <c r="T16" s="619"/>
      <c r="U16" s="619"/>
      <c r="V16" s="619"/>
      <c r="W16" s="619"/>
      <c r="X16" s="619"/>
      <c r="Y16" s="620"/>
      <c r="Z16" s="671">
        <v>51.3</v>
      </c>
      <c r="AA16" s="671"/>
      <c r="AB16" s="671"/>
      <c r="AC16" s="671"/>
      <c r="AD16" s="672">
        <v>1390334</v>
      </c>
      <c r="AE16" s="672"/>
      <c r="AF16" s="672"/>
      <c r="AG16" s="672"/>
      <c r="AH16" s="672"/>
      <c r="AI16" s="672"/>
      <c r="AJ16" s="672"/>
      <c r="AK16" s="672"/>
      <c r="AL16" s="641">
        <v>82.2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14</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14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1390334</v>
      </c>
      <c r="S17" s="619"/>
      <c r="T17" s="619"/>
      <c r="U17" s="619"/>
      <c r="V17" s="619"/>
      <c r="W17" s="619"/>
      <c r="X17" s="619"/>
      <c r="Y17" s="620"/>
      <c r="Z17" s="671">
        <v>44.2</v>
      </c>
      <c r="AA17" s="671"/>
      <c r="AB17" s="671"/>
      <c r="AC17" s="671"/>
      <c r="AD17" s="672">
        <v>1390334</v>
      </c>
      <c r="AE17" s="672"/>
      <c r="AF17" s="672"/>
      <c r="AG17" s="672"/>
      <c r="AH17" s="672"/>
      <c r="AI17" s="672"/>
      <c r="AJ17" s="672"/>
      <c r="AK17" s="672"/>
      <c r="AL17" s="641">
        <v>82.2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319947</v>
      </c>
      <c r="CS17" s="619"/>
      <c r="CT17" s="619"/>
      <c r="CU17" s="619"/>
      <c r="CV17" s="619"/>
      <c r="CW17" s="619"/>
      <c r="CX17" s="619"/>
      <c r="CY17" s="620"/>
      <c r="CZ17" s="671">
        <v>10.7</v>
      </c>
      <c r="DA17" s="671"/>
      <c r="DB17" s="671"/>
      <c r="DC17" s="671"/>
      <c r="DD17" s="624" t="s">
        <v>109</v>
      </c>
      <c r="DE17" s="619"/>
      <c r="DF17" s="619"/>
      <c r="DG17" s="619"/>
      <c r="DH17" s="619"/>
      <c r="DI17" s="619"/>
      <c r="DJ17" s="619"/>
      <c r="DK17" s="619"/>
      <c r="DL17" s="619"/>
      <c r="DM17" s="619"/>
      <c r="DN17" s="619"/>
      <c r="DO17" s="619"/>
      <c r="DP17" s="620"/>
      <c r="DQ17" s="624">
        <v>319947</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222128</v>
      </c>
      <c r="S18" s="619"/>
      <c r="T18" s="619"/>
      <c r="U18" s="619"/>
      <c r="V18" s="619"/>
      <c r="W18" s="619"/>
      <c r="X18" s="619"/>
      <c r="Y18" s="620"/>
      <c r="Z18" s="671">
        <v>7.1</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9</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1900942</v>
      </c>
      <c r="S20" s="619"/>
      <c r="T20" s="619"/>
      <c r="U20" s="619"/>
      <c r="V20" s="619"/>
      <c r="W20" s="619"/>
      <c r="X20" s="619"/>
      <c r="Y20" s="620"/>
      <c r="Z20" s="671">
        <v>60.4</v>
      </c>
      <c r="AA20" s="671"/>
      <c r="AB20" s="671"/>
      <c r="AC20" s="671"/>
      <c r="AD20" s="672">
        <v>1678805</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2994419</v>
      </c>
      <c r="CS20" s="619"/>
      <c r="CT20" s="619"/>
      <c r="CU20" s="619"/>
      <c r="CV20" s="619"/>
      <c r="CW20" s="619"/>
      <c r="CX20" s="619"/>
      <c r="CY20" s="620"/>
      <c r="CZ20" s="671">
        <v>100</v>
      </c>
      <c r="DA20" s="671"/>
      <c r="DB20" s="671"/>
      <c r="DC20" s="671"/>
      <c r="DD20" s="624">
        <v>586783</v>
      </c>
      <c r="DE20" s="619"/>
      <c r="DF20" s="619"/>
      <c r="DG20" s="619"/>
      <c r="DH20" s="619"/>
      <c r="DI20" s="619"/>
      <c r="DJ20" s="619"/>
      <c r="DK20" s="619"/>
      <c r="DL20" s="619"/>
      <c r="DM20" s="619"/>
      <c r="DN20" s="619"/>
      <c r="DO20" s="619"/>
      <c r="DP20" s="620"/>
      <c r="DQ20" s="624">
        <v>2084098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3795</v>
      </c>
      <c r="S22" s="619"/>
      <c r="T22" s="619"/>
      <c r="U22" s="619"/>
      <c r="V22" s="619"/>
      <c r="W22" s="619"/>
      <c r="X22" s="619"/>
      <c r="Y22" s="620"/>
      <c r="Z22" s="671">
        <v>0.1</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20972</v>
      </c>
      <c r="S23" s="619"/>
      <c r="T23" s="619"/>
      <c r="U23" s="619"/>
      <c r="V23" s="619"/>
      <c r="W23" s="619"/>
      <c r="X23" s="619"/>
      <c r="Y23" s="620"/>
      <c r="Z23" s="671">
        <v>0.7</v>
      </c>
      <c r="AA23" s="671"/>
      <c r="AB23" s="671"/>
      <c r="AC23" s="671"/>
      <c r="AD23" s="672">
        <v>2962</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6164</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1042313</v>
      </c>
      <c r="CS24" s="669"/>
      <c r="CT24" s="669"/>
      <c r="CU24" s="669"/>
      <c r="CV24" s="669"/>
      <c r="CW24" s="669"/>
      <c r="CX24" s="669"/>
      <c r="CY24" s="716"/>
      <c r="CZ24" s="720">
        <v>34.799999999999997</v>
      </c>
      <c r="DA24" s="721"/>
      <c r="DB24" s="721"/>
      <c r="DC24" s="722"/>
      <c r="DD24" s="715">
        <v>871859</v>
      </c>
      <c r="DE24" s="669"/>
      <c r="DF24" s="669"/>
      <c r="DG24" s="669"/>
      <c r="DH24" s="669"/>
      <c r="DI24" s="669"/>
      <c r="DJ24" s="669"/>
      <c r="DK24" s="716"/>
      <c r="DL24" s="715">
        <v>848075</v>
      </c>
      <c r="DM24" s="669"/>
      <c r="DN24" s="669"/>
      <c r="DO24" s="669"/>
      <c r="DP24" s="669"/>
      <c r="DQ24" s="669"/>
      <c r="DR24" s="669"/>
      <c r="DS24" s="669"/>
      <c r="DT24" s="669"/>
      <c r="DU24" s="669"/>
      <c r="DV24" s="716"/>
      <c r="DW24" s="717">
        <v>47.7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307797</v>
      </c>
      <c r="S25" s="619"/>
      <c r="T25" s="619"/>
      <c r="U25" s="619"/>
      <c r="V25" s="619"/>
      <c r="W25" s="619"/>
      <c r="X25" s="619"/>
      <c r="Y25" s="620"/>
      <c r="Z25" s="671">
        <v>9.8000000000000007</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496335</v>
      </c>
      <c r="CS25" s="637"/>
      <c r="CT25" s="637"/>
      <c r="CU25" s="637"/>
      <c r="CV25" s="637"/>
      <c r="CW25" s="637"/>
      <c r="CX25" s="637"/>
      <c r="CY25" s="638"/>
      <c r="CZ25" s="621">
        <v>16.600000000000001</v>
      </c>
      <c r="DA25" s="639"/>
      <c r="DB25" s="639"/>
      <c r="DC25" s="640"/>
      <c r="DD25" s="624">
        <v>489233</v>
      </c>
      <c r="DE25" s="637"/>
      <c r="DF25" s="637"/>
      <c r="DG25" s="637"/>
      <c r="DH25" s="637"/>
      <c r="DI25" s="637"/>
      <c r="DJ25" s="637"/>
      <c r="DK25" s="638"/>
      <c r="DL25" s="624">
        <v>485963</v>
      </c>
      <c r="DM25" s="637"/>
      <c r="DN25" s="637"/>
      <c r="DO25" s="637"/>
      <c r="DP25" s="637"/>
      <c r="DQ25" s="637"/>
      <c r="DR25" s="637"/>
      <c r="DS25" s="637"/>
      <c r="DT25" s="637"/>
      <c r="DU25" s="637"/>
      <c r="DV25" s="638"/>
      <c r="DW25" s="641">
        <v>27.3</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263250</v>
      </c>
      <c r="CS26" s="619"/>
      <c r="CT26" s="619"/>
      <c r="CU26" s="619"/>
      <c r="CV26" s="619"/>
      <c r="CW26" s="619"/>
      <c r="CX26" s="619"/>
      <c r="CY26" s="620"/>
      <c r="CZ26" s="621">
        <v>8.8000000000000007</v>
      </c>
      <c r="DA26" s="639"/>
      <c r="DB26" s="639"/>
      <c r="DC26" s="640"/>
      <c r="DD26" s="624">
        <v>258617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145192</v>
      </c>
      <c r="S27" s="619"/>
      <c r="T27" s="619"/>
      <c r="U27" s="619"/>
      <c r="V27" s="619"/>
      <c r="W27" s="619"/>
      <c r="X27" s="619"/>
      <c r="Y27" s="620"/>
      <c r="Z27" s="671">
        <v>4.5999999999999996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212667</v>
      </c>
      <c r="BH27" s="619"/>
      <c r="BI27" s="619"/>
      <c r="BJ27" s="619"/>
      <c r="BK27" s="619"/>
      <c r="BL27" s="619"/>
      <c r="BM27" s="619"/>
      <c r="BN27" s="620"/>
      <c r="BO27" s="671">
        <v>100</v>
      </c>
      <c r="BP27" s="671"/>
      <c r="BQ27" s="671"/>
      <c r="BR27" s="671"/>
      <c r="BS27" s="624">
        <v>1432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226031</v>
      </c>
      <c r="CS27" s="637"/>
      <c r="CT27" s="637"/>
      <c r="CU27" s="637"/>
      <c r="CV27" s="637"/>
      <c r="CW27" s="637"/>
      <c r="CX27" s="637"/>
      <c r="CY27" s="638"/>
      <c r="CZ27" s="621">
        <v>7.5</v>
      </c>
      <c r="DA27" s="639"/>
      <c r="DB27" s="639"/>
      <c r="DC27" s="640"/>
      <c r="DD27" s="624">
        <v>62679</v>
      </c>
      <c r="DE27" s="637"/>
      <c r="DF27" s="637"/>
      <c r="DG27" s="637"/>
      <c r="DH27" s="637"/>
      <c r="DI27" s="637"/>
      <c r="DJ27" s="637"/>
      <c r="DK27" s="638"/>
      <c r="DL27" s="624">
        <v>61173</v>
      </c>
      <c r="DM27" s="637"/>
      <c r="DN27" s="637"/>
      <c r="DO27" s="637"/>
      <c r="DP27" s="637"/>
      <c r="DQ27" s="637"/>
      <c r="DR27" s="637"/>
      <c r="DS27" s="637"/>
      <c r="DT27" s="637"/>
      <c r="DU27" s="637"/>
      <c r="DV27" s="638"/>
      <c r="DW27" s="641">
        <v>3.4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13710</v>
      </c>
      <c r="S28" s="619"/>
      <c r="T28" s="619"/>
      <c r="U28" s="619"/>
      <c r="V28" s="619"/>
      <c r="W28" s="619"/>
      <c r="X28" s="619"/>
      <c r="Y28" s="620"/>
      <c r="Z28" s="671">
        <v>0.4</v>
      </c>
      <c r="AA28" s="671"/>
      <c r="AB28" s="671"/>
      <c r="AC28" s="671"/>
      <c r="AD28" s="672">
        <v>8772</v>
      </c>
      <c r="AE28" s="672"/>
      <c r="AF28" s="672"/>
      <c r="AG28" s="672"/>
      <c r="AH28" s="672"/>
      <c r="AI28" s="672"/>
      <c r="AJ28" s="672"/>
      <c r="AK28" s="672"/>
      <c r="AL28" s="641">
        <v>0.5</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319947</v>
      </c>
      <c r="CS28" s="619"/>
      <c r="CT28" s="619"/>
      <c r="CU28" s="619"/>
      <c r="CV28" s="619"/>
      <c r="CW28" s="619"/>
      <c r="CX28" s="619"/>
      <c r="CY28" s="620"/>
      <c r="CZ28" s="621">
        <v>10.7</v>
      </c>
      <c r="DA28" s="639"/>
      <c r="DB28" s="639"/>
      <c r="DC28" s="640"/>
      <c r="DD28" s="624">
        <v>319947</v>
      </c>
      <c r="DE28" s="619"/>
      <c r="DF28" s="619"/>
      <c r="DG28" s="619"/>
      <c r="DH28" s="619"/>
      <c r="DI28" s="619"/>
      <c r="DJ28" s="619"/>
      <c r="DK28" s="620"/>
      <c r="DL28" s="624">
        <v>300939</v>
      </c>
      <c r="DM28" s="619"/>
      <c r="DN28" s="619"/>
      <c r="DO28" s="619"/>
      <c r="DP28" s="619"/>
      <c r="DQ28" s="619"/>
      <c r="DR28" s="619"/>
      <c r="DS28" s="619"/>
      <c r="DT28" s="619"/>
      <c r="DU28" s="619"/>
      <c r="DV28" s="620"/>
      <c r="DW28" s="641">
        <v>16.899999999999999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576</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319599</v>
      </c>
      <c r="CS29" s="637"/>
      <c r="CT29" s="637"/>
      <c r="CU29" s="637"/>
      <c r="CV29" s="637"/>
      <c r="CW29" s="637"/>
      <c r="CX29" s="637"/>
      <c r="CY29" s="638"/>
      <c r="CZ29" s="621">
        <v>10.7</v>
      </c>
      <c r="DA29" s="639"/>
      <c r="DB29" s="639"/>
      <c r="DC29" s="640"/>
      <c r="DD29" s="624">
        <v>319599</v>
      </c>
      <c r="DE29" s="637"/>
      <c r="DF29" s="637"/>
      <c r="DG29" s="637"/>
      <c r="DH29" s="637"/>
      <c r="DI29" s="637"/>
      <c r="DJ29" s="637"/>
      <c r="DK29" s="638"/>
      <c r="DL29" s="624">
        <v>300591</v>
      </c>
      <c r="DM29" s="637"/>
      <c r="DN29" s="637"/>
      <c r="DO29" s="637"/>
      <c r="DP29" s="637"/>
      <c r="DQ29" s="637"/>
      <c r="DR29" s="637"/>
      <c r="DS29" s="637"/>
      <c r="DT29" s="637"/>
      <c r="DU29" s="637"/>
      <c r="DV29" s="638"/>
      <c r="DW29" s="641">
        <v>16.899999999999999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207671</v>
      </c>
      <c r="S30" s="619"/>
      <c r="T30" s="619"/>
      <c r="U30" s="619"/>
      <c r="V30" s="619"/>
      <c r="W30" s="619"/>
      <c r="X30" s="619"/>
      <c r="Y30" s="620"/>
      <c r="Z30" s="671">
        <v>6.6</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98.5</v>
      </c>
      <c r="BH30" s="685"/>
      <c r="BI30" s="685"/>
      <c r="BJ30" s="685"/>
      <c r="BK30" s="685"/>
      <c r="BL30" s="685"/>
      <c r="BM30" s="686">
        <v>94.8</v>
      </c>
      <c r="BN30" s="685"/>
      <c r="BO30" s="685"/>
      <c r="BP30" s="685"/>
      <c r="BQ30" s="687"/>
      <c r="BR30" s="684">
        <v>98.3</v>
      </c>
      <c r="BS30" s="685"/>
      <c r="BT30" s="685"/>
      <c r="BU30" s="685"/>
      <c r="BV30" s="685"/>
      <c r="BW30" s="685"/>
      <c r="BX30" s="686">
        <v>93.7</v>
      </c>
      <c r="BY30" s="685"/>
      <c r="BZ30" s="685"/>
      <c r="CA30" s="685"/>
      <c r="CB30" s="687"/>
      <c r="CD30" s="690"/>
      <c r="CE30" s="691"/>
      <c r="CF30" s="655" t="s">
        <v>290</v>
      </c>
      <c r="CG30" s="652"/>
      <c r="CH30" s="652"/>
      <c r="CI30" s="652"/>
      <c r="CJ30" s="652"/>
      <c r="CK30" s="652"/>
      <c r="CL30" s="652"/>
      <c r="CM30" s="652"/>
      <c r="CN30" s="652"/>
      <c r="CO30" s="652"/>
      <c r="CP30" s="652"/>
      <c r="CQ30" s="653"/>
      <c r="CR30" s="618">
        <v>292234</v>
      </c>
      <c r="CS30" s="619"/>
      <c r="CT30" s="619"/>
      <c r="CU30" s="619"/>
      <c r="CV30" s="619"/>
      <c r="CW30" s="619"/>
      <c r="CX30" s="619"/>
      <c r="CY30" s="620"/>
      <c r="CZ30" s="621">
        <v>9.8000000000000007</v>
      </c>
      <c r="DA30" s="639"/>
      <c r="DB30" s="639"/>
      <c r="DC30" s="640"/>
      <c r="DD30" s="624">
        <v>292234</v>
      </c>
      <c r="DE30" s="619"/>
      <c r="DF30" s="619"/>
      <c r="DG30" s="619"/>
      <c r="DH30" s="619"/>
      <c r="DI30" s="619"/>
      <c r="DJ30" s="619"/>
      <c r="DK30" s="620"/>
      <c r="DL30" s="624">
        <v>273226</v>
      </c>
      <c r="DM30" s="619"/>
      <c r="DN30" s="619"/>
      <c r="DO30" s="619"/>
      <c r="DP30" s="619"/>
      <c r="DQ30" s="619"/>
      <c r="DR30" s="619"/>
      <c r="DS30" s="619"/>
      <c r="DT30" s="619"/>
      <c r="DU30" s="619"/>
      <c r="DV30" s="620"/>
      <c r="DW30" s="641">
        <v>15.4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79605</v>
      </c>
      <c r="S31" s="619"/>
      <c r="T31" s="619"/>
      <c r="U31" s="619"/>
      <c r="V31" s="619"/>
      <c r="W31" s="619"/>
      <c r="X31" s="619"/>
      <c r="Y31" s="620"/>
      <c r="Z31" s="671">
        <v>2.5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96</v>
      </c>
      <c r="BN31" s="683"/>
      <c r="BO31" s="683"/>
      <c r="BP31" s="683"/>
      <c r="BQ31" s="647"/>
      <c r="BR31" s="682">
        <v>97.9</v>
      </c>
      <c r="BS31" s="637"/>
      <c r="BT31" s="637"/>
      <c r="BU31" s="637"/>
      <c r="BV31" s="637"/>
      <c r="BW31" s="637"/>
      <c r="BX31" s="673">
        <v>94.9</v>
      </c>
      <c r="BY31" s="683"/>
      <c r="BZ31" s="683"/>
      <c r="CA31" s="683"/>
      <c r="CB31" s="647"/>
      <c r="CD31" s="690"/>
      <c r="CE31" s="691"/>
      <c r="CF31" s="655" t="s">
        <v>294</v>
      </c>
      <c r="CG31" s="652"/>
      <c r="CH31" s="652"/>
      <c r="CI31" s="652"/>
      <c r="CJ31" s="652"/>
      <c r="CK31" s="652"/>
      <c r="CL31" s="652"/>
      <c r="CM31" s="652"/>
      <c r="CN31" s="652"/>
      <c r="CO31" s="652"/>
      <c r="CP31" s="652"/>
      <c r="CQ31" s="653"/>
      <c r="CR31" s="618">
        <v>27365</v>
      </c>
      <c r="CS31" s="637"/>
      <c r="CT31" s="637"/>
      <c r="CU31" s="637"/>
      <c r="CV31" s="637"/>
      <c r="CW31" s="637"/>
      <c r="CX31" s="637"/>
      <c r="CY31" s="638"/>
      <c r="CZ31" s="621">
        <v>0.9</v>
      </c>
      <c r="DA31" s="639"/>
      <c r="DB31" s="639"/>
      <c r="DC31" s="640"/>
      <c r="DD31" s="624">
        <v>27365</v>
      </c>
      <c r="DE31" s="637"/>
      <c r="DF31" s="637"/>
      <c r="DG31" s="637"/>
      <c r="DH31" s="637"/>
      <c r="DI31" s="637"/>
      <c r="DJ31" s="637"/>
      <c r="DK31" s="638"/>
      <c r="DL31" s="624">
        <v>27365</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98474</v>
      </c>
      <c r="S32" s="619"/>
      <c r="T32" s="619"/>
      <c r="U32" s="619"/>
      <c r="V32" s="619"/>
      <c r="W32" s="619"/>
      <c r="X32" s="619"/>
      <c r="Y32" s="620"/>
      <c r="Z32" s="671">
        <v>3.1</v>
      </c>
      <c r="AA32" s="671"/>
      <c r="AB32" s="671"/>
      <c r="AC32" s="671"/>
      <c r="AD32" s="672">
        <v>339</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98.2</v>
      </c>
      <c r="BH32" s="603"/>
      <c r="BI32" s="603"/>
      <c r="BJ32" s="603"/>
      <c r="BK32" s="603"/>
      <c r="BL32" s="603"/>
      <c r="BM32" s="666">
        <v>92.7</v>
      </c>
      <c r="BN32" s="603"/>
      <c r="BO32" s="603"/>
      <c r="BP32" s="603"/>
      <c r="BQ32" s="660"/>
      <c r="BR32" s="681">
        <v>98</v>
      </c>
      <c r="BS32" s="603"/>
      <c r="BT32" s="603"/>
      <c r="BU32" s="603"/>
      <c r="BV32" s="603"/>
      <c r="BW32" s="603"/>
      <c r="BX32" s="666">
        <v>91.4</v>
      </c>
      <c r="BY32" s="603"/>
      <c r="BZ32" s="603"/>
      <c r="CA32" s="603"/>
      <c r="CB32" s="660"/>
      <c r="CD32" s="692"/>
      <c r="CE32" s="693"/>
      <c r="CF32" s="655" t="s">
        <v>297</v>
      </c>
      <c r="CG32" s="652"/>
      <c r="CH32" s="652"/>
      <c r="CI32" s="652"/>
      <c r="CJ32" s="652"/>
      <c r="CK32" s="652"/>
      <c r="CL32" s="652"/>
      <c r="CM32" s="652"/>
      <c r="CN32" s="652"/>
      <c r="CO32" s="652"/>
      <c r="CP32" s="652"/>
      <c r="CQ32" s="653"/>
      <c r="CR32" s="618">
        <v>348</v>
      </c>
      <c r="CS32" s="619"/>
      <c r="CT32" s="619"/>
      <c r="CU32" s="619"/>
      <c r="CV32" s="619"/>
      <c r="CW32" s="619"/>
      <c r="CX32" s="619"/>
      <c r="CY32" s="620"/>
      <c r="CZ32" s="621">
        <v>0</v>
      </c>
      <c r="DA32" s="639"/>
      <c r="DB32" s="639"/>
      <c r="DC32" s="640"/>
      <c r="DD32" s="624">
        <v>348</v>
      </c>
      <c r="DE32" s="619"/>
      <c r="DF32" s="619"/>
      <c r="DG32" s="619"/>
      <c r="DH32" s="619"/>
      <c r="DI32" s="619"/>
      <c r="DJ32" s="619"/>
      <c r="DK32" s="620"/>
      <c r="DL32" s="624">
        <v>348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359761</v>
      </c>
      <c r="S33" s="619"/>
      <c r="T33" s="619"/>
      <c r="U33" s="619"/>
      <c r="V33" s="619"/>
      <c r="W33" s="619"/>
      <c r="X33" s="619"/>
      <c r="Y33" s="620"/>
      <c r="Z33" s="671">
        <v>11.4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1365309</v>
      </c>
      <c r="CS33" s="637"/>
      <c r="CT33" s="637"/>
      <c r="CU33" s="637"/>
      <c r="CV33" s="637"/>
      <c r="CW33" s="637"/>
      <c r="CX33" s="637"/>
      <c r="CY33" s="638"/>
      <c r="CZ33" s="621">
        <v>45.6</v>
      </c>
      <c r="DA33" s="639"/>
      <c r="DB33" s="639"/>
      <c r="DC33" s="640"/>
      <c r="DD33" s="624">
        <v>1089445</v>
      </c>
      <c r="DE33" s="637"/>
      <c r="DF33" s="637"/>
      <c r="DG33" s="637"/>
      <c r="DH33" s="637"/>
      <c r="DI33" s="637"/>
      <c r="DJ33" s="637"/>
      <c r="DK33" s="638"/>
      <c r="DL33" s="624">
        <v>638649</v>
      </c>
      <c r="DM33" s="637"/>
      <c r="DN33" s="637"/>
      <c r="DO33" s="637"/>
      <c r="DP33" s="637"/>
      <c r="DQ33" s="637"/>
      <c r="DR33" s="637"/>
      <c r="DS33" s="637"/>
      <c r="DT33" s="637"/>
      <c r="DU33" s="637"/>
      <c r="DV33" s="638"/>
      <c r="DW33" s="641">
        <v>35.9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532298</v>
      </c>
      <c r="CS34" s="619"/>
      <c r="CT34" s="619"/>
      <c r="CU34" s="619"/>
      <c r="CV34" s="619"/>
      <c r="CW34" s="619"/>
      <c r="CX34" s="619"/>
      <c r="CY34" s="620"/>
      <c r="CZ34" s="621">
        <v>17.8</v>
      </c>
      <c r="DA34" s="639"/>
      <c r="DB34" s="639"/>
      <c r="DC34" s="640"/>
      <c r="DD34" s="624">
        <v>382655</v>
      </c>
      <c r="DE34" s="619"/>
      <c r="DF34" s="619"/>
      <c r="DG34" s="619"/>
      <c r="DH34" s="619"/>
      <c r="DI34" s="619"/>
      <c r="DJ34" s="619"/>
      <c r="DK34" s="620"/>
      <c r="DL34" s="624">
        <v>253774</v>
      </c>
      <c r="DM34" s="619"/>
      <c r="DN34" s="619"/>
      <c r="DO34" s="619"/>
      <c r="DP34" s="619"/>
      <c r="DQ34" s="619"/>
      <c r="DR34" s="619"/>
      <c r="DS34" s="619"/>
      <c r="DT34" s="619"/>
      <c r="DU34" s="619"/>
      <c r="DV34" s="620"/>
      <c r="DW34" s="641">
        <v>14.3</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86661</v>
      </c>
      <c r="S35" s="619"/>
      <c r="T35" s="619"/>
      <c r="U35" s="619"/>
      <c r="V35" s="619"/>
      <c r="W35" s="619"/>
      <c r="X35" s="619"/>
      <c r="Y35" s="620"/>
      <c r="Z35" s="671">
        <v>2.8</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304953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36386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43766</v>
      </c>
      <c r="CS35" s="637"/>
      <c r="CT35" s="637"/>
      <c r="CU35" s="637"/>
      <c r="CV35" s="637"/>
      <c r="CW35" s="637"/>
      <c r="CX35" s="637"/>
      <c r="CY35" s="638"/>
      <c r="CZ35" s="621">
        <v>1.5</v>
      </c>
      <c r="DA35" s="639"/>
      <c r="DB35" s="639"/>
      <c r="DC35" s="640"/>
      <c r="DD35" s="624">
        <v>40284</v>
      </c>
      <c r="DE35" s="637"/>
      <c r="DF35" s="637"/>
      <c r="DG35" s="637"/>
      <c r="DH35" s="637"/>
      <c r="DI35" s="637"/>
      <c r="DJ35" s="637"/>
      <c r="DK35" s="638"/>
      <c r="DL35" s="624">
        <v>34836</v>
      </c>
      <c r="DM35" s="637"/>
      <c r="DN35" s="637"/>
      <c r="DO35" s="637"/>
      <c r="DP35" s="637"/>
      <c r="DQ35" s="637"/>
      <c r="DR35" s="637"/>
      <c r="DS35" s="637"/>
      <c r="DT35" s="637"/>
      <c r="DU35" s="637"/>
      <c r="DV35" s="638"/>
      <c r="DW35" s="641">
        <v>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3144659</v>
      </c>
      <c r="S36" s="659"/>
      <c r="T36" s="659"/>
      <c r="U36" s="659"/>
      <c r="V36" s="659"/>
      <c r="W36" s="659"/>
      <c r="X36" s="659"/>
      <c r="Y36" s="662"/>
      <c r="Z36" s="663">
        <v>100</v>
      </c>
      <c r="AA36" s="663"/>
      <c r="AB36" s="663"/>
      <c r="AC36" s="663"/>
      <c r="AD36" s="664">
        <v>1690878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17555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36386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262386</v>
      </c>
      <c r="CS36" s="619"/>
      <c r="CT36" s="619"/>
      <c r="CU36" s="619"/>
      <c r="CV36" s="619"/>
      <c r="CW36" s="619"/>
      <c r="CX36" s="619"/>
      <c r="CY36" s="620"/>
      <c r="CZ36" s="621">
        <v>8.8000000000000007</v>
      </c>
      <c r="DA36" s="639"/>
      <c r="DB36" s="639"/>
      <c r="DC36" s="640"/>
      <c r="DD36" s="624">
        <v>235639</v>
      </c>
      <c r="DE36" s="619"/>
      <c r="DF36" s="619"/>
      <c r="DG36" s="619"/>
      <c r="DH36" s="619"/>
      <c r="DI36" s="619"/>
      <c r="DJ36" s="619"/>
      <c r="DK36" s="620"/>
      <c r="DL36" s="624">
        <v>168073</v>
      </c>
      <c r="DM36" s="619"/>
      <c r="DN36" s="619"/>
      <c r="DO36" s="619"/>
      <c r="DP36" s="619"/>
      <c r="DQ36" s="619"/>
      <c r="DR36" s="619"/>
      <c r="DS36" s="619"/>
      <c r="DT36" s="619"/>
      <c r="DU36" s="619"/>
      <c r="DV36" s="620"/>
      <c r="DW36" s="641">
        <v>9.5</v>
      </c>
      <c r="DX36" s="642"/>
      <c r="DY36" s="642"/>
      <c r="DZ36" s="642"/>
      <c r="EA36" s="642"/>
      <c r="EB36" s="642"/>
      <c r="EC36" s="643"/>
    </row>
    <row r="37" spans="2:133" ht="11.25" customHeight="1">
      <c r="AQ37" s="644" t="s">
        <v>312</v>
      </c>
      <c r="AR37" s="645"/>
      <c r="AS37" s="645"/>
      <c r="AT37" s="645"/>
      <c r="AU37" s="645"/>
      <c r="AV37" s="645"/>
      <c r="AW37" s="645"/>
      <c r="AX37" s="645"/>
      <c r="AY37" s="646"/>
      <c r="AZ37" s="618" t="s">
        <v>213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620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162788</v>
      </c>
      <c r="CS37" s="637"/>
      <c r="CT37" s="637"/>
      <c r="CU37" s="637"/>
      <c r="CV37" s="637"/>
      <c r="CW37" s="637"/>
      <c r="CX37" s="637"/>
      <c r="CY37" s="638"/>
      <c r="CZ37" s="621">
        <v>5.4</v>
      </c>
      <c r="DA37" s="639"/>
      <c r="DB37" s="639"/>
      <c r="DC37" s="640"/>
      <c r="DD37" s="624">
        <v>162788</v>
      </c>
      <c r="DE37" s="637"/>
      <c r="DF37" s="637"/>
      <c r="DG37" s="637"/>
      <c r="DH37" s="637"/>
      <c r="DI37" s="637"/>
      <c r="DJ37" s="637"/>
      <c r="DK37" s="638"/>
      <c r="DL37" s="624">
        <v>154616</v>
      </c>
      <c r="DM37" s="637"/>
      <c r="DN37" s="637"/>
      <c r="DO37" s="637"/>
      <c r="DP37" s="637"/>
      <c r="DQ37" s="637"/>
      <c r="DR37" s="637"/>
      <c r="DS37" s="637"/>
      <c r="DT37" s="637"/>
      <c r="DU37" s="637"/>
      <c r="DV37" s="638"/>
      <c r="DW37" s="641">
        <v>8.6999999999999993</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941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304953</v>
      </c>
      <c r="CS38" s="619"/>
      <c r="CT38" s="619"/>
      <c r="CU38" s="619"/>
      <c r="CV38" s="619"/>
      <c r="CW38" s="619"/>
      <c r="CX38" s="619"/>
      <c r="CY38" s="620"/>
      <c r="CZ38" s="621">
        <v>10.199999999999999</v>
      </c>
      <c r="DA38" s="639"/>
      <c r="DB38" s="639"/>
      <c r="DC38" s="640"/>
      <c r="DD38" s="624">
        <v>261942</v>
      </c>
      <c r="DE38" s="619"/>
      <c r="DF38" s="619"/>
      <c r="DG38" s="619"/>
      <c r="DH38" s="619"/>
      <c r="DI38" s="619"/>
      <c r="DJ38" s="619"/>
      <c r="DK38" s="620"/>
      <c r="DL38" s="624">
        <v>181966</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215286</v>
      </c>
      <c r="CS39" s="637"/>
      <c r="CT39" s="637"/>
      <c r="CU39" s="637"/>
      <c r="CV39" s="637"/>
      <c r="CW39" s="637"/>
      <c r="CX39" s="637"/>
      <c r="CY39" s="638"/>
      <c r="CZ39" s="621">
        <v>7.2</v>
      </c>
      <c r="DA39" s="639"/>
      <c r="DB39" s="639"/>
      <c r="DC39" s="640"/>
      <c r="DD39" s="624">
        <v>165715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110360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121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6620</v>
      </c>
      <c r="CS40" s="619"/>
      <c r="CT40" s="619"/>
      <c r="CU40" s="619"/>
      <c r="CV40" s="619"/>
      <c r="CW40" s="619"/>
      <c r="CX40" s="619"/>
      <c r="CY40" s="620"/>
      <c r="CZ40" s="621">
        <v>0.2</v>
      </c>
      <c r="DA40" s="639"/>
      <c r="DB40" s="639"/>
      <c r="DC40" s="640"/>
      <c r="DD40" s="624">
        <v>3210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177038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586797</v>
      </c>
      <c r="CS42" s="619"/>
      <c r="CT42" s="619"/>
      <c r="CU42" s="619"/>
      <c r="CV42" s="619"/>
      <c r="CW42" s="619"/>
      <c r="CX42" s="619"/>
      <c r="CY42" s="620"/>
      <c r="CZ42" s="621">
        <v>19.600000000000001</v>
      </c>
      <c r="DA42" s="622"/>
      <c r="DB42" s="622"/>
      <c r="DC42" s="623"/>
      <c r="DD42" s="624">
        <v>122794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11621</v>
      </c>
      <c r="CS43" s="637"/>
      <c r="CT43" s="637"/>
      <c r="CU43" s="637"/>
      <c r="CV43" s="637"/>
      <c r="CW43" s="637"/>
      <c r="CX43" s="637"/>
      <c r="CY43" s="638"/>
      <c r="CZ43" s="621">
        <v>0.4</v>
      </c>
      <c r="DA43" s="639"/>
      <c r="DB43" s="639"/>
      <c r="DC43" s="640"/>
      <c r="DD43" s="624">
        <v>11621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586783</v>
      </c>
      <c r="CS44" s="619"/>
      <c r="CT44" s="619"/>
      <c r="CU44" s="619"/>
      <c r="CV44" s="619"/>
      <c r="CW44" s="619"/>
      <c r="CX44" s="619"/>
      <c r="CY44" s="620"/>
      <c r="CZ44" s="621">
        <v>19.600000000000001</v>
      </c>
      <c r="DA44" s="622"/>
      <c r="DB44" s="622"/>
      <c r="DC44" s="623"/>
      <c r="DD44" s="624">
        <v>122780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186705</v>
      </c>
      <c r="CS45" s="637"/>
      <c r="CT45" s="637"/>
      <c r="CU45" s="637"/>
      <c r="CV45" s="637"/>
      <c r="CW45" s="637"/>
      <c r="CX45" s="637"/>
      <c r="CY45" s="638"/>
      <c r="CZ45" s="621">
        <v>6.2</v>
      </c>
      <c r="DA45" s="639"/>
      <c r="DB45" s="639"/>
      <c r="DC45" s="640"/>
      <c r="DD45" s="624">
        <v>8676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388578</v>
      </c>
      <c r="CS46" s="619"/>
      <c r="CT46" s="619"/>
      <c r="CU46" s="619"/>
      <c r="CV46" s="619"/>
      <c r="CW46" s="619"/>
      <c r="CX46" s="619"/>
      <c r="CY46" s="620"/>
      <c r="CZ46" s="621">
        <v>13</v>
      </c>
      <c r="DA46" s="622"/>
      <c r="DB46" s="622"/>
      <c r="DC46" s="623"/>
      <c r="DD46" s="624">
        <v>113104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14</v>
      </c>
      <c r="CS47" s="637"/>
      <c r="CT47" s="637"/>
      <c r="CU47" s="637"/>
      <c r="CV47" s="637"/>
      <c r="CW47" s="637"/>
      <c r="CX47" s="637"/>
      <c r="CY47" s="638"/>
      <c r="CZ47" s="621">
        <v>0</v>
      </c>
      <c r="DA47" s="639"/>
      <c r="DB47" s="639"/>
      <c r="DC47" s="640"/>
      <c r="DD47" s="624">
        <v>14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2994419</v>
      </c>
      <c r="CS49" s="603"/>
      <c r="CT49" s="603"/>
      <c r="CU49" s="603"/>
      <c r="CV49" s="603"/>
      <c r="CW49" s="603"/>
      <c r="CX49" s="603"/>
      <c r="CY49" s="604"/>
      <c r="CZ49" s="605">
        <v>100</v>
      </c>
      <c r="DA49" s="606"/>
      <c r="DB49" s="606"/>
      <c r="DC49" s="607"/>
      <c r="DD49" s="608">
        <v>2084098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customSheetViews>
    <customSheetView guid="{4EAFCCDC-8E28-45D2-AFAC-57ABF5C57ADC}" showGridLines="0" fitToPage="1" hiddenRows="1" hiddenColumns="1">
      <pageMargins left="0" right="0" top="0.39370078740157483" bottom="0.39370078740157483" header="0.19685039370078741" footer="0.19685039370078741"/>
      <printOptions horizontalCentered="1"/>
      <pageSetup paperSize="9" scale="68"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U70" sqref="AU70:AY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340</v>
      </c>
      <c r="DK2" s="1139"/>
      <c r="DL2" s="1139"/>
      <c r="DM2" s="1139"/>
      <c r="DN2" s="1139"/>
      <c r="DO2" s="1140"/>
      <c r="DP2" s="200"/>
      <c r="DQ2" s="1138" t="s">
        <v>341</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3" t="s">
        <v>344</v>
      </c>
      <c r="B5" s="1024"/>
      <c r="C5" s="1024"/>
      <c r="D5" s="1024"/>
      <c r="E5" s="1024"/>
      <c r="F5" s="1024"/>
      <c r="G5" s="1024"/>
      <c r="H5" s="1024"/>
      <c r="I5" s="1024"/>
      <c r="J5" s="1024"/>
      <c r="K5" s="1024"/>
      <c r="L5" s="1024"/>
      <c r="M5" s="1024"/>
      <c r="N5" s="1024"/>
      <c r="O5" s="1024"/>
      <c r="P5" s="1025"/>
      <c r="Q5" s="1029" t="s">
        <v>345</v>
      </c>
      <c r="R5" s="1030"/>
      <c r="S5" s="1030"/>
      <c r="T5" s="1030"/>
      <c r="U5" s="1031"/>
      <c r="V5" s="1029" t="s">
        <v>346</v>
      </c>
      <c r="W5" s="1030"/>
      <c r="X5" s="1030"/>
      <c r="Y5" s="1030"/>
      <c r="Z5" s="1031"/>
      <c r="AA5" s="1029" t="s">
        <v>347</v>
      </c>
      <c r="AB5" s="1030"/>
      <c r="AC5" s="1030"/>
      <c r="AD5" s="1030"/>
      <c r="AE5" s="1030"/>
      <c r="AF5" s="1141" t="s">
        <v>348</v>
      </c>
      <c r="AG5" s="1030"/>
      <c r="AH5" s="1030"/>
      <c r="AI5" s="1030"/>
      <c r="AJ5" s="1045"/>
      <c r="AK5" s="1030" t="s">
        <v>349</v>
      </c>
      <c r="AL5" s="1030"/>
      <c r="AM5" s="1030"/>
      <c r="AN5" s="1030"/>
      <c r="AO5" s="1031"/>
      <c r="AP5" s="1029" t="s">
        <v>350</v>
      </c>
      <c r="AQ5" s="1030"/>
      <c r="AR5" s="1030"/>
      <c r="AS5" s="1030"/>
      <c r="AT5" s="1031"/>
      <c r="AU5" s="1029" t="s">
        <v>351</v>
      </c>
      <c r="AV5" s="1030"/>
      <c r="AW5" s="1030"/>
      <c r="AX5" s="1030"/>
      <c r="AY5" s="1045"/>
      <c r="AZ5" s="207"/>
      <c r="BA5" s="207"/>
      <c r="BB5" s="207"/>
      <c r="BC5" s="207"/>
      <c r="BD5" s="207"/>
      <c r="BE5" s="208"/>
      <c r="BF5" s="208"/>
      <c r="BG5" s="208"/>
      <c r="BH5" s="208"/>
      <c r="BI5" s="208"/>
      <c r="BJ5" s="208"/>
      <c r="BK5" s="208"/>
      <c r="BL5" s="208"/>
      <c r="BM5" s="208"/>
      <c r="BN5" s="208"/>
      <c r="BO5" s="208"/>
      <c r="BP5" s="208"/>
      <c r="BQ5" s="1023" t="s">
        <v>352</v>
      </c>
      <c r="BR5" s="1024"/>
      <c r="BS5" s="1024"/>
      <c r="BT5" s="1024"/>
      <c r="BU5" s="1024"/>
      <c r="BV5" s="1024"/>
      <c r="BW5" s="1024"/>
      <c r="BX5" s="1024"/>
      <c r="BY5" s="1024"/>
      <c r="BZ5" s="1024"/>
      <c r="CA5" s="1024"/>
      <c r="CB5" s="1024"/>
      <c r="CC5" s="1024"/>
      <c r="CD5" s="1024"/>
      <c r="CE5" s="1024"/>
      <c r="CF5" s="1024"/>
      <c r="CG5" s="1025"/>
      <c r="CH5" s="1029" t="s">
        <v>353</v>
      </c>
      <c r="CI5" s="1030"/>
      <c r="CJ5" s="1030"/>
      <c r="CK5" s="1030"/>
      <c r="CL5" s="1031"/>
      <c r="CM5" s="1029" t="s">
        <v>354</v>
      </c>
      <c r="CN5" s="1030"/>
      <c r="CO5" s="1030"/>
      <c r="CP5" s="1030"/>
      <c r="CQ5" s="1031"/>
      <c r="CR5" s="1029" t="s">
        <v>355</v>
      </c>
      <c r="CS5" s="1030"/>
      <c r="CT5" s="1030"/>
      <c r="CU5" s="1030"/>
      <c r="CV5" s="1031"/>
      <c r="CW5" s="1029" t="s">
        <v>356</v>
      </c>
      <c r="CX5" s="1030"/>
      <c r="CY5" s="1030"/>
      <c r="CZ5" s="1030"/>
      <c r="DA5" s="1031"/>
      <c r="DB5" s="1029" t="s">
        <v>357</v>
      </c>
      <c r="DC5" s="1030"/>
      <c r="DD5" s="1030"/>
      <c r="DE5" s="1030"/>
      <c r="DF5" s="1031"/>
      <c r="DG5" s="1126" t="s">
        <v>358</v>
      </c>
      <c r="DH5" s="1127"/>
      <c r="DI5" s="1127"/>
      <c r="DJ5" s="1127"/>
      <c r="DK5" s="1128"/>
      <c r="DL5" s="1126" t="s">
        <v>359</v>
      </c>
      <c r="DM5" s="1127"/>
      <c r="DN5" s="1127"/>
      <c r="DO5" s="1127"/>
      <c r="DP5" s="1128"/>
      <c r="DQ5" s="1029" t="s">
        <v>360</v>
      </c>
      <c r="DR5" s="1030"/>
      <c r="DS5" s="1030"/>
      <c r="DT5" s="1030"/>
      <c r="DU5" s="1031"/>
      <c r="DV5" s="1029" t="s">
        <v>351</v>
      </c>
      <c r="DW5" s="1030"/>
      <c r="DX5" s="1030"/>
      <c r="DY5" s="1030"/>
      <c r="DZ5" s="1045"/>
      <c r="EA5" s="205"/>
    </row>
    <row r="6" spans="1:131" s="206"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5"/>
    </row>
    <row r="7" spans="1:131" s="206" customFormat="1" ht="26.25" customHeight="1" thickTop="1">
      <c r="A7" s="209">
        <v>1</v>
      </c>
      <c r="B7" s="1078" t="s">
        <v>361</v>
      </c>
      <c r="C7" s="1079"/>
      <c r="D7" s="1079"/>
      <c r="E7" s="1079"/>
      <c r="F7" s="1079"/>
      <c r="G7" s="1079"/>
      <c r="H7" s="1079"/>
      <c r="I7" s="1079"/>
      <c r="J7" s="1079"/>
      <c r="K7" s="1079"/>
      <c r="L7" s="1079"/>
      <c r="M7" s="1079"/>
      <c r="N7" s="1079"/>
      <c r="O7" s="1079"/>
      <c r="P7" s="1080"/>
      <c r="Q7" s="1132">
        <v>3145</v>
      </c>
      <c r="R7" s="1133"/>
      <c r="S7" s="1133"/>
      <c r="T7" s="1133"/>
      <c r="U7" s="1133"/>
      <c r="V7" s="1133">
        <v>2994</v>
      </c>
      <c r="W7" s="1133"/>
      <c r="X7" s="1133"/>
      <c r="Y7" s="1133"/>
      <c r="Z7" s="1133"/>
      <c r="AA7" s="1133">
        <v>150</v>
      </c>
      <c r="AB7" s="1133"/>
      <c r="AC7" s="1133"/>
      <c r="AD7" s="1133"/>
      <c r="AE7" s="1134"/>
      <c r="AF7" s="1135">
        <v>144</v>
      </c>
      <c r="AG7" s="1136"/>
      <c r="AH7" s="1136"/>
      <c r="AI7" s="1136"/>
      <c r="AJ7" s="1137"/>
      <c r="AK7" s="1119">
        <v>4</v>
      </c>
      <c r="AL7" s="1120"/>
      <c r="AM7" s="1120"/>
      <c r="AN7" s="1120"/>
      <c r="AO7" s="1120"/>
      <c r="AP7" s="1120">
        <v>2769</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3"/>
      <c r="DW7" s="1144"/>
      <c r="DX7" s="1144"/>
      <c r="DY7" s="1144"/>
      <c r="DZ7" s="1145"/>
      <c r="EA7" s="205"/>
    </row>
    <row r="8" spans="1:131" s="206" customFormat="1" ht="26.25" customHeight="1">
      <c r="A8" s="212">
        <v>2</v>
      </c>
      <c r="B8" s="1065"/>
      <c r="C8" s="1066"/>
      <c r="D8" s="1066"/>
      <c r="E8" s="1066"/>
      <c r="F8" s="1066"/>
      <c r="G8" s="1066"/>
      <c r="H8" s="1066"/>
      <c r="I8" s="1066"/>
      <c r="J8" s="1066"/>
      <c r="K8" s="1066"/>
      <c r="L8" s="1066"/>
      <c r="M8" s="1066"/>
      <c r="N8" s="1066"/>
      <c r="O8" s="1066"/>
      <c r="P8" s="1067"/>
      <c r="Q8" s="1071"/>
      <c r="R8" s="1072"/>
      <c r="S8" s="1072"/>
      <c r="T8" s="1072"/>
      <c r="U8" s="1072"/>
      <c r="V8" s="1072"/>
      <c r="W8" s="1072"/>
      <c r="X8" s="1072"/>
      <c r="Y8" s="1072"/>
      <c r="Z8" s="1072"/>
      <c r="AA8" s="1072"/>
      <c r="AB8" s="1072"/>
      <c r="AC8" s="1072"/>
      <c r="AD8" s="1072"/>
      <c r="AE8" s="1073"/>
      <c r="AF8" s="1047"/>
      <c r="AG8" s="1048"/>
      <c r="AH8" s="1048"/>
      <c r="AI8" s="1048"/>
      <c r="AJ8" s="1049"/>
      <c r="AK8" s="1114"/>
      <c r="AL8" s="1115"/>
      <c r="AM8" s="1115"/>
      <c r="AN8" s="1115"/>
      <c r="AO8" s="1115"/>
      <c r="AP8" s="1115"/>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c r="BT8" s="1043"/>
      <c r="BU8" s="1043"/>
      <c r="BV8" s="1043"/>
      <c r="BW8" s="1043"/>
      <c r="BX8" s="1043"/>
      <c r="BY8" s="1043"/>
      <c r="BZ8" s="1043"/>
      <c r="CA8" s="1043"/>
      <c r="CB8" s="1043"/>
      <c r="CC8" s="1043"/>
      <c r="CD8" s="1043"/>
      <c r="CE8" s="1043"/>
      <c r="CF8" s="1043"/>
      <c r="CG8" s="1044"/>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c r="BT9" s="1043"/>
      <c r="BU9" s="1043"/>
      <c r="BV9" s="1043"/>
      <c r="BW9" s="1043"/>
      <c r="BX9" s="1043"/>
      <c r="BY9" s="1043"/>
      <c r="BZ9" s="1043"/>
      <c r="CA9" s="1043"/>
      <c r="CB9" s="1043"/>
      <c r="CC9" s="1043"/>
      <c r="CD9" s="1043"/>
      <c r="CE9" s="1043"/>
      <c r="CF9" s="1043"/>
      <c r="CG9" s="1044"/>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362</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6"/>
      <c r="R23" s="1097"/>
      <c r="S23" s="1097"/>
      <c r="T23" s="1097"/>
      <c r="U23" s="1097"/>
      <c r="V23" s="1097"/>
      <c r="W23" s="1097"/>
      <c r="X23" s="1097"/>
      <c r="Y23" s="1097"/>
      <c r="Z23" s="1097"/>
      <c r="AA23" s="1097"/>
      <c r="AB23" s="1097"/>
      <c r="AC23" s="1097"/>
      <c r="AD23" s="1097"/>
      <c r="AE23" s="1098"/>
      <c r="AF23" s="1099">
        <v>144</v>
      </c>
      <c r="AG23" s="1097"/>
      <c r="AH23" s="1097"/>
      <c r="AI23" s="1097"/>
      <c r="AJ23" s="1100"/>
      <c r="AK23" s="1101"/>
      <c r="AL23" s="1102"/>
      <c r="AM23" s="1102"/>
      <c r="AN23" s="1102"/>
      <c r="AO23" s="1102"/>
      <c r="AP23" s="1097"/>
      <c r="AQ23" s="1097"/>
      <c r="AR23" s="1097"/>
      <c r="AS23" s="1097"/>
      <c r="AT23" s="1097"/>
      <c r="AU23" s="1103"/>
      <c r="AV23" s="1103"/>
      <c r="AW23" s="1103"/>
      <c r="AX23" s="1103"/>
      <c r="AY23" s="1104"/>
      <c r="AZ23" s="1093" t="s">
        <v>109</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c r="A24" s="1092" t="s">
        <v>365</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c r="A25" s="1091" t="s">
        <v>366</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c r="A26" s="1023" t="s">
        <v>344</v>
      </c>
      <c r="B26" s="1024"/>
      <c r="C26" s="1024"/>
      <c r="D26" s="1024"/>
      <c r="E26" s="1024"/>
      <c r="F26" s="1024"/>
      <c r="G26" s="1024"/>
      <c r="H26" s="1024"/>
      <c r="I26" s="1024"/>
      <c r="J26" s="1024"/>
      <c r="K26" s="1024"/>
      <c r="L26" s="1024"/>
      <c r="M26" s="1024"/>
      <c r="N26" s="1024"/>
      <c r="O26" s="1024"/>
      <c r="P26" s="1025"/>
      <c r="Q26" s="1029" t="s">
        <v>367</v>
      </c>
      <c r="R26" s="1030"/>
      <c r="S26" s="1030"/>
      <c r="T26" s="1030"/>
      <c r="U26" s="1031"/>
      <c r="V26" s="1029" t="s">
        <v>368</v>
      </c>
      <c r="W26" s="1030"/>
      <c r="X26" s="1030"/>
      <c r="Y26" s="1030"/>
      <c r="Z26" s="1031"/>
      <c r="AA26" s="1029" t="s">
        <v>369</v>
      </c>
      <c r="AB26" s="1030"/>
      <c r="AC26" s="1030"/>
      <c r="AD26" s="1030"/>
      <c r="AE26" s="1030"/>
      <c r="AF26" s="1087" t="s">
        <v>370</v>
      </c>
      <c r="AG26" s="1036"/>
      <c r="AH26" s="1036"/>
      <c r="AI26" s="1036"/>
      <c r="AJ26" s="1088"/>
      <c r="AK26" s="1030" t="s">
        <v>371</v>
      </c>
      <c r="AL26" s="1030"/>
      <c r="AM26" s="1030"/>
      <c r="AN26" s="1030"/>
      <c r="AO26" s="1031"/>
      <c r="AP26" s="1029" t="s">
        <v>372</v>
      </c>
      <c r="AQ26" s="1030"/>
      <c r="AR26" s="1030"/>
      <c r="AS26" s="1030"/>
      <c r="AT26" s="1031"/>
      <c r="AU26" s="1029" t="s">
        <v>373</v>
      </c>
      <c r="AV26" s="1030"/>
      <c r="AW26" s="1030"/>
      <c r="AX26" s="1030"/>
      <c r="AY26" s="1031"/>
      <c r="AZ26" s="1029" t="s">
        <v>374</v>
      </c>
      <c r="BA26" s="1030"/>
      <c r="BB26" s="1030"/>
      <c r="BC26" s="1030"/>
      <c r="BD26" s="1031"/>
      <c r="BE26" s="1029" t="s">
        <v>351</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c r="A28" s="217">
        <v>1</v>
      </c>
      <c r="B28" s="1078" t="s">
        <v>375</v>
      </c>
      <c r="C28" s="1079"/>
      <c r="D28" s="1079"/>
      <c r="E28" s="1079"/>
      <c r="F28" s="1079"/>
      <c r="G28" s="1079"/>
      <c r="H28" s="1079"/>
      <c r="I28" s="1079"/>
      <c r="J28" s="1079"/>
      <c r="K28" s="1079"/>
      <c r="L28" s="1079"/>
      <c r="M28" s="1079"/>
      <c r="N28" s="1079"/>
      <c r="O28" s="1079"/>
      <c r="P28" s="1080"/>
      <c r="Q28" s="1081">
        <v>578</v>
      </c>
      <c r="R28" s="1082"/>
      <c r="S28" s="1082"/>
      <c r="T28" s="1082"/>
      <c r="U28" s="1082"/>
      <c r="V28" s="1082">
        <v>541</v>
      </c>
      <c r="W28" s="1082"/>
      <c r="X28" s="1082"/>
      <c r="Y28" s="1082"/>
      <c r="Z28" s="1082"/>
      <c r="AA28" s="1082">
        <v>36</v>
      </c>
      <c r="AB28" s="1082"/>
      <c r="AC28" s="1082"/>
      <c r="AD28" s="1082"/>
      <c r="AE28" s="1083"/>
      <c r="AF28" s="1084">
        <v>36</v>
      </c>
      <c r="AG28" s="1082"/>
      <c r="AH28" s="1082"/>
      <c r="AI28" s="1082"/>
      <c r="AJ28" s="1085"/>
      <c r="AK28" s="1086">
        <v>71</v>
      </c>
      <c r="AL28" s="1074"/>
      <c r="AM28" s="1074"/>
      <c r="AN28" s="1074"/>
      <c r="AO28" s="1074"/>
      <c r="AP28" s="1074"/>
      <c r="AQ28" s="1074"/>
      <c r="AR28" s="1074"/>
      <c r="AS28" s="1074"/>
      <c r="AT28" s="1074"/>
      <c r="AU28" s="1074"/>
      <c r="AV28" s="1074"/>
      <c r="AW28" s="1074"/>
      <c r="AX28" s="1074"/>
      <c r="AY28" s="1074"/>
      <c r="AZ28" s="1075"/>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c r="A29" s="217">
        <v>2</v>
      </c>
      <c r="B29" s="1065" t="s">
        <v>376</v>
      </c>
      <c r="C29" s="1066"/>
      <c r="D29" s="1066"/>
      <c r="E29" s="1066"/>
      <c r="F29" s="1066"/>
      <c r="G29" s="1066"/>
      <c r="H29" s="1066"/>
      <c r="I29" s="1066"/>
      <c r="J29" s="1066"/>
      <c r="K29" s="1066"/>
      <c r="L29" s="1066"/>
      <c r="M29" s="1066"/>
      <c r="N29" s="1066"/>
      <c r="O29" s="1066"/>
      <c r="P29" s="1067"/>
      <c r="Q29" s="1071">
        <v>197</v>
      </c>
      <c r="R29" s="1072"/>
      <c r="S29" s="1072"/>
      <c r="T29" s="1072"/>
      <c r="U29" s="1072"/>
      <c r="V29" s="1072">
        <v>193</v>
      </c>
      <c r="W29" s="1072"/>
      <c r="X29" s="1072"/>
      <c r="Y29" s="1072"/>
      <c r="Z29" s="1072"/>
      <c r="AA29" s="1072">
        <v>4</v>
      </c>
      <c r="AB29" s="1072"/>
      <c r="AC29" s="1072"/>
      <c r="AD29" s="1072"/>
      <c r="AE29" s="1073"/>
      <c r="AF29" s="1047">
        <v>4</v>
      </c>
      <c r="AG29" s="1048"/>
      <c r="AH29" s="1048"/>
      <c r="AI29" s="1048"/>
      <c r="AJ29" s="1049"/>
      <c r="AK29" s="1006">
        <v>43</v>
      </c>
      <c r="AL29" s="997"/>
      <c r="AM29" s="997"/>
      <c r="AN29" s="997"/>
      <c r="AO29" s="997"/>
      <c r="AP29" s="997">
        <v>21</v>
      </c>
      <c r="AQ29" s="997"/>
      <c r="AR29" s="997"/>
      <c r="AS29" s="997"/>
      <c r="AT29" s="997"/>
      <c r="AU29" s="997"/>
      <c r="AV29" s="997"/>
      <c r="AW29" s="997"/>
      <c r="AX29" s="997"/>
      <c r="AY29" s="997"/>
      <c r="AZ29" s="1070"/>
      <c r="BA29" s="1070"/>
      <c r="BB29" s="1070"/>
      <c r="BC29" s="1070"/>
      <c r="BD29" s="1070"/>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c r="A30" s="217">
        <v>3</v>
      </c>
      <c r="B30" s="1065" t="s">
        <v>377</v>
      </c>
      <c r="C30" s="1066"/>
      <c r="D30" s="1066"/>
      <c r="E30" s="1066"/>
      <c r="F30" s="1066"/>
      <c r="G30" s="1066"/>
      <c r="H30" s="1066"/>
      <c r="I30" s="1066"/>
      <c r="J30" s="1066"/>
      <c r="K30" s="1066"/>
      <c r="L30" s="1066"/>
      <c r="M30" s="1066"/>
      <c r="N30" s="1066"/>
      <c r="O30" s="1066"/>
      <c r="P30" s="1067"/>
      <c r="Q30" s="1071">
        <v>55</v>
      </c>
      <c r="R30" s="1072"/>
      <c r="S30" s="1072"/>
      <c r="T30" s="1072"/>
      <c r="U30" s="1072"/>
      <c r="V30" s="1072">
        <v>54</v>
      </c>
      <c r="W30" s="1072"/>
      <c r="X30" s="1072"/>
      <c r="Y30" s="1072"/>
      <c r="Z30" s="1072"/>
      <c r="AA30" s="1072">
        <v>1</v>
      </c>
      <c r="AB30" s="1072"/>
      <c r="AC30" s="1072"/>
      <c r="AD30" s="1072"/>
      <c r="AE30" s="1073"/>
      <c r="AF30" s="1047">
        <v>1</v>
      </c>
      <c r="AG30" s="1048"/>
      <c r="AH30" s="1048"/>
      <c r="AI30" s="1048"/>
      <c r="AJ30" s="1049"/>
      <c r="AK30" s="1006">
        <v>34</v>
      </c>
      <c r="AL30" s="997"/>
      <c r="AM30" s="997"/>
      <c r="AN30" s="997"/>
      <c r="AO30" s="997"/>
      <c r="AP30" s="997"/>
      <c r="AQ30" s="997"/>
      <c r="AR30" s="997"/>
      <c r="AS30" s="997"/>
      <c r="AT30" s="997"/>
      <c r="AU30" s="997"/>
      <c r="AV30" s="997"/>
      <c r="AW30" s="997"/>
      <c r="AX30" s="997"/>
      <c r="AY30" s="997"/>
      <c r="AZ30" s="1070"/>
      <c r="BA30" s="1070"/>
      <c r="BB30" s="1070"/>
      <c r="BC30" s="1070"/>
      <c r="BD30" s="1070"/>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c r="A31" s="217">
        <v>4</v>
      </c>
      <c r="B31" s="1065" t="s">
        <v>378</v>
      </c>
      <c r="C31" s="1066"/>
      <c r="D31" s="1066"/>
      <c r="E31" s="1066"/>
      <c r="F31" s="1066"/>
      <c r="G31" s="1066"/>
      <c r="H31" s="1066"/>
      <c r="I31" s="1066"/>
      <c r="J31" s="1066"/>
      <c r="K31" s="1066"/>
      <c r="L31" s="1066"/>
      <c r="M31" s="1066"/>
      <c r="N31" s="1066"/>
      <c r="O31" s="1066"/>
      <c r="P31" s="1067"/>
      <c r="Q31" s="1071">
        <v>509</v>
      </c>
      <c r="R31" s="1072"/>
      <c r="S31" s="1072"/>
      <c r="T31" s="1072"/>
      <c r="U31" s="1072"/>
      <c r="V31" s="1072">
        <v>493</v>
      </c>
      <c r="W31" s="1072"/>
      <c r="X31" s="1072"/>
      <c r="Y31" s="1072"/>
      <c r="Z31" s="1072"/>
      <c r="AA31" s="1072">
        <v>16</v>
      </c>
      <c r="AB31" s="1072"/>
      <c r="AC31" s="1072"/>
      <c r="AD31" s="1072"/>
      <c r="AE31" s="1073"/>
      <c r="AF31" s="1047">
        <v>16</v>
      </c>
      <c r="AG31" s="1048"/>
      <c r="AH31" s="1048"/>
      <c r="AI31" s="1048"/>
      <c r="AJ31" s="1049"/>
      <c r="AK31" s="1006">
        <v>78</v>
      </c>
      <c r="AL31" s="997"/>
      <c r="AM31" s="997"/>
      <c r="AN31" s="997"/>
      <c r="AO31" s="997"/>
      <c r="AP31" s="997"/>
      <c r="AQ31" s="997"/>
      <c r="AR31" s="997"/>
      <c r="AS31" s="997"/>
      <c r="AT31" s="997"/>
      <c r="AU31" s="997"/>
      <c r="AV31" s="997"/>
      <c r="AW31" s="997"/>
      <c r="AX31" s="997"/>
      <c r="AY31" s="997"/>
      <c r="AZ31" s="1070"/>
      <c r="BA31" s="1070"/>
      <c r="BB31" s="1070"/>
      <c r="BC31" s="1070"/>
      <c r="BD31" s="1070"/>
      <c r="BE31" s="1060"/>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c r="A32" s="217">
        <v>5</v>
      </c>
      <c r="B32" s="1065" t="s">
        <v>379</v>
      </c>
      <c r="C32" s="1066"/>
      <c r="D32" s="1066"/>
      <c r="E32" s="1066"/>
      <c r="F32" s="1066"/>
      <c r="G32" s="1066"/>
      <c r="H32" s="1066"/>
      <c r="I32" s="1066"/>
      <c r="J32" s="1066"/>
      <c r="K32" s="1066"/>
      <c r="L32" s="1066"/>
      <c r="M32" s="1066"/>
      <c r="N32" s="1066"/>
      <c r="O32" s="1066"/>
      <c r="P32" s="1067"/>
      <c r="Q32" s="1071">
        <v>22</v>
      </c>
      <c r="R32" s="1072"/>
      <c r="S32" s="1072"/>
      <c r="T32" s="1072"/>
      <c r="U32" s="1072"/>
      <c r="V32" s="1072">
        <v>18</v>
      </c>
      <c r="W32" s="1072"/>
      <c r="X32" s="1072"/>
      <c r="Y32" s="1072"/>
      <c r="Z32" s="1072"/>
      <c r="AA32" s="1072">
        <v>4</v>
      </c>
      <c r="AB32" s="1072"/>
      <c r="AC32" s="1072"/>
      <c r="AD32" s="1072"/>
      <c r="AE32" s="1073"/>
      <c r="AF32" s="1047">
        <v>4</v>
      </c>
      <c r="AG32" s="1048"/>
      <c r="AH32" s="1048"/>
      <c r="AI32" s="1048"/>
      <c r="AJ32" s="1049"/>
      <c r="AK32" s="1006">
        <v>8</v>
      </c>
      <c r="AL32" s="997"/>
      <c r="AM32" s="997"/>
      <c r="AN32" s="997"/>
      <c r="AO32" s="997"/>
      <c r="AP32" s="997"/>
      <c r="AQ32" s="997"/>
      <c r="AR32" s="997"/>
      <c r="AS32" s="997"/>
      <c r="AT32" s="997"/>
      <c r="AU32" s="997"/>
      <c r="AV32" s="997"/>
      <c r="AW32" s="997"/>
      <c r="AX32" s="997"/>
      <c r="AY32" s="997"/>
      <c r="AZ32" s="1070"/>
      <c r="BA32" s="1070"/>
      <c r="BB32" s="1070"/>
      <c r="BC32" s="1070"/>
      <c r="BD32" s="1070"/>
      <c r="BE32" s="1060"/>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c r="A33" s="217">
        <v>6</v>
      </c>
      <c r="B33" s="1065" t="s">
        <v>380</v>
      </c>
      <c r="C33" s="1066"/>
      <c r="D33" s="1066"/>
      <c r="E33" s="1066"/>
      <c r="F33" s="1066"/>
      <c r="G33" s="1066"/>
      <c r="H33" s="1066"/>
      <c r="I33" s="1066"/>
      <c r="J33" s="1066"/>
      <c r="K33" s="1066"/>
      <c r="L33" s="1066"/>
      <c r="M33" s="1066"/>
      <c r="N33" s="1066"/>
      <c r="O33" s="1066"/>
      <c r="P33" s="1067"/>
      <c r="Q33" s="1071">
        <v>590</v>
      </c>
      <c r="R33" s="1072"/>
      <c r="S33" s="1072"/>
      <c r="T33" s="1072"/>
      <c r="U33" s="1072"/>
      <c r="V33" s="1072">
        <v>585</v>
      </c>
      <c r="W33" s="1072"/>
      <c r="X33" s="1072"/>
      <c r="Y33" s="1072"/>
      <c r="Z33" s="1072"/>
      <c r="AA33" s="1072">
        <v>5</v>
      </c>
      <c r="AB33" s="1072"/>
      <c r="AC33" s="1072"/>
      <c r="AD33" s="1072"/>
      <c r="AE33" s="1073"/>
      <c r="AF33" s="1047">
        <v>5</v>
      </c>
      <c r="AG33" s="1048"/>
      <c r="AH33" s="1048"/>
      <c r="AI33" s="1048"/>
      <c r="AJ33" s="1049"/>
      <c r="AK33" s="1006">
        <v>18</v>
      </c>
      <c r="AL33" s="997"/>
      <c r="AM33" s="997"/>
      <c r="AN33" s="997"/>
      <c r="AO33" s="997"/>
      <c r="AP33" s="997">
        <v>1020</v>
      </c>
      <c r="AQ33" s="997"/>
      <c r="AR33" s="997"/>
      <c r="AS33" s="997"/>
      <c r="AT33" s="997"/>
      <c r="AU33" s="997">
        <v>461</v>
      </c>
      <c r="AV33" s="997"/>
      <c r="AW33" s="997"/>
      <c r="AX33" s="997"/>
      <c r="AY33" s="997"/>
      <c r="AZ33" s="1070"/>
      <c r="BA33" s="1070"/>
      <c r="BB33" s="1070"/>
      <c r="BC33" s="1070"/>
      <c r="BD33" s="1070"/>
      <c r="BE33" s="1060" t="s">
        <v>381</v>
      </c>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6"/>
      <c r="AL34" s="997"/>
      <c r="AM34" s="997"/>
      <c r="AN34" s="997"/>
      <c r="AO34" s="997"/>
      <c r="AP34" s="997"/>
      <c r="AQ34" s="997"/>
      <c r="AR34" s="997"/>
      <c r="AS34" s="997"/>
      <c r="AT34" s="997"/>
      <c r="AU34" s="997"/>
      <c r="AV34" s="997"/>
      <c r="AW34" s="997"/>
      <c r="AX34" s="997"/>
      <c r="AY34" s="997"/>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382</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66</v>
      </c>
      <c r="AG63" s="985"/>
      <c r="AH63" s="985"/>
      <c r="AI63" s="985"/>
      <c r="AJ63" s="1058"/>
      <c r="AK63" s="1059"/>
      <c r="AL63" s="989"/>
      <c r="AM63" s="989"/>
      <c r="AN63" s="989"/>
      <c r="AO63" s="989"/>
      <c r="AP63" s="985"/>
      <c r="AQ63" s="985"/>
      <c r="AR63" s="985"/>
      <c r="AS63" s="985"/>
      <c r="AT63" s="985"/>
      <c r="AU63" s="985"/>
      <c r="AV63" s="985"/>
      <c r="AW63" s="985"/>
      <c r="AX63" s="985"/>
      <c r="AY63" s="985"/>
      <c r="AZ63" s="1053"/>
      <c r="BA63" s="1053"/>
      <c r="BB63" s="1053"/>
      <c r="BC63" s="1053"/>
      <c r="BD63" s="1053"/>
      <c r="BE63" s="986"/>
      <c r="BF63" s="986"/>
      <c r="BG63" s="986"/>
      <c r="BH63" s="986"/>
      <c r="BI63" s="987"/>
      <c r="BJ63" s="1054" t="s">
        <v>109</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c r="A66" s="1023" t="s">
        <v>385</v>
      </c>
      <c r="B66" s="1024"/>
      <c r="C66" s="1024"/>
      <c r="D66" s="1024"/>
      <c r="E66" s="1024"/>
      <c r="F66" s="1024"/>
      <c r="G66" s="1024"/>
      <c r="H66" s="1024"/>
      <c r="I66" s="1024"/>
      <c r="J66" s="1024"/>
      <c r="K66" s="1024"/>
      <c r="L66" s="1024"/>
      <c r="M66" s="1024"/>
      <c r="N66" s="1024"/>
      <c r="O66" s="1024"/>
      <c r="P66" s="1025"/>
      <c r="Q66" s="1029" t="s">
        <v>367</v>
      </c>
      <c r="R66" s="1030"/>
      <c r="S66" s="1030"/>
      <c r="T66" s="1030"/>
      <c r="U66" s="1031"/>
      <c r="V66" s="1029" t="s">
        <v>368</v>
      </c>
      <c r="W66" s="1030"/>
      <c r="X66" s="1030"/>
      <c r="Y66" s="1030"/>
      <c r="Z66" s="1031"/>
      <c r="AA66" s="1029" t="s">
        <v>369</v>
      </c>
      <c r="AB66" s="1030"/>
      <c r="AC66" s="1030"/>
      <c r="AD66" s="1030"/>
      <c r="AE66" s="1031"/>
      <c r="AF66" s="1035" t="s">
        <v>370</v>
      </c>
      <c r="AG66" s="1036"/>
      <c r="AH66" s="1036"/>
      <c r="AI66" s="1036"/>
      <c r="AJ66" s="1037"/>
      <c r="AK66" s="1029" t="s">
        <v>371</v>
      </c>
      <c r="AL66" s="1024"/>
      <c r="AM66" s="1024"/>
      <c r="AN66" s="1024"/>
      <c r="AO66" s="1025"/>
      <c r="AP66" s="1029" t="s">
        <v>372</v>
      </c>
      <c r="AQ66" s="1030"/>
      <c r="AR66" s="1030"/>
      <c r="AS66" s="1030"/>
      <c r="AT66" s="1031"/>
      <c r="AU66" s="1029" t="s">
        <v>386</v>
      </c>
      <c r="AV66" s="1030"/>
      <c r="AW66" s="1030"/>
      <c r="AX66" s="1030"/>
      <c r="AY66" s="1031"/>
      <c r="AZ66" s="1029" t="s">
        <v>351</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3" t="s">
        <v>538</v>
      </c>
      <c r="C68" s="1014"/>
      <c r="D68" s="1014"/>
      <c r="E68" s="1014"/>
      <c r="F68" s="1014"/>
      <c r="G68" s="1014"/>
      <c r="H68" s="1014"/>
      <c r="I68" s="1014"/>
      <c r="J68" s="1014"/>
      <c r="K68" s="1014"/>
      <c r="L68" s="1014"/>
      <c r="M68" s="1014"/>
      <c r="N68" s="1014"/>
      <c r="O68" s="1014"/>
      <c r="P68" s="1015"/>
      <c r="Q68" s="1016">
        <v>5623</v>
      </c>
      <c r="R68" s="1009"/>
      <c r="S68" s="1009"/>
      <c r="T68" s="1009"/>
      <c r="U68" s="1010"/>
      <c r="V68" s="1008">
        <v>5352</v>
      </c>
      <c r="W68" s="1009"/>
      <c r="X68" s="1009"/>
      <c r="Y68" s="1009"/>
      <c r="Z68" s="1010"/>
      <c r="AA68" s="1008">
        <v>271</v>
      </c>
      <c r="AB68" s="1009"/>
      <c r="AC68" s="1009"/>
      <c r="AD68" s="1009"/>
      <c r="AE68" s="1010"/>
      <c r="AF68" s="1008">
        <v>270</v>
      </c>
      <c r="AG68" s="1009"/>
      <c r="AH68" s="1009"/>
      <c r="AI68" s="1009"/>
      <c r="AJ68" s="1010"/>
      <c r="AK68" s="1008">
        <v>7</v>
      </c>
      <c r="AL68" s="1009"/>
      <c r="AM68" s="1009"/>
      <c r="AN68" s="1009"/>
      <c r="AO68" s="1010"/>
      <c r="AP68" s="1008">
        <v>165</v>
      </c>
      <c r="AQ68" s="1009"/>
      <c r="AR68" s="1009"/>
      <c r="AS68" s="1009"/>
      <c r="AT68" s="1010"/>
      <c r="AU68" s="1008">
        <v>3</v>
      </c>
      <c r="AV68" s="1009"/>
      <c r="AW68" s="1009"/>
      <c r="AX68" s="1009"/>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12251</v>
      </c>
      <c r="R69" s="997"/>
      <c r="S69" s="997"/>
      <c r="T69" s="997"/>
      <c r="U69" s="997"/>
      <c r="V69" s="997">
        <v>10146</v>
      </c>
      <c r="W69" s="997"/>
      <c r="X69" s="997"/>
      <c r="Y69" s="997"/>
      <c r="Z69" s="997"/>
      <c r="AA69" s="997">
        <v>2106</v>
      </c>
      <c r="AB69" s="997"/>
      <c r="AC69" s="997"/>
      <c r="AD69" s="997"/>
      <c r="AE69" s="997"/>
      <c r="AF69" s="997">
        <v>2106</v>
      </c>
      <c r="AG69" s="997"/>
      <c r="AH69" s="997"/>
      <c r="AI69" s="997"/>
      <c r="AJ69" s="997"/>
      <c r="AK69" s="997" t="s">
        <v>545</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184</v>
      </c>
      <c r="R70" s="997"/>
      <c r="S70" s="997"/>
      <c r="T70" s="997"/>
      <c r="U70" s="997"/>
      <c r="V70" s="997">
        <v>176</v>
      </c>
      <c r="W70" s="997"/>
      <c r="X70" s="997"/>
      <c r="Y70" s="997"/>
      <c r="Z70" s="997"/>
      <c r="AA70" s="997">
        <v>8</v>
      </c>
      <c r="AB70" s="997"/>
      <c r="AC70" s="997"/>
      <c r="AD70" s="997"/>
      <c r="AE70" s="997"/>
      <c r="AF70" s="997">
        <v>8</v>
      </c>
      <c r="AG70" s="997"/>
      <c r="AH70" s="997"/>
      <c r="AI70" s="997"/>
      <c r="AJ70" s="997"/>
      <c r="AK70" s="997" t="s">
        <v>539</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482</v>
      </c>
      <c r="R71" s="997"/>
      <c r="S71" s="997"/>
      <c r="T71" s="997"/>
      <c r="U71" s="997"/>
      <c r="V71" s="997">
        <v>451</v>
      </c>
      <c r="W71" s="997"/>
      <c r="X71" s="997"/>
      <c r="Y71" s="997"/>
      <c r="Z71" s="997"/>
      <c r="AA71" s="997">
        <v>31</v>
      </c>
      <c r="AB71" s="997"/>
      <c r="AC71" s="997"/>
      <c r="AD71" s="997"/>
      <c r="AE71" s="997"/>
      <c r="AF71" s="997">
        <v>31</v>
      </c>
      <c r="AG71" s="997"/>
      <c r="AH71" s="997"/>
      <c r="AI71" s="997"/>
      <c r="AJ71" s="997"/>
      <c r="AK71" s="997">
        <v>20</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961</v>
      </c>
      <c r="R72" s="997"/>
      <c r="S72" s="997"/>
      <c r="T72" s="997"/>
      <c r="U72" s="997"/>
      <c r="V72" s="997">
        <v>937</v>
      </c>
      <c r="W72" s="997"/>
      <c r="X72" s="997"/>
      <c r="Y72" s="997"/>
      <c r="Z72" s="997"/>
      <c r="AA72" s="997">
        <v>24</v>
      </c>
      <c r="AB72" s="997"/>
      <c r="AC72" s="997"/>
      <c r="AD72" s="997"/>
      <c r="AE72" s="997"/>
      <c r="AF72" s="997">
        <v>24</v>
      </c>
      <c r="AG72" s="997"/>
      <c r="AH72" s="997"/>
      <c r="AI72" s="997"/>
      <c r="AJ72" s="997"/>
      <c r="AK72" s="997">
        <v>5</v>
      </c>
      <c r="AL72" s="997"/>
      <c r="AM72" s="997"/>
      <c r="AN72" s="997"/>
      <c r="AO72" s="997"/>
      <c r="AP72" s="997" t="s">
        <v>539</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4">
        <v>160773</v>
      </c>
      <c r="R73" s="1005"/>
      <c r="S73" s="1005"/>
      <c r="T73" s="1005"/>
      <c r="U73" s="1006"/>
      <c r="V73" s="997">
        <v>157982</v>
      </c>
      <c r="W73" s="997"/>
      <c r="X73" s="997"/>
      <c r="Y73" s="997"/>
      <c r="Z73" s="997"/>
      <c r="AA73" s="997">
        <v>2791</v>
      </c>
      <c r="AB73" s="997"/>
      <c r="AC73" s="997"/>
      <c r="AD73" s="997"/>
      <c r="AE73" s="997"/>
      <c r="AF73" s="997">
        <v>2791</v>
      </c>
      <c r="AG73" s="997"/>
      <c r="AH73" s="997"/>
      <c r="AI73" s="997"/>
      <c r="AJ73" s="997"/>
      <c r="AK73" s="997">
        <v>2608</v>
      </c>
      <c r="AL73" s="997"/>
      <c r="AM73" s="997"/>
      <c r="AN73" s="997"/>
      <c r="AO73" s="997"/>
      <c r="AP73" s="997" t="s">
        <v>539</v>
      </c>
      <c r="AQ73" s="997"/>
      <c r="AR73" s="997"/>
      <c r="AS73" s="997"/>
      <c r="AT73" s="997"/>
      <c r="AU73" s="997" t="s">
        <v>539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391386</v>
      </c>
      <c r="AB110" s="903"/>
      <c r="AC110" s="903"/>
      <c r="AD110" s="903"/>
      <c r="AE110" s="904"/>
      <c r="AF110" s="905">
        <v>339368</v>
      </c>
      <c r="AG110" s="903"/>
      <c r="AH110" s="903"/>
      <c r="AI110" s="903"/>
      <c r="AJ110" s="904"/>
      <c r="AK110" s="905">
        <v>300591</v>
      </c>
      <c r="AL110" s="903"/>
      <c r="AM110" s="903"/>
      <c r="AN110" s="903"/>
      <c r="AO110" s="904"/>
      <c r="AP110" s="906">
        <v>19.2</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2552801</v>
      </c>
      <c r="BR110" s="830"/>
      <c r="BS110" s="830"/>
      <c r="BT110" s="830"/>
      <c r="BU110" s="830"/>
      <c r="BV110" s="830">
        <v>2701075</v>
      </c>
      <c r="BW110" s="830"/>
      <c r="BX110" s="830"/>
      <c r="BY110" s="830"/>
      <c r="BZ110" s="830"/>
      <c r="CA110" s="830">
        <v>2768602</v>
      </c>
      <c r="CB110" s="830"/>
      <c r="CC110" s="830"/>
      <c r="CD110" s="830"/>
      <c r="CE110" s="830"/>
      <c r="CF110" s="891">
        <v>177.2</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264058</v>
      </c>
      <c r="BR112" s="801"/>
      <c r="BS112" s="801"/>
      <c r="BT112" s="801"/>
      <c r="BU112" s="801"/>
      <c r="BV112" s="801">
        <v>230589</v>
      </c>
      <c r="BW112" s="801"/>
      <c r="BX112" s="801"/>
      <c r="BY112" s="801"/>
      <c r="BZ112" s="801"/>
      <c r="CA112" s="801">
        <v>277517</v>
      </c>
      <c r="CB112" s="801"/>
      <c r="CC112" s="801"/>
      <c r="CD112" s="801"/>
      <c r="CE112" s="801"/>
      <c r="CF112" s="878">
        <v>17.8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21673</v>
      </c>
      <c r="AB113" s="939"/>
      <c r="AC113" s="939"/>
      <c r="AD113" s="939"/>
      <c r="AE113" s="940"/>
      <c r="AF113" s="941">
        <v>17133</v>
      </c>
      <c r="AG113" s="939"/>
      <c r="AH113" s="939"/>
      <c r="AI113" s="939"/>
      <c r="AJ113" s="940"/>
      <c r="AK113" s="941">
        <v>11714</v>
      </c>
      <c r="AL113" s="939"/>
      <c r="AM113" s="939"/>
      <c r="AN113" s="939"/>
      <c r="AO113" s="940"/>
      <c r="AP113" s="942">
        <v>0.7</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48339</v>
      </c>
      <c r="BR113" s="801"/>
      <c r="BS113" s="801"/>
      <c r="BT113" s="801"/>
      <c r="BU113" s="801"/>
      <c r="BV113" s="801">
        <v>107930</v>
      </c>
      <c r="BW113" s="801"/>
      <c r="BX113" s="801"/>
      <c r="BY113" s="801"/>
      <c r="BZ113" s="801"/>
      <c r="CA113" s="801">
        <v>104224</v>
      </c>
      <c r="CB113" s="801"/>
      <c r="CC113" s="801"/>
      <c r="CD113" s="801"/>
      <c r="CE113" s="801"/>
      <c r="CF113" s="878">
        <v>6.7</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58557</v>
      </c>
      <c r="AB114" s="814"/>
      <c r="AC114" s="814"/>
      <c r="AD114" s="814"/>
      <c r="AE114" s="815"/>
      <c r="AF114" s="816">
        <v>25881</v>
      </c>
      <c r="AG114" s="814"/>
      <c r="AH114" s="814"/>
      <c r="AI114" s="814"/>
      <c r="AJ114" s="815"/>
      <c r="AK114" s="816">
        <v>6331</v>
      </c>
      <c r="AL114" s="814"/>
      <c r="AM114" s="814"/>
      <c r="AN114" s="814"/>
      <c r="AO114" s="815"/>
      <c r="AP114" s="784">
        <v>0.4</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781871</v>
      </c>
      <c r="BR114" s="801"/>
      <c r="BS114" s="801"/>
      <c r="BT114" s="801"/>
      <c r="BU114" s="801"/>
      <c r="BV114" s="801">
        <v>659550</v>
      </c>
      <c r="BW114" s="801"/>
      <c r="BX114" s="801"/>
      <c r="BY114" s="801"/>
      <c r="BZ114" s="801"/>
      <c r="CA114" s="801">
        <v>647985</v>
      </c>
      <c r="CB114" s="801"/>
      <c r="CC114" s="801"/>
      <c r="CD114" s="801"/>
      <c r="CE114" s="801"/>
      <c r="CF114" s="878">
        <v>41.5</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v>
      </c>
      <c r="AB115" s="939"/>
      <c r="AC115" s="939"/>
      <c r="AD115" s="939"/>
      <c r="AE115" s="940"/>
      <c r="AF115" s="941">
        <v>7</v>
      </c>
      <c r="AG115" s="939"/>
      <c r="AH115" s="939"/>
      <c r="AI115" s="939"/>
      <c r="AJ115" s="940"/>
      <c r="AK115" s="941">
        <v>2</v>
      </c>
      <c r="AL115" s="939"/>
      <c r="AM115" s="939"/>
      <c r="AN115" s="939"/>
      <c r="AO115" s="940"/>
      <c r="AP115" s="942">
        <v>0</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324</v>
      </c>
      <c r="AB116" s="814"/>
      <c r="AC116" s="814"/>
      <c r="AD116" s="814"/>
      <c r="AE116" s="815"/>
      <c r="AF116" s="816">
        <v>384</v>
      </c>
      <c r="AG116" s="814"/>
      <c r="AH116" s="814"/>
      <c r="AI116" s="814"/>
      <c r="AJ116" s="815"/>
      <c r="AK116" s="816">
        <v>348</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471949</v>
      </c>
      <c r="AB117" s="925"/>
      <c r="AC117" s="925"/>
      <c r="AD117" s="925"/>
      <c r="AE117" s="926"/>
      <c r="AF117" s="928">
        <v>382773</v>
      </c>
      <c r="AG117" s="925"/>
      <c r="AH117" s="925"/>
      <c r="AI117" s="925"/>
      <c r="AJ117" s="926"/>
      <c r="AK117" s="928">
        <v>318986</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3647069</v>
      </c>
      <c r="BR118" s="888"/>
      <c r="BS118" s="888"/>
      <c r="BT118" s="888"/>
      <c r="BU118" s="888"/>
      <c r="BV118" s="888">
        <v>3699144</v>
      </c>
      <c r="BW118" s="888"/>
      <c r="BX118" s="888"/>
      <c r="BY118" s="888"/>
      <c r="BZ118" s="888"/>
      <c r="CA118" s="888">
        <v>3798328</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403</v>
      </c>
      <c r="DH118" s="814"/>
      <c r="DI118" s="814"/>
      <c r="DJ118" s="814"/>
      <c r="DK118" s="815"/>
      <c r="DL118" s="816" t="s">
        <v>403</v>
      </c>
      <c r="DM118" s="814"/>
      <c r="DN118" s="814"/>
      <c r="DO118" s="814"/>
      <c r="DP118" s="815"/>
      <c r="DQ118" s="816" t="s">
        <v>403</v>
      </c>
      <c r="DR118" s="814"/>
      <c r="DS118" s="814"/>
      <c r="DT118" s="814"/>
      <c r="DU118" s="815"/>
      <c r="DV118" s="784" t="s">
        <v>403</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403</v>
      </c>
      <c r="AB119" s="903"/>
      <c r="AC119" s="903"/>
      <c r="AD119" s="903"/>
      <c r="AE119" s="904"/>
      <c r="AF119" s="905" t="s">
        <v>403</v>
      </c>
      <c r="AG119" s="903"/>
      <c r="AH119" s="903"/>
      <c r="AI119" s="903"/>
      <c r="AJ119" s="904"/>
      <c r="AK119" s="905" t="s">
        <v>403</v>
      </c>
      <c r="AL119" s="903"/>
      <c r="AM119" s="903"/>
      <c r="AN119" s="903"/>
      <c r="AO119" s="904"/>
      <c r="AP119" s="906" t="s">
        <v>403</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402608</v>
      </c>
      <c r="BR119" s="830"/>
      <c r="BS119" s="830"/>
      <c r="BT119" s="830"/>
      <c r="BU119" s="830"/>
      <c r="BV119" s="830">
        <v>413846</v>
      </c>
      <c r="BW119" s="830"/>
      <c r="BX119" s="830"/>
      <c r="BY119" s="830"/>
      <c r="BZ119" s="830"/>
      <c r="CA119" s="830">
        <v>522426</v>
      </c>
      <c r="CB119" s="830"/>
      <c r="CC119" s="830"/>
      <c r="CD119" s="830"/>
      <c r="CE119" s="830"/>
      <c r="CF119" s="891">
        <v>33.4</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403</v>
      </c>
      <c r="DH119" s="747"/>
      <c r="DI119" s="747"/>
      <c r="DJ119" s="747"/>
      <c r="DK119" s="748"/>
      <c r="DL119" s="749" t="s">
        <v>403</v>
      </c>
      <c r="DM119" s="747"/>
      <c r="DN119" s="747"/>
      <c r="DO119" s="747"/>
      <c r="DP119" s="748"/>
      <c r="DQ119" s="749" t="s">
        <v>403</v>
      </c>
      <c r="DR119" s="747"/>
      <c r="DS119" s="747"/>
      <c r="DT119" s="747"/>
      <c r="DU119" s="748"/>
      <c r="DV119" s="837" t="s">
        <v>403</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403</v>
      </c>
      <c r="AB120" s="814"/>
      <c r="AC120" s="814"/>
      <c r="AD120" s="814"/>
      <c r="AE120" s="815"/>
      <c r="AF120" s="816" t="s">
        <v>403</v>
      </c>
      <c r="AG120" s="814"/>
      <c r="AH120" s="814"/>
      <c r="AI120" s="814"/>
      <c r="AJ120" s="815"/>
      <c r="AK120" s="816" t="s">
        <v>403</v>
      </c>
      <c r="AL120" s="814"/>
      <c r="AM120" s="814"/>
      <c r="AN120" s="814"/>
      <c r="AO120" s="815"/>
      <c r="AP120" s="784" t="s">
        <v>403</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t="s">
        <v>403</v>
      </c>
      <c r="BR120" s="801"/>
      <c r="BS120" s="801"/>
      <c r="BT120" s="801"/>
      <c r="BU120" s="801"/>
      <c r="BV120" s="801" t="s">
        <v>403</v>
      </c>
      <c r="BW120" s="801"/>
      <c r="BX120" s="801"/>
      <c r="BY120" s="801"/>
      <c r="BZ120" s="801"/>
      <c r="CA120" s="801" t="s">
        <v>403</v>
      </c>
      <c r="CB120" s="801"/>
      <c r="CC120" s="801"/>
      <c r="CD120" s="801"/>
      <c r="CE120" s="801"/>
      <c r="CF120" s="878" t="s">
        <v>403</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264058</v>
      </c>
      <c r="DH120" s="830"/>
      <c r="DI120" s="830"/>
      <c r="DJ120" s="830"/>
      <c r="DK120" s="830"/>
      <c r="DL120" s="830">
        <v>230589</v>
      </c>
      <c r="DM120" s="830"/>
      <c r="DN120" s="830"/>
      <c r="DO120" s="830"/>
      <c r="DP120" s="830"/>
      <c r="DQ120" s="830">
        <v>277517</v>
      </c>
      <c r="DR120" s="830"/>
      <c r="DS120" s="830"/>
      <c r="DT120" s="830"/>
      <c r="DU120" s="830"/>
      <c r="DV120" s="831">
        <v>17.8</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403</v>
      </c>
      <c r="AB121" s="814"/>
      <c r="AC121" s="814"/>
      <c r="AD121" s="814"/>
      <c r="AE121" s="815"/>
      <c r="AF121" s="816" t="s">
        <v>403</v>
      </c>
      <c r="AG121" s="814"/>
      <c r="AH121" s="814"/>
      <c r="AI121" s="814"/>
      <c r="AJ121" s="815"/>
      <c r="AK121" s="816" t="s">
        <v>403</v>
      </c>
      <c r="AL121" s="814"/>
      <c r="AM121" s="814"/>
      <c r="AN121" s="814"/>
      <c r="AO121" s="815"/>
      <c r="AP121" s="784" t="s">
        <v>403</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2173910</v>
      </c>
      <c r="BR121" s="888"/>
      <c r="BS121" s="888"/>
      <c r="BT121" s="888"/>
      <c r="BU121" s="888"/>
      <c r="BV121" s="888">
        <v>2195318</v>
      </c>
      <c r="BW121" s="888"/>
      <c r="BX121" s="888"/>
      <c r="BY121" s="888"/>
      <c r="BZ121" s="888"/>
      <c r="CA121" s="888">
        <v>2286704</v>
      </c>
      <c r="CB121" s="888"/>
      <c r="CC121" s="888"/>
      <c r="CD121" s="888"/>
      <c r="CE121" s="888"/>
      <c r="CF121" s="889">
        <v>146.30000000000001</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2576518</v>
      </c>
      <c r="BR122" s="870"/>
      <c r="BS122" s="870"/>
      <c r="BT122" s="870"/>
      <c r="BU122" s="870"/>
      <c r="BV122" s="870">
        <v>2609164</v>
      </c>
      <c r="BW122" s="870"/>
      <c r="BX122" s="870"/>
      <c r="BY122" s="870"/>
      <c r="BZ122" s="870"/>
      <c r="CA122" s="870">
        <v>2809130</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440</v>
      </c>
      <c r="DH122" s="801"/>
      <c r="DI122" s="801"/>
      <c r="DJ122" s="801"/>
      <c r="DK122" s="801"/>
      <c r="DL122" s="801" t="s">
        <v>440</v>
      </c>
      <c r="DM122" s="801"/>
      <c r="DN122" s="801"/>
      <c r="DO122" s="801"/>
      <c r="DP122" s="801"/>
      <c r="DQ122" s="801" t="s">
        <v>440</v>
      </c>
      <c r="DR122" s="801"/>
      <c r="DS122" s="801"/>
      <c r="DT122" s="801"/>
      <c r="DU122" s="801"/>
      <c r="DV122" s="853" t="s">
        <v>440</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72.7</v>
      </c>
      <c r="BR123" s="862"/>
      <c r="BS123" s="862"/>
      <c r="BT123" s="862"/>
      <c r="BU123" s="862"/>
      <c r="BV123" s="862">
        <v>76.099999999999994</v>
      </c>
      <c r="BW123" s="862"/>
      <c r="BX123" s="862"/>
      <c r="BY123" s="862"/>
      <c r="BZ123" s="862"/>
      <c r="CA123" s="862">
        <v>63.2</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v>
      </c>
      <c r="AB127" s="814"/>
      <c r="AC127" s="814"/>
      <c r="AD127" s="814"/>
      <c r="AE127" s="815"/>
      <c r="AF127" s="816">
        <v>7</v>
      </c>
      <c r="AG127" s="814"/>
      <c r="AH127" s="814"/>
      <c r="AI127" s="814"/>
      <c r="AJ127" s="815"/>
      <c r="AK127" s="816">
        <v>2</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457</v>
      </c>
      <c r="AB128" s="754"/>
      <c r="AC128" s="754"/>
      <c r="AD128" s="754"/>
      <c r="AE128" s="755"/>
      <c r="AF128" s="756" t="s">
        <v>457</v>
      </c>
      <c r="AG128" s="754"/>
      <c r="AH128" s="754"/>
      <c r="AI128" s="754"/>
      <c r="AJ128" s="755"/>
      <c r="AK128" s="756" t="s">
        <v>457</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1684449</v>
      </c>
      <c r="AB129" s="814"/>
      <c r="AC129" s="814"/>
      <c r="AD129" s="814"/>
      <c r="AE129" s="815"/>
      <c r="AF129" s="816">
        <v>1629526</v>
      </c>
      <c r="AG129" s="814"/>
      <c r="AH129" s="814"/>
      <c r="AI129" s="814"/>
      <c r="AJ129" s="815"/>
      <c r="AK129" s="816">
        <v>1760297</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12.7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211944</v>
      </c>
      <c r="AB130" s="814"/>
      <c r="AC130" s="814"/>
      <c r="AD130" s="814"/>
      <c r="AE130" s="815"/>
      <c r="AF130" s="816">
        <v>197265</v>
      </c>
      <c r="AG130" s="814"/>
      <c r="AH130" s="814"/>
      <c r="AI130" s="814"/>
      <c r="AJ130" s="815"/>
      <c r="AK130" s="816">
        <v>197451</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63.2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1472505</v>
      </c>
      <c r="AB131" s="747"/>
      <c r="AC131" s="747"/>
      <c r="AD131" s="747"/>
      <c r="AE131" s="748"/>
      <c r="AF131" s="749">
        <v>1432261</v>
      </c>
      <c r="AG131" s="747"/>
      <c r="AH131" s="747"/>
      <c r="AI131" s="747"/>
      <c r="AJ131" s="748"/>
      <c r="AK131" s="749">
        <v>1562846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17.657325440000001</v>
      </c>
      <c r="AB132" s="770"/>
      <c r="AC132" s="770"/>
      <c r="AD132" s="770"/>
      <c r="AE132" s="771"/>
      <c r="AF132" s="772">
        <v>12.95210859</v>
      </c>
      <c r="AG132" s="770"/>
      <c r="AH132" s="770"/>
      <c r="AI132" s="770"/>
      <c r="AJ132" s="771"/>
      <c r="AK132" s="772">
        <v>7.7765179680000003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19.600000000000001</v>
      </c>
      <c r="AB133" s="779"/>
      <c r="AC133" s="779"/>
      <c r="AD133" s="779"/>
      <c r="AE133" s="780"/>
      <c r="AF133" s="778">
        <v>16.899999999999999</v>
      </c>
      <c r="AG133" s="779"/>
      <c r="AH133" s="779"/>
      <c r="AI133" s="779"/>
      <c r="AJ133" s="780"/>
      <c r="AK133" s="778">
        <v>12.7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4EAFCCDC-8E28-45D2-AFAC-57ABF5C57ADC}" scale="70" fitToPage="1" hiddenRows="1" hiddenColumns="1" topLeftCell="A58">
      <selection activeCell="AU70" sqref="AU70:AY70"/>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customSheetViews>
    <customSheetView guid="{4EAFCCDC-8E28-45D2-AFAC-57ABF5C57ADC}" showPageBreaks="1" showGridLines="0" fitToPage="1" hiddenRows="1" hiddenColumns="1" view="pageBreakPreview" topLeftCell="A49">
      <pageMargins left="0" right="0" top="0" bottom="0" header="0" footer="0"/>
      <printOptions horizontalCentered="1" verticalCentered="1"/>
      <pageSetup paperSize="8" scale="63"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8" scale="63"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customSheetViews>
    <customSheetView guid="{4EAFCCDC-8E28-45D2-AFAC-57ABF5C57ADC}" showGridLines="0" fitToPage="1" hiddenRows="1" hiddenColumns="1" topLeftCell="A46">
      <pageMargins left="0" right="0" top="0" bottom="0" header="0" footer="0"/>
      <printOptions horizontalCentered="1" verticalCentered="1"/>
      <pageSetup paperSize="8" scale="6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6"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51" t="s">
        <v>471</v>
      </c>
      <c r="L7" s="254"/>
      <c r="M7" s="255" t="s">
        <v>472</v>
      </c>
      <c r="N7" s="256"/>
    </row>
    <row r="8" spans="1:16">
      <c r="A8" s="248"/>
      <c r="B8" s="244"/>
      <c r="C8" s="244"/>
      <c r="D8" s="244"/>
      <c r="E8" s="244"/>
      <c r="F8" s="244"/>
      <c r="G8" s="257"/>
      <c r="H8" s="258"/>
      <c r="I8" s="258"/>
      <c r="J8" s="259"/>
      <c r="K8" s="1152"/>
      <c r="L8" s="260" t="s">
        <v>473</v>
      </c>
      <c r="M8" s="261" t="s">
        <v>474</v>
      </c>
      <c r="N8" s="262" t="s">
        <v>475</v>
      </c>
    </row>
    <row r="9" spans="1:16">
      <c r="A9" s="248"/>
      <c r="B9" s="244"/>
      <c r="C9" s="244"/>
      <c r="D9" s="244"/>
      <c r="E9" s="244"/>
      <c r="F9" s="244"/>
      <c r="G9" s="1165" t="s">
        <v>476</v>
      </c>
      <c r="H9" s="1166"/>
      <c r="I9" s="1166"/>
      <c r="J9" s="1167"/>
      <c r="K9" s="263">
        <v>496335</v>
      </c>
      <c r="L9" s="264">
        <v>169861</v>
      </c>
      <c r="M9" s="265">
        <v>149112</v>
      </c>
      <c r="N9" s="266">
        <v>13.9</v>
      </c>
    </row>
    <row r="10" spans="1:16">
      <c r="A10" s="248"/>
      <c r="B10" s="244"/>
      <c r="C10" s="244"/>
      <c r="D10" s="244"/>
      <c r="E10" s="244"/>
      <c r="F10" s="244"/>
      <c r="G10" s="1165" t="s">
        <v>477</v>
      </c>
      <c r="H10" s="1166"/>
      <c r="I10" s="1166"/>
      <c r="J10" s="1167"/>
      <c r="K10" s="267">
        <v>75601</v>
      </c>
      <c r="L10" s="268">
        <v>25873</v>
      </c>
      <c r="M10" s="269">
        <v>16878</v>
      </c>
      <c r="N10" s="270">
        <v>53.3</v>
      </c>
    </row>
    <row r="11" spans="1:16" ht="13.5" customHeight="1">
      <c r="A11" s="248"/>
      <c r="B11" s="244"/>
      <c r="C11" s="244"/>
      <c r="D11" s="244"/>
      <c r="E11" s="244"/>
      <c r="F11" s="244"/>
      <c r="G11" s="1165" t="s">
        <v>478</v>
      </c>
      <c r="H11" s="1166"/>
      <c r="I11" s="1166"/>
      <c r="J11" s="1167"/>
      <c r="K11" s="267">
        <v>101214</v>
      </c>
      <c r="L11" s="268">
        <v>34639</v>
      </c>
      <c r="M11" s="269">
        <v>25471</v>
      </c>
      <c r="N11" s="270">
        <v>36</v>
      </c>
    </row>
    <row r="12" spans="1:16" ht="13.5" customHeight="1">
      <c r="A12" s="248"/>
      <c r="B12" s="244"/>
      <c r="C12" s="244"/>
      <c r="D12" s="244"/>
      <c r="E12" s="244"/>
      <c r="F12" s="244"/>
      <c r="G12" s="1165" t="s">
        <v>479</v>
      </c>
      <c r="H12" s="1166"/>
      <c r="I12" s="1166"/>
      <c r="J12" s="1167"/>
      <c r="K12" s="267" t="s">
        <v>480</v>
      </c>
      <c r="L12" s="268" t="s">
        <v>480</v>
      </c>
      <c r="M12" s="269">
        <v>1933</v>
      </c>
      <c r="N12" s="270" t="s">
        <v>480</v>
      </c>
    </row>
    <row r="13" spans="1:16" ht="13.5" customHeight="1">
      <c r="A13" s="248"/>
      <c r="B13" s="244"/>
      <c r="C13" s="244"/>
      <c r="D13" s="244"/>
      <c r="E13" s="244"/>
      <c r="F13" s="244"/>
      <c r="G13" s="1165" t="s">
        <v>481</v>
      </c>
      <c r="H13" s="1166"/>
      <c r="I13" s="1166"/>
      <c r="J13" s="1167"/>
      <c r="K13" s="267" t="s">
        <v>480</v>
      </c>
      <c r="L13" s="268" t="s">
        <v>480</v>
      </c>
      <c r="M13" s="269" t="s">
        <v>480</v>
      </c>
      <c r="N13" s="270" t="s">
        <v>480</v>
      </c>
    </row>
    <row r="14" spans="1:16" ht="13.5" customHeight="1">
      <c r="A14" s="248"/>
      <c r="B14" s="244"/>
      <c r="C14" s="244"/>
      <c r="D14" s="244"/>
      <c r="E14" s="244"/>
      <c r="F14" s="244"/>
      <c r="G14" s="1165" t="s">
        <v>482</v>
      </c>
      <c r="H14" s="1166"/>
      <c r="I14" s="1166"/>
      <c r="J14" s="1167"/>
      <c r="K14" s="267">
        <v>85249</v>
      </c>
      <c r="L14" s="268">
        <v>29175</v>
      </c>
      <c r="M14" s="269">
        <v>7468</v>
      </c>
      <c r="N14" s="270">
        <v>290.7</v>
      </c>
    </row>
    <row r="15" spans="1:16" ht="13.5" customHeight="1">
      <c r="A15" s="248"/>
      <c r="B15" s="244"/>
      <c r="C15" s="244"/>
      <c r="D15" s="244"/>
      <c r="E15" s="244"/>
      <c r="F15" s="244"/>
      <c r="G15" s="1165" t="s">
        <v>483</v>
      </c>
      <c r="H15" s="1166"/>
      <c r="I15" s="1166"/>
      <c r="J15" s="1167"/>
      <c r="K15" s="267">
        <v>11621</v>
      </c>
      <c r="L15" s="268">
        <v>3977</v>
      </c>
      <c r="M15" s="269">
        <v>4077</v>
      </c>
      <c r="N15" s="270">
        <v>-2.5</v>
      </c>
    </row>
    <row r="16" spans="1:16">
      <c r="A16" s="248"/>
      <c r="B16" s="244"/>
      <c r="C16" s="244"/>
      <c r="D16" s="244"/>
      <c r="E16" s="244"/>
      <c r="F16" s="244"/>
      <c r="G16" s="1168" t="s">
        <v>484</v>
      </c>
      <c r="H16" s="1169"/>
      <c r="I16" s="1169"/>
      <c r="J16" s="1170"/>
      <c r="K16" s="268">
        <v>-110112</v>
      </c>
      <c r="L16" s="268">
        <v>-37684</v>
      </c>
      <c r="M16" s="269">
        <v>-15449</v>
      </c>
      <c r="N16" s="270">
        <v>143.9</v>
      </c>
    </row>
    <row r="17" spans="1:16">
      <c r="A17" s="248"/>
      <c r="B17" s="244"/>
      <c r="C17" s="244"/>
      <c r="D17" s="244"/>
      <c r="E17" s="244"/>
      <c r="F17" s="244"/>
      <c r="G17" s="1168" t="s">
        <v>167</v>
      </c>
      <c r="H17" s="1169"/>
      <c r="I17" s="1169"/>
      <c r="J17" s="1170"/>
      <c r="K17" s="268">
        <v>659908</v>
      </c>
      <c r="L17" s="268">
        <v>225841</v>
      </c>
      <c r="M17" s="269">
        <v>189490</v>
      </c>
      <c r="N17" s="270">
        <v>19.2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2" t="s">
        <v>489</v>
      </c>
      <c r="H21" s="1163"/>
      <c r="I21" s="1163"/>
      <c r="J21" s="1164"/>
      <c r="K21" s="280">
        <v>17.45</v>
      </c>
      <c r="L21" s="281">
        <v>16.760000000000002</v>
      </c>
      <c r="M21" s="282">
        <v>0.69</v>
      </c>
      <c r="N21" s="249"/>
      <c r="O21" s="283"/>
      <c r="P21" s="279"/>
    </row>
    <row r="22" spans="1:16" s="284" customFormat="1">
      <c r="A22" s="279"/>
      <c r="B22" s="249"/>
      <c r="C22" s="249"/>
      <c r="D22" s="249"/>
      <c r="E22" s="249"/>
      <c r="F22" s="249"/>
      <c r="G22" s="1162" t="s">
        <v>490</v>
      </c>
      <c r="H22" s="1163"/>
      <c r="I22" s="1163"/>
      <c r="J22" s="1164"/>
      <c r="K22" s="285">
        <v>97.1</v>
      </c>
      <c r="L22" s="286">
        <v>94.9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51" t="s">
        <v>471</v>
      </c>
      <c r="L30" s="254"/>
      <c r="M30" s="255" t="s">
        <v>472</v>
      </c>
      <c r="N30" s="256"/>
    </row>
    <row r="31" spans="1:16">
      <c r="A31" s="248"/>
      <c r="B31" s="244"/>
      <c r="C31" s="244"/>
      <c r="D31" s="244"/>
      <c r="E31" s="244"/>
      <c r="F31" s="244"/>
      <c r="G31" s="257"/>
      <c r="H31" s="258"/>
      <c r="I31" s="258"/>
      <c r="J31" s="259"/>
      <c r="K31" s="1152"/>
      <c r="L31" s="260" t="s">
        <v>473</v>
      </c>
      <c r="M31" s="261" t="s">
        <v>474</v>
      </c>
      <c r="N31" s="262" t="s">
        <v>475</v>
      </c>
    </row>
    <row r="32" spans="1:16" ht="27" customHeight="1">
      <c r="A32" s="248"/>
      <c r="B32" s="244"/>
      <c r="C32" s="244"/>
      <c r="D32" s="244"/>
      <c r="E32" s="244"/>
      <c r="F32" s="244"/>
      <c r="G32" s="1153" t="s">
        <v>494</v>
      </c>
      <c r="H32" s="1154"/>
      <c r="I32" s="1154"/>
      <c r="J32" s="1155"/>
      <c r="K32" s="294">
        <v>300591</v>
      </c>
      <c r="L32" s="294">
        <v>102872</v>
      </c>
      <c r="M32" s="295">
        <v>106256</v>
      </c>
      <c r="N32" s="296">
        <v>-3.2</v>
      </c>
    </row>
    <row r="33" spans="1:16" ht="13.5" customHeight="1">
      <c r="A33" s="248"/>
      <c r="B33" s="244"/>
      <c r="C33" s="244"/>
      <c r="D33" s="244"/>
      <c r="E33" s="244"/>
      <c r="F33" s="244"/>
      <c r="G33" s="1153" t="s">
        <v>495</v>
      </c>
      <c r="H33" s="1154"/>
      <c r="I33" s="1154"/>
      <c r="J33" s="1155"/>
      <c r="K33" s="294" t="s">
        <v>480</v>
      </c>
      <c r="L33" s="294" t="s">
        <v>480</v>
      </c>
      <c r="M33" s="295" t="s">
        <v>480</v>
      </c>
      <c r="N33" s="296" t="s">
        <v>480</v>
      </c>
    </row>
    <row r="34" spans="1:16" ht="27" customHeight="1">
      <c r="A34" s="248"/>
      <c r="B34" s="244"/>
      <c r="C34" s="244"/>
      <c r="D34" s="244"/>
      <c r="E34" s="244"/>
      <c r="F34" s="244"/>
      <c r="G34" s="1153" t="s">
        <v>496</v>
      </c>
      <c r="H34" s="1154"/>
      <c r="I34" s="1154"/>
      <c r="J34" s="1155"/>
      <c r="K34" s="294" t="s">
        <v>480</v>
      </c>
      <c r="L34" s="294" t="s">
        <v>480</v>
      </c>
      <c r="M34" s="295" t="s">
        <v>480</v>
      </c>
      <c r="N34" s="296" t="s">
        <v>480</v>
      </c>
    </row>
    <row r="35" spans="1:16" ht="27" customHeight="1">
      <c r="A35" s="248"/>
      <c r="B35" s="244"/>
      <c r="C35" s="244"/>
      <c r="D35" s="244"/>
      <c r="E35" s="244"/>
      <c r="F35" s="244"/>
      <c r="G35" s="1153" t="s">
        <v>497</v>
      </c>
      <c r="H35" s="1154"/>
      <c r="I35" s="1154"/>
      <c r="J35" s="1155"/>
      <c r="K35" s="294">
        <v>11714</v>
      </c>
      <c r="L35" s="294">
        <v>4009</v>
      </c>
      <c r="M35" s="295">
        <v>30126</v>
      </c>
      <c r="N35" s="296">
        <v>-86.7</v>
      </c>
    </row>
    <row r="36" spans="1:16" ht="27" customHeight="1">
      <c r="A36" s="248"/>
      <c r="B36" s="244"/>
      <c r="C36" s="244"/>
      <c r="D36" s="244"/>
      <c r="E36" s="244"/>
      <c r="F36" s="244"/>
      <c r="G36" s="1153" t="s">
        <v>498</v>
      </c>
      <c r="H36" s="1154"/>
      <c r="I36" s="1154"/>
      <c r="J36" s="1155"/>
      <c r="K36" s="294">
        <v>6331</v>
      </c>
      <c r="L36" s="294">
        <v>2167</v>
      </c>
      <c r="M36" s="295">
        <v>4934</v>
      </c>
      <c r="N36" s="296">
        <v>-56.1</v>
      </c>
    </row>
    <row r="37" spans="1:16" ht="13.5" customHeight="1">
      <c r="A37" s="248"/>
      <c r="B37" s="244"/>
      <c r="C37" s="244"/>
      <c r="D37" s="244"/>
      <c r="E37" s="244"/>
      <c r="F37" s="244"/>
      <c r="G37" s="1153" t="s">
        <v>499</v>
      </c>
      <c r="H37" s="1154"/>
      <c r="I37" s="1154"/>
      <c r="J37" s="1155"/>
      <c r="K37" s="294">
        <v>2</v>
      </c>
      <c r="L37" s="294">
        <v>1</v>
      </c>
      <c r="M37" s="295">
        <v>1289</v>
      </c>
      <c r="N37" s="296">
        <v>-99.9</v>
      </c>
    </row>
    <row r="38" spans="1:16" ht="27" customHeight="1">
      <c r="A38" s="248"/>
      <c r="B38" s="244"/>
      <c r="C38" s="244"/>
      <c r="D38" s="244"/>
      <c r="E38" s="244"/>
      <c r="F38" s="244"/>
      <c r="G38" s="1156" t="s">
        <v>500</v>
      </c>
      <c r="H38" s="1157"/>
      <c r="I38" s="1157"/>
      <c r="J38" s="1158"/>
      <c r="K38" s="297">
        <v>348</v>
      </c>
      <c r="L38" s="297">
        <v>119</v>
      </c>
      <c r="M38" s="298">
        <v>42</v>
      </c>
      <c r="N38" s="299">
        <v>183.3</v>
      </c>
      <c r="O38" s="293"/>
    </row>
    <row r="39" spans="1:16">
      <c r="A39" s="248"/>
      <c r="B39" s="244"/>
      <c r="C39" s="244"/>
      <c r="D39" s="244"/>
      <c r="E39" s="244"/>
      <c r="F39" s="244"/>
      <c r="G39" s="1156" t="s">
        <v>501</v>
      </c>
      <c r="H39" s="1157"/>
      <c r="I39" s="1157"/>
      <c r="J39" s="1158"/>
      <c r="K39" s="300" t="s">
        <v>480</v>
      </c>
      <c r="L39" s="300" t="s">
        <v>480</v>
      </c>
      <c r="M39" s="301">
        <v>-6102</v>
      </c>
      <c r="N39" s="302" t="s">
        <v>480</v>
      </c>
      <c r="O39" s="293"/>
    </row>
    <row r="40" spans="1:16" ht="27" customHeight="1">
      <c r="A40" s="248"/>
      <c r="B40" s="244"/>
      <c r="C40" s="244"/>
      <c r="D40" s="244"/>
      <c r="E40" s="244"/>
      <c r="F40" s="244"/>
      <c r="G40" s="1153" t="s">
        <v>502</v>
      </c>
      <c r="H40" s="1154"/>
      <c r="I40" s="1154"/>
      <c r="J40" s="1155"/>
      <c r="K40" s="300">
        <v>-197451</v>
      </c>
      <c r="L40" s="300">
        <v>-67574</v>
      </c>
      <c r="M40" s="301">
        <v>-103856</v>
      </c>
      <c r="N40" s="302">
        <v>-34.9</v>
      </c>
      <c r="O40" s="293"/>
    </row>
    <row r="41" spans="1:16">
      <c r="A41" s="248"/>
      <c r="B41" s="244"/>
      <c r="C41" s="244"/>
      <c r="D41" s="244"/>
      <c r="E41" s="244"/>
      <c r="F41" s="244"/>
      <c r="G41" s="1159" t="s">
        <v>278</v>
      </c>
      <c r="H41" s="1160"/>
      <c r="I41" s="1160"/>
      <c r="J41" s="1161"/>
      <c r="K41" s="294">
        <v>121535</v>
      </c>
      <c r="L41" s="300">
        <v>41593</v>
      </c>
      <c r="M41" s="301">
        <v>32689</v>
      </c>
      <c r="N41" s="302">
        <v>27.2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6" t="s">
        <v>471</v>
      </c>
      <c r="J49" s="1148" t="s">
        <v>506</v>
      </c>
      <c r="K49" s="1149"/>
      <c r="L49" s="1149"/>
      <c r="M49" s="1149"/>
      <c r="N49" s="1150"/>
    </row>
    <row r="50" spans="1:14">
      <c r="A50" s="248"/>
      <c r="B50" s="244"/>
      <c r="C50" s="244"/>
      <c r="D50" s="244"/>
      <c r="E50" s="244"/>
      <c r="F50" s="244"/>
      <c r="G50" s="312"/>
      <c r="H50" s="313"/>
      <c r="I50" s="1147"/>
      <c r="J50" s="314" t="s">
        <v>507</v>
      </c>
      <c r="K50" s="315" t="s">
        <v>508</v>
      </c>
      <c r="L50" s="316" t="s">
        <v>509</v>
      </c>
      <c r="M50" s="317" t="s">
        <v>510</v>
      </c>
      <c r="N50" s="318" t="s">
        <v>511</v>
      </c>
    </row>
    <row r="51" spans="1:14">
      <c r="A51" s="248"/>
      <c r="B51" s="244"/>
      <c r="C51" s="244"/>
      <c r="D51" s="244"/>
      <c r="E51" s="244"/>
      <c r="F51" s="244"/>
      <c r="G51" s="310" t="s">
        <v>512</v>
      </c>
      <c r="H51" s="311"/>
      <c r="I51" s="319">
        <v>303974</v>
      </c>
      <c r="J51" s="320">
        <v>92450</v>
      </c>
      <c r="K51" s="321">
        <v>-38.299999999999997</v>
      </c>
      <c r="L51" s="322">
        <v>201428</v>
      </c>
      <c r="M51" s="323">
        <v>-8.8000000000000007</v>
      </c>
      <c r="N51" s="324">
        <v>-29.5</v>
      </c>
    </row>
    <row r="52" spans="1:14">
      <c r="A52" s="248"/>
      <c r="B52" s="244"/>
      <c r="C52" s="244"/>
      <c r="D52" s="244"/>
      <c r="E52" s="244"/>
      <c r="F52" s="244"/>
      <c r="G52" s="325"/>
      <c r="H52" s="326" t="s">
        <v>513</v>
      </c>
      <c r="I52" s="327">
        <v>172240</v>
      </c>
      <c r="J52" s="328">
        <v>52384</v>
      </c>
      <c r="K52" s="329">
        <v>-48.1</v>
      </c>
      <c r="L52" s="330">
        <v>118373</v>
      </c>
      <c r="M52" s="331">
        <v>12.4</v>
      </c>
      <c r="N52" s="332">
        <v>-60.5</v>
      </c>
    </row>
    <row r="53" spans="1:14">
      <c r="A53" s="248"/>
      <c r="B53" s="244"/>
      <c r="C53" s="244"/>
      <c r="D53" s="244"/>
      <c r="E53" s="244"/>
      <c r="F53" s="244"/>
      <c r="G53" s="310" t="s">
        <v>514</v>
      </c>
      <c r="H53" s="311"/>
      <c r="I53" s="319">
        <v>339727</v>
      </c>
      <c r="J53" s="320">
        <v>107102</v>
      </c>
      <c r="K53" s="321">
        <v>15.8</v>
      </c>
      <c r="L53" s="322">
        <v>221823</v>
      </c>
      <c r="M53" s="323">
        <v>10.1</v>
      </c>
      <c r="N53" s="324">
        <v>5.7</v>
      </c>
    </row>
    <row r="54" spans="1:14">
      <c r="A54" s="248"/>
      <c r="B54" s="244"/>
      <c r="C54" s="244"/>
      <c r="D54" s="244"/>
      <c r="E54" s="244"/>
      <c r="F54" s="244"/>
      <c r="G54" s="325"/>
      <c r="H54" s="326" t="s">
        <v>513</v>
      </c>
      <c r="I54" s="327">
        <v>132575</v>
      </c>
      <c r="J54" s="328">
        <v>41795</v>
      </c>
      <c r="K54" s="329">
        <v>-20.2</v>
      </c>
      <c r="L54" s="330">
        <v>104431</v>
      </c>
      <c r="M54" s="331">
        <v>-11.8</v>
      </c>
      <c r="N54" s="332">
        <v>-8.4</v>
      </c>
    </row>
    <row r="55" spans="1:14">
      <c r="A55" s="248"/>
      <c r="B55" s="244"/>
      <c r="C55" s="244"/>
      <c r="D55" s="244"/>
      <c r="E55" s="244"/>
      <c r="F55" s="244"/>
      <c r="G55" s="310" t="s">
        <v>515</v>
      </c>
      <c r="H55" s="311"/>
      <c r="I55" s="319">
        <v>741031</v>
      </c>
      <c r="J55" s="320">
        <v>238274</v>
      </c>
      <c r="K55" s="321">
        <v>122.5</v>
      </c>
      <c r="L55" s="322">
        <v>263041</v>
      </c>
      <c r="M55" s="323">
        <v>18.600000000000001</v>
      </c>
      <c r="N55" s="324">
        <v>103.9</v>
      </c>
    </row>
    <row r="56" spans="1:14">
      <c r="A56" s="248"/>
      <c r="B56" s="244"/>
      <c r="C56" s="244"/>
      <c r="D56" s="244"/>
      <c r="E56" s="244"/>
      <c r="F56" s="244"/>
      <c r="G56" s="325"/>
      <c r="H56" s="326" t="s">
        <v>513</v>
      </c>
      <c r="I56" s="327">
        <v>250731</v>
      </c>
      <c r="J56" s="328">
        <v>80621</v>
      </c>
      <c r="K56" s="329">
        <v>92.9</v>
      </c>
      <c r="L56" s="330">
        <v>103171</v>
      </c>
      <c r="M56" s="331">
        <v>-1.2</v>
      </c>
      <c r="N56" s="332">
        <v>94.1</v>
      </c>
    </row>
    <row r="57" spans="1:14">
      <c r="A57" s="248"/>
      <c r="B57" s="244"/>
      <c r="C57" s="244"/>
      <c r="D57" s="244"/>
      <c r="E57" s="244"/>
      <c r="F57" s="244"/>
      <c r="G57" s="310" t="s">
        <v>516</v>
      </c>
      <c r="H57" s="311"/>
      <c r="I57" s="319">
        <v>533204</v>
      </c>
      <c r="J57" s="320">
        <v>177794</v>
      </c>
      <c r="K57" s="321">
        <v>-25.4</v>
      </c>
      <c r="L57" s="322">
        <v>272886</v>
      </c>
      <c r="M57" s="323">
        <v>3.7</v>
      </c>
      <c r="N57" s="324">
        <v>-29.1</v>
      </c>
    </row>
    <row r="58" spans="1:14">
      <c r="A58" s="248"/>
      <c r="B58" s="244"/>
      <c r="C58" s="244"/>
      <c r="D58" s="244"/>
      <c r="E58" s="244"/>
      <c r="F58" s="244"/>
      <c r="G58" s="325"/>
      <c r="H58" s="326" t="s">
        <v>513</v>
      </c>
      <c r="I58" s="327">
        <v>404902</v>
      </c>
      <c r="J58" s="328">
        <v>135012</v>
      </c>
      <c r="K58" s="329">
        <v>67.5</v>
      </c>
      <c r="L58" s="330">
        <v>125724</v>
      </c>
      <c r="M58" s="331">
        <v>21.9</v>
      </c>
      <c r="N58" s="332">
        <v>45.6</v>
      </c>
    </row>
    <row r="59" spans="1:14">
      <c r="A59" s="248"/>
      <c r="B59" s="244"/>
      <c r="C59" s="244"/>
      <c r="D59" s="244"/>
      <c r="E59" s="244"/>
      <c r="F59" s="244"/>
      <c r="G59" s="310" t="s">
        <v>517</v>
      </c>
      <c r="H59" s="311"/>
      <c r="I59" s="319">
        <v>586783</v>
      </c>
      <c r="J59" s="320">
        <v>200816</v>
      </c>
      <c r="K59" s="321">
        <v>12.9</v>
      </c>
      <c r="L59" s="322">
        <v>245039</v>
      </c>
      <c r="M59" s="323">
        <v>-10.199999999999999</v>
      </c>
      <c r="N59" s="324">
        <v>23.1</v>
      </c>
    </row>
    <row r="60" spans="1:14">
      <c r="A60" s="248"/>
      <c r="B60" s="244"/>
      <c r="C60" s="244"/>
      <c r="D60" s="244"/>
      <c r="E60" s="244"/>
      <c r="F60" s="244"/>
      <c r="G60" s="325"/>
      <c r="H60" s="326" t="s">
        <v>513</v>
      </c>
      <c r="I60" s="333">
        <v>388578</v>
      </c>
      <c r="J60" s="328">
        <v>132984</v>
      </c>
      <c r="K60" s="329">
        <v>-1.5</v>
      </c>
      <c r="L60" s="330">
        <v>108922</v>
      </c>
      <c r="M60" s="331">
        <v>-13.4</v>
      </c>
      <c r="N60" s="332">
        <v>11.9</v>
      </c>
    </row>
    <row r="61" spans="1:14">
      <c r="A61" s="248"/>
      <c r="B61" s="244"/>
      <c r="C61" s="244"/>
      <c r="D61" s="244"/>
      <c r="E61" s="244"/>
      <c r="F61" s="244"/>
      <c r="G61" s="310" t="s">
        <v>518</v>
      </c>
      <c r="H61" s="334"/>
      <c r="I61" s="335">
        <v>500944</v>
      </c>
      <c r="J61" s="336">
        <v>163287</v>
      </c>
      <c r="K61" s="337">
        <v>17.5</v>
      </c>
      <c r="L61" s="338">
        <v>240843</v>
      </c>
      <c r="M61" s="339">
        <v>2.7</v>
      </c>
      <c r="N61" s="324">
        <v>14.8</v>
      </c>
    </row>
    <row r="62" spans="1:14">
      <c r="A62" s="248"/>
      <c r="B62" s="244"/>
      <c r="C62" s="244"/>
      <c r="D62" s="244"/>
      <c r="E62" s="244"/>
      <c r="F62" s="244"/>
      <c r="G62" s="325"/>
      <c r="H62" s="326" t="s">
        <v>513</v>
      </c>
      <c r="I62" s="327">
        <v>269805</v>
      </c>
      <c r="J62" s="328">
        <v>88559</v>
      </c>
      <c r="K62" s="329">
        <v>18.100000000000001</v>
      </c>
      <c r="L62" s="330">
        <v>112124</v>
      </c>
      <c r="M62" s="331">
        <v>1.6</v>
      </c>
      <c r="N62" s="332">
        <v>16.5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customSheetViews>
    <customSheetView guid="{4EAFCCDC-8E28-45D2-AFAC-57ABF5C57ADC}" scale="70" showPageBreaks="1" showGridLines="0" fitToPage="1" hiddenRows="1" hiddenColumns="1" view="pageBreakPreview" topLeftCell="A16">
      <pageMargins left="0.39370078740157483" right="0.19685039370078741" top="0.39370078740157483" bottom="0.31496062992125984" header="0.51181102362204722" footer="0"/>
      <printOptions horizontalCentered="1"/>
      <pageSetup paperSize="8" scale="88"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6" zoomScale="80" zoomScaleNormal="80" zoomScaleSheetLayoutView="55" workbookViewId="0">
      <selection activeCell="Y16" sqref="Y1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4EAFCCDC-8E28-45D2-AFAC-57ABF5C57ADC}" scale="80" showGridLines="0" fitToPage="1" hiddenRows="1" hiddenColumns="1" topLeftCell="A66">
      <selection activeCell="Y16" sqref="Y16"/>
      <pageMargins left="0" right="0" top="0.19685039370078741" bottom="0" header="0.39370078740157483" footer="0"/>
      <printOptions horizontalCentered="1" verticalCentered="1"/>
      <pageSetup paperSize="8" scale="55"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5"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80" zoomScaleNormal="80" zoomScaleSheetLayoutView="55" workbookViewId="0">
      <selection activeCell="Q79" sqref="Q7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4EAFCCDC-8E28-45D2-AFAC-57ABF5C57ADC}" scale="80" showGridLines="0" fitToPage="1" hiddenRows="1" hiddenColumns="1" topLeftCell="A76">
      <selection activeCell="Q79" sqref="Q79"/>
      <pageMargins left="0" right="0" top="0.19685039370078741" bottom="0" header="0.39370078740157483" footer="0"/>
      <printOptions horizontalCentered="1" verticalCentered="1"/>
      <pageSetup paperSize="8" scale="55"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5"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1" t="s">
        <v>3</v>
      </c>
      <c r="D47" s="1171"/>
      <c r="E47" s="1172"/>
      <c r="F47" s="11">
        <v>12.41</v>
      </c>
      <c r="G47" s="12">
        <v>10.11</v>
      </c>
      <c r="H47" s="12">
        <v>10.18</v>
      </c>
      <c r="I47" s="12">
        <v>12.46</v>
      </c>
      <c r="J47" s="13">
        <v>12.22</v>
      </c>
    </row>
    <row r="48" spans="2:10" ht="57.75" customHeight="1">
      <c r="B48" s="14"/>
      <c r="C48" s="1173" t="s">
        <v>4</v>
      </c>
      <c r="D48" s="1173"/>
      <c r="E48" s="1174"/>
      <c r="F48" s="15">
        <v>11.46</v>
      </c>
      <c r="G48" s="16">
        <v>8.51</v>
      </c>
      <c r="H48" s="16">
        <v>8.49</v>
      </c>
      <c r="I48" s="16">
        <v>7.07</v>
      </c>
      <c r="J48" s="17">
        <v>8.17</v>
      </c>
    </row>
    <row r="49" spans="2:10" ht="57.75" customHeight="1" thickBot="1">
      <c r="B49" s="18"/>
      <c r="C49" s="1175" t="s">
        <v>5</v>
      </c>
      <c r="D49" s="1175"/>
      <c r="E49" s="1176"/>
      <c r="F49" s="19" t="s">
        <v>525</v>
      </c>
      <c r="G49" s="20" t="s">
        <v>526</v>
      </c>
      <c r="H49" s="20" t="s">
        <v>527</v>
      </c>
      <c r="I49" s="20" t="s">
        <v>528</v>
      </c>
      <c r="J49" s="21">
        <v>0.72</v>
      </c>
    </row>
    <row r="50" spans="2:10" ht="13.5" customHeight="1"/>
    <row r="51" spans="2:10" ht="13.5" hidden="1" customHeight="1"/>
    <row r="52" spans="2:10" ht="13.5" hidden="1" customHeight="1"/>
    <row r="53" spans="2:10" ht="13.5" hidden="1" customHeight="1"/>
  </sheetData>
  <sheetProtection password="A7FD" sheet="1" objects="1" scenarios="1"/>
  <customSheetViews>
    <customSheetView guid="{4EAFCCDC-8E28-45D2-AFAC-57ABF5C57ADC}" scale="80" showGridLines="0" fitToPage="1" hiddenRows="1" hiddenColumns="1" topLeftCell="A22">
      <rowBreaks count="1" manualBreakCount="1">
        <brk id="51"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2017-02-22T10:21:11Z</cp:lastPrinted>
  <dcterms:created xsi:type="dcterms:W3CDTF">2017-02-15T15:11:48Z</dcterms:created>
  <dcterms:modified xsi:type="dcterms:W3CDTF">2017-05-17T23:35:27Z</dcterms:modified>
</cp:coreProperties>
</file>