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190.12\部門別フォルダ\02財政課\財政関係\財政状況資料集関係\令和5年度財政状況資料集の作成及び提出について\02-2回目\03回答\"/>
    </mc:Choice>
  </mc:AlternateContent>
  <bookViews>
    <workbookView xWindow="0" yWindow="0" windowWidth="28800" windowHeight="14115" tabRatio="77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E34" i="10"/>
  <c r="AM34" i="10"/>
  <c r="U34" i="10"/>
  <c r="C34" i="10"/>
  <c r="BW36" i="10" l="1"/>
  <c r="BW37" i="10" s="1"/>
  <c r="BW38" i="10" s="1"/>
  <c r="BW39" i="10" s="1"/>
  <c r="BW40" i="10" s="1"/>
  <c r="BW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<sst xmlns="http://schemas.openxmlformats.org/spreadsheetml/2006/main" count="1119" uniqueCount="579">
  <si>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</si>
  <si>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</si>
  <si>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</si>
  <si>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</si>
  <si>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</si>
  <si>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</si>
  <si>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</si>
  <si>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</si>
  <si>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</si>
  <si>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</si>
  <si>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</si>
  <si>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</si>
  <si>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</si>
  <si>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</si>
  <si>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</si>
  <si>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</si>
  <si>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</si>
  <si>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</si>
  <si>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</si>
  <si>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</si>
  <si>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</si>
  <si>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</si>
  <si>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</si>
  <si>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</si>
  <si>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</si>
  <si>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</si>
  <si>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</si>
  <si>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</si>
  <si>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</si>
  <si>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</si>
  <si>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</si>
  <si>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</si>
  <si>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</si>
  <si>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</si>
  <si>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</si>
  <si>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</si>
  <si>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</si>
  <si>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</si>
  <si>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</si>
  <si>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</si>
  <si>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</si>
  <si>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</si>
  <si>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</si>
  <si>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</si>
  <si>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</si>
  <si>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</si>
  <si>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</si>
  <si>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</si>
  <si>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</si>
  <si>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</si>
  <si>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</si>
  <si>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</si>
  <si>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</si>
  <si>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</si>
  <si>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</si>
  <si>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</si>
  <si>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</si>
  <si>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</si>
  <si>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</si>
  <si>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</si>
  <si>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</si>
  <si>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</si>
  <si>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</si>
  <si>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</si>
  <si>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</si>
  <si>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</si>
  <si>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</si>
  <si>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</si>
  <si>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</si>
  <si>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</si>
  <si>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</si>
  <si>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</si>
  <si>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</si>
  <si>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</si>
  <si>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</si>
  <si>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</si>
  <si>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</si>
  <si>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</si>
  <si>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</si>
  <si>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</si>
  <si>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</si>
  <si>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Ⅳ－０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</si>
  <si>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</si>
  <si>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</si>
  <si>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</si>
  <si>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</si>
  <si>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</si>
  <si>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</si>
  <si>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</si>
  <si>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</si>
  <si>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</si>
  <si>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</si>
  <si>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</si>
  <si>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</si>
  <si>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</si>
  <si>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</si>
  <si>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</si>
  <si>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</si>
  <si>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</si>
  <si>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</si>
  <si>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</si>
  <si>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</si>
  <si>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</si>
  <si>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</si>
  <si>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</si>
  <si>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</si>
  <si>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</si>
  <si>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</si>
  <si>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</si>
  <si>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</si>
  <si>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</si>
  <si>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</si>
  <si>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</si>
  <si>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</si>
  <si>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</si>
  <si>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</si>
  <si>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</si>
  <si>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</si>
  <si>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</si>
  <si>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</si>
  <si>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</si>
  <si>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</si>
  <si>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</si>
  <si>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</si>
  <si>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</si>
  <si>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</si>
  <si>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</si>
  <si>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</si>
  <si>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</si>
  <si>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</si>
  <si>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</si>
  <si>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</si>
  <si>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</si>
  <si>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</si>
  <si>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</si>
  <si>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</si>
  <si>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</si>
  <si>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</si>
  <si>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</si>
  <si>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</si>
  <si>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</si>
  <si>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</si>
  <si>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</si>
  <si>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</si>
  <si>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</si>
  <si>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</si>
  <si>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</si>
  <si>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</si>
  <si>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</si>
  <si>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</si>
  <si>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</si>
  <si>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</si>
  <si>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</si>
  <si>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</si>
  <si>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</si>
  <si>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</si>
  <si>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</si>
  <si>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</si>
  <si>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</si>
  <si>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</si>
  <si>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</si>
  <si>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</si>
  <si>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</si>
  <si>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</si>
  <si>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</si>
  <si>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</si>
  <si>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</si>
  <si>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</si>
  <si>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</si>
  <si>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</si>
  <si>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</si>
  <si>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</si>
  <si>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</si>
  <si>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</si>
  <si>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</si>
  <si>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</si>
  <si>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</si>
  <si>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</si>
  <si>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</si>
  <si>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</si>
  <si>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</si>
  <si>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</si>
  <si>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</si>
  <si>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</si>
  <si>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</si>
  <si>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</si>
  <si>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</si>
  <si>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</si>
  <si>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</si>
  <si>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</si>
  <si>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</si>
  <si>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</si>
  <si>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</si>
  <si>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</si>
  <si>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</si>
  <si>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</si>
  <si>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</si>
  <si>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</si>
  <si>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</si>
  <si>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</si>
  <si>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</si>
  <si>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</si>
  <si>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</si>
  <si>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</si>
  <si>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青森県東北町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</si>
  <si>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</si>
  <si>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</si>
  <si>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</si>
  <si>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</si>
  <si>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</si>
  <si>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</si>
  <si>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</si>
  <si>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</si>
  <si>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</si>
  <si>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</si>
  <si>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</si>
  <si>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</si>
  <si>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</si>
  <si>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</si>
  <si>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</si>
  <si>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</si>
  <si>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</si>
  <si>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</si>
  <si>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</si>
  <si>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</si>
  <si>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</si>
  <si>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</si>
  <si>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</si>
  <si>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</si>
  <si>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</si>
  <si>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</si>
  <si>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</si>
  <si>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</si>
  <si>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</si>
  <si>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</si>
  <si>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</si>
  <si>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</si>
  <si>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</si>
  <si>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</si>
  <si>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</si>
  <si>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</si>
  <si>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</si>
  <si>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</si>
  <si>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</si>
  <si>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</si>
  <si>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</si>
  <si>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</si>
  <si>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</si>
  <si>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</si>
  <si>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</si>
  <si>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</si>
  <si>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</si>
  <si>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</si>
  <si>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</si>
  <si>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</si>
  <si>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</si>
  <si>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</si>
  <si>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</si>
  <si>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</si>
  <si>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</si>
  <si>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</si>
  <si>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</si>
  <si>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</si>
  <si>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</si>
  <si>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</si>
  <si>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</si>
  <si>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</si>
  <si>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</si>
  <si>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</si>
  <si>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</si>
  <si>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</si>
  <si>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</si>
  <si>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</si>
  <si>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</si>
  <si>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</si>
  <si>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</si>
  <si>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</si>
  <si>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</si>
  <si>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</si>
  <si>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</si>
  <si>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</si>
  <si>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</si>
  <si>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</si>
  <si>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</si>
  <si>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</si>
  <si>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</si>
  <si>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</si>
  <si>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</si>
  <si>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</si>
  <si>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</si>
  <si>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</si>
  <si>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</si>
  <si>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</si>
  <si>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</si>
  <si>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</si>
  <si>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</si>
  <si>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</si>
  <si>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</si>
  <si>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</si>
  <si>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</si>
  <si>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</si>
  <si>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</si>
  <si>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</si>
  <si>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</si>
  <si>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</si>
  <si>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</si>
  <si>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</si>
  <si>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</si>
  <si>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</si>
  <si>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</si>
  <si>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</si>
  <si>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</si>
  <si>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</si>
  <si>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</si>
  <si>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</si>
  <si>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</si>
  <si>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</si>
  <si>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</si>
  <si>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</si>
  <si>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</si>
  <si>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</si>
  <si>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</si>
  <si>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</si>
  <si>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</si>
  <si>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</si>
  <si>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</si>
  <si>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</si>
  <si>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</si>
  <si>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</si>
  <si>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</si>
  <si>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</si>
  <si>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</si>
  <si>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</si>
  <si>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</si>
  <si>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</si>
  <si>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</si>
  <si>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</si>
  <si>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</si>
  <si>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</si>
  <si>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</si>
  <si>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</si>
  <si>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</si>
  <si>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</si>
  <si>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</si>
  <si>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</si>
  <si>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</si>
  <si>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</si>
  <si>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</si>
  <si>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</si>
  <si>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</si>
  <si>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</si>
  <si>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</si>
  <si>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</si>
  <si>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</si>
  <si>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</si>
  <si>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青森県東北町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</si>
  <si>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</si>
  <si>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</si>
  <si>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</si>
  <si>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</si>
  <si>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</si>
  <si>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</si>
  <si>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</si>
  <si>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</si>
  <si>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</si>
  <si>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</si>
  <si>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</si>
  <si>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</si>
  <si>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</si>
  <si>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</si>
  <si>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</si>
  <si>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</si>
  <si>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</si>
  <si>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</si>
  <si>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</si>
  <si>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</si>
  <si>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</si>
  <si>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</si>
  <si>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</si>
  <si>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</si>
  <si>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</si>
  <si>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</si>
  <si>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</si>
  <si>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</si>
  <si>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</si>
  <si>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</si>
  <si>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</si>
  <si>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</si>
  <si>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</si>
  <si>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東北町国民健康保険事業特別会計</t>
    <phoneticPr fontId="5"/>
  </si>
  <si>
    <t>東北町介護保険特別会計</t>
    <phoneticPr fontId="5"/>
  </si>
  <si>
    <t>東北町後期高齢者医療特別会計</t>
    <phoneticPr fontId="5"/>
  </si>
  <si>
    <t>東北町介護サービス事業特別会計</t>
    <phoneticPr fontId="5"/>
  </si>
  <si>
    <t>東北町上水道事業会計</t>
    <phoneticPr fontId="5"/>
  </si>
  <si>
    <t>法適用企業</t>
    <phoneticPr fontId="5"/>
  </si>
  <si>
    <t>東北町公共下水道事業特別会計</t>
    <phoneticPr fontId="5"/>
  </si>
  <si>
    <t>法非適用企業</t>
    <phoneticPr fontId="5"/>
  </si>
  <si>
    <t>東北町農業集落排水事業特別会計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</si>
  <si>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</si>
  <si>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</si>
  <si>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</si>
  <si>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</si>
  <si>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</si>
  <si>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</si>
  <si>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</si>
  <si>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</si>
  <si>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</si>
  <si>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</si>
  <si>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</si>
  <si>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</si>
  <si>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</si>
  <si>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</si>
  <si>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</si>
  <si>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</si>
  <si>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</si>
  <si>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</si>
  <si>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</si>
  <si>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</si>
  <si>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</si>
  <si>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</si>
  <si>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</si>
  <si>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</si>
  <si>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</si>
  <si>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</si>
  <si>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</si>
  <si>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</si>
  <si>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</si>
  <si>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</si>
  <si>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</si>
  <si>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</si>
  <si>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</si>
  <si>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</si>
  <si>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</si>
  <si>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</si>
  <si>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</si>
  <si>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</si>
  <si>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</si>
  <si>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</si>
  <si>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</si>
  <si>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</si>
  <si>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</si>
  <si>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</si>
  <si>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</si>
  <si>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</si>
  <si>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</si>
  <si>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</si>
  <si>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</si>
  <si>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</si>
  <si>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</si>
  <si>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</si>
  <si>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</si>
  <si>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</si>
  <si>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</si>
  <si>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</si>
  <si>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</si>
  <si>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</si>
  <si>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</si>
  <si>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</si>
  <si>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</si>
  <si>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</si>
  <si>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</si>
  <si>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</si>
  <si>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</si>
  <si>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</si>
  <si>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</si>
  <si>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</si>
  <si>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</si>
  <si>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</si>
  <si>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</si>
  <si>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</si>
  <si>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</si>
  <si>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</si>
  <si>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</si>
  <si>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</si>
  <si>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</si>
  <si>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</si>
  <si>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</si>
  <si>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</si>
  <si>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</si>
  <si>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</si>
  <si>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</si>
  <si>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</si>
  <si>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</si>
  <si>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</si>
  <si>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</si>
  <si>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</si>
  <si>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</si>
  <si>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</si>
  <si>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</si>
  <si>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</si>
  <si>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</si>
  <si>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</si>
  <si>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</si>
  <si>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</si>
  <si>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</si>
  <si>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</si>
  <si>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</si>
  <si>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</si>
  <si>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</si>
  <si>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</si>
  <si>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</si>
  <si>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</si>
  <si>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</si>
  <si>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</si>
  <si>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</si>
  <si>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</si>
  <si>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</si>
  <si>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</si>
  <si>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</si>
  <si>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</si>
  <si>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</si>
  <si>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</si>
  <si>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</si>
  <si>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</si>
  <si>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</si>
  <si>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</si>
  <si>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</si>
  <si>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</si>
  <si>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</si>
  <si>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</si>
  <si>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</si>
  <si>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</si>
  <si>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</si>
  <si>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</si>
  <si>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</si>
  <si>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</si>
  <si>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</si>
  <si>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</si>
  <si>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</si>
  <si>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</si>
  <si>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</si>
  <si>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</si>
  <si>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</si>
  <si>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3.38</t>
  </si>
  <si>
    <t>▲ 1.67</t>
  </si>
  <si>
    <t>▲ 3.33</t>
  </si>
  <si>
    <t>▲ 2.85</t>
  </si>
  <si>
    <t>一般会計</t>
  </si>
  <si>
    <t>東北町上水道事業会計</t>
  </si>
  <si>
    <t>東北町介護保険特別会計</t>
  </si>
  <si>
    <t>東北町国民健康保険事業特別会計</t>
  </si>
  <si>
    <t>東北町公共下水道事業特別会計</t>
  </si>
  <si>
    <t>東北町後期高齢者医療特別会計</t>
  </si>
  <si>
    <t>東北町農業集落排水事業特別会計</t>
  </si>
  <si>
    <t>東北町介護サービス事業特別会計</t>
  </si>
  <si>
    <t>その他会計（赤字）</t>
  </si>
  <si>
    <t>その他会計（黒字）</t>
  </si>
  <si>
    <t>R01</t>
    <phoneticPr fontId="5"/>
  </si>
  <si>
    <t>R02</t>
    <phoneticPr fontId="5"/>
  </si>
  <si>
    <t>R03</t>
    <phoneticPr fontId="5"/>
  </si>
  <si>
    <t>R04</t>
    <phoneticPr fontId="5"/>
  </si>
  <si>
    <t>R05</t>
    <phoneticPr fontId="5"/>
  </si>
  <si>
    <t>東北町土地開発公社</t>
    <rPh sb="0" eb="2">
      <t>トウホク</t>
    </rPh>
    <rPh sb="2" eb="3">
      <t>マチ</t>
    </rPh>
    <rPh sb="3" eb="5">
      <t>トチ</t>
    </rPh>
    <rPh sb="5" eb="7">
      <t>カイハツ</t>
    </rPh>
    <rPh sb="7" eb="9">
      <t>コウシャ</t>
    </rPh>
    <phoneticPr fontId="25"/>
  </si>
  <si>
    <t>株式会社おがわら湖</t>
    <rPh sb="0" eb="4">
      <t>カブシキガイシャ</t>
    </rPh>
    <rPh sb="8" eb="9">
      <t>ミズウミ</t>
    </rPh>
    <phoneticPr fontId="25"/>
  </si>
  <si>
    <t>中部上北広域事業組合</t>
    <rPh sb="0" eb="2">
      <t>チュウブ</t>
    </rPh>
    <rPh sb="2" eb="4">
      <t>カミキタ</t>
    </rPh>
    <rPh sb="4" eb="6">
      <t>コウイキ</t>
    </rPh>
    <rPh sb="6" eb="8">
      <t>ジギョウ</t>
    </rPh>
    <rPh sb="8" eb="10">
      <t>クミアイ</t>
    </rPh>
    <phoneticPr fontId="25"/>
  </si>
  <si>
    <t>中部上北広域事業組合（病院事業会計）</t>
    <rPh sb="0" eb="2">
      <t>チュウブ</t>
    </rPh>
    <rPh sb="2" eb="4">
      <t>カミキタ</t>
    </rPh>
    <rPh sb="4" eb="6">
      <t>コウイキ</t>
    </rPh>
    <rPh sb="6" eb="8">
      <t>ジギョウ</t>
    </rPh>
    <rPh sb="8" eb="10">
      <t>クミアイ</t>
    </rPh>
    <rPh sb="11" eb="13">
      <t>ビョウイン</t>
    </rPh>
    <rPh sb="13" eb="15">
      <t>ジギョウ</t>
    </rPh>
    <rPh sb="15" eb="17">
      <t>カイケイ</t>
    </rPh>
    <phoneticPr fontId="25"/>
  </si>
  <si>
    <t>上北地方教育・福祉事務組合</t>
    <rPh sb="0" eb="2">
      <t>カミキタ</t>
    </rPh>
    <rPh sb="2" eb="4">
      <t>チホウ</t>
    </rPh>
    <rPh sb="4" eb="6">
      <t>キョウイク</t>
    </rPh>
    <rPh sb="7" eb="9">
      <t>フクシ</t>
    </rPh>
    <rPh sb="9" eb="11">
      <t>ジム</t>
    </rPh>
    <rPh sb="11" eb="13">
      <t>クミアイ</t>
    </rPh>
    <phoneticPr fontId="25"/>
  </si>
  <si>
    <t>青森県市町村総合事務組合</t>
    <rPh sb="0" eb="3">
      <t>アオモリケン</t>
    </rPh>
    <rPh sb="3" eb="6">
      <t>シチョウソン</t>
    </rPh>
    <rPh sb="6" eb="8">
      <t>ソウゴウ</t>
    </rPh>
    <rPh sb="8" eb="10">
      <t>ジム</t>
    </rPh>
    <rPh sb="10" eb="12">
      <t>クミアイ</t>
    </rPh>
    <phoneticPr fontId="25"/>
  </si>
  <si>
    <t>青森県市町村職員退職手当組合</t>
    <rPh sb="0" eb="3">
      <t>アオモリケン</t>
    </rPh>
    <rPh sb="3" eb="6">
      <t>シチョウソン</t>
    </rPh>
    <rPh sb="6" eb="8">
      <t>ショクイン</t>
    </rPh>
    <rPh sb="8" eb="10">
      <t>タイショク</t>
    </rPh>
    <rPh sb="10" eb="12">
      <t>テアテ</t>
    </rPh>
    <rPh sb="12" eb="14">
      <t>クミアイ</t>
    </rPh>
    <phoneticPr fontId="25"/>
  </si>
  <si>
    <t>青森県交通災害共済組合</t>
    <rPh sb="0" eb="3">
      <t>アオモリケン</t>
    </rPh>
    <rPh sb="3" eb="5">
      <t>コウツウ</t>
    </rPh>
    <rPh sb="5" eb="7">
      <t>サイガイ</t>
    </rPh>
    <rPh sb="7" eb="9">
      <t>キョウサイ</t>
    </rPh>
    <rPh sb="9" eb="11">
      <t>クミアイ</t>
    </rPh>
    <phoneticPr fontId="25"/>
  </si>
  <si>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5"/>
  </si>
  <si>
    <t>青森県後期高齢者医療広域連合（後期高齢者医療特別会計）</t>
    <rPh sb="0" eb="3">
      <t>アオモリケン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5"/>
  </si>
  <si>
    <t>公共施設等整備基金</t>
    <rPh sb="0" eb="2">
      <t>コウキョウ</t>
    </rPh>
    <rPh sb="2" eb="4">
      <t>シセツ</t>
    </rPh>
    <rPh sb="4" eb="5">
      <t>トウ</t>
    </rPh>
    <rPh sb="5" eb="7">
      <t>セイビ</t>
    </rPh>
    <rPh sb="7" eb="9">
      <t>キキン</t>
    </rPh>
    <phoneticPr fontId="5"/>
  </si>
  <si>
    <t>合併振興基金</t>
    <rPh sb="0" eb="2">
      <t>ガッペイ</t>
    </rPh>
    <rPh sb="2" eb="4">
      <t>シンコウ</t>
    </rPh>
    <rPh sb="4" eb="6">
      <t>キキン</t>
    </rPh>
    <phoneticPr fontId="2"/>
  </si>
  <si>
    <t>ふるさと再生基金</t>
    <rPh sb="4" eb="6">
      <t>サイセイ</t>
    </rPh>
    <rPh sb="6" eb="8">
      <t>キキン</t>
    </rPh>
    <phoneticPr fontId="2"/>
  </si>
  <si>
    <t>過疎地域持続的発展特別事業基金</t>
    <rPh sb="0" eb="2">
      <t>カソ</t>
    </rPh>
    <rPh sb="2" eb="4">
      <t>チイキ</t>
    </rPh>
    <rPh sb="4" eb="7">
      <t>ジゾクテキ</t>
    </rPh>
    <rPh sb="7" eb="9">
      <t>ハッテン</t>
    </rPh>
    <rPh sb="9" eb="11">
      <t>トクベツ</t>
    </rPh>
    <rPh sb="11" eb="13">
      <t>ジギョウ</t>
    </rPh>
    <rPh sb="13" eb="15">
      <t>キキン</t>
    </rPh>
    <phoneticPr fontId="2"/>
  </si>
  <si>
    <t>がん検診事業基金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</si>
  <si>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</si>
  <si>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</si>
  <si>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</si>
  <si>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将来負担比率・有形固定資産減価償却率共に類似団体と比べ高い状況にあるが、将来負担比率は減少傾向となっており、令和5年度も前年度比1.8％減となっている。
　将来負担比率の動向を注視し、今後の財政状況見通しを踏まえつつ、施設の適正化に取り組む必要がある。</t>
    <rPh sb="55" eb="57">
      <t>レイワ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</si>
  <si>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</si>
  <si>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</si>
  <si>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</si>
  <si>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</si>
  <si>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</si>
  <si>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</si>
  <si>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将来負担比率・実質公債費率共に類似団体と比べ高い状況である。
　今後、橋りょうの架け替え等大規模な公共事業が予定されているので、事務事業の見直しを進め、投資的事業の縮減を図り、有利な地方債を活用しつつ新規地方債の発行額を抑制し、健全な財政運営に努める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</si>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</sst>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113347</c:v>
                </c:pt>
                <c:pt idx="1">
                  <c:v>125418</c:v>
                </c:pt>
                <c:pt idx="2">
                  <c:v>108384</c:v>
                </c:pt>
                <c:pt idx="3">
                  <c:v>80959</c:v>
                </c:pt>
                <c:pt idx="4">
                  <c:v>117242</c:v>
                </c:pt>
              </c:numCache>
            </c:numRef>
          </c:val>
          <c:smooth val="0"/>
          <c:extLst>
            <c:ext xmlns:c16="http://schemas.microsoft.com/office/drawing/2014/chart" uri="{C3380CC4-5D6E-409C-BE32-E72D297353CC}">
              <c16:uniqueId val="{00000000-B9DB-43E3-8746-617A4CB387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118863</c:v>
                </c:pt>
                <c:pt idx="1">
                  <c:v>109875</c:v>
                </c:pt>
                <c:pt idx="2">
                  <c:v>69636</c:v>
                </c:pt>
                <c:pt idx="3">
                  <c:v>85118</c:v>
                </c:pt>
                <c:pt idx="4">
                  <c:v>79705</c:v>
                </c:pt>
              </c:numCache>
            </c:numRef>
          </c:val>
          <c:smooth val="0"/>
          <c:extLst>
            <c:ext xmlns:c16="http://schemas.microsoft.com/office/drawing/2014/chart" uri="{C3380CC4-5D6E-409C-BE32-E72D297353CC}">
              <c16:uniqueId val="{00000001-B9DB-43E3-8746-617A4CB387E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4.47</c:v>
                </c:pt>
                <c:pt idx="1">
                  <c:v>5.55</c:v>
                </c:pt>
                <c:pt idx="2">
                  <c:v>5.64</c:v>
                </c:pt>
                <c:pt idx="3">
                  <c:v>6.75</c:v>
                </c:pt>
                <c:pt idx="4">
                  <c:v>6.42</c:v>
                </c:pt>
              </c:numCache>
            </c:numRef>
          </c:val>
          <c:extLst>
            <c:ext xmlns:c16="http://schemas.microsoft.com/office/drawing/2014/chart" uri="{C3380CC4-5D6E-409C-BE32-E72D297353CC}">
              <c16:uniqueId val="{00000000-E92A-4496-AC4F-474F4FC4BB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19.03</c:v>
                </c:pt>
                <c:pt idx="1">
                  <c:v>21.08</c:v>
                </c:pt>
                <c:pt idx="2">
                  <c:v>20.85</c:v>
                </c:pt>
                <c:pt idx="3">
                  <c:v>20.239999999999998</c:v>
                </c:pt>
                <c:pt idx="4">
                  <c:v>22.36</c:v>
                </c:pt>
              </c:numCache>
            </c:numRef>
          </c:val>
          <c:extLst>
            <c:ext xmlns:c16="http://schemas.microsoft.com/office/drawing/2014/chart" uri="{C3380CC4-5D6E-409C-BE32-E72D297353CC}">
              <c16:uniqueId val="{00000001-E92A-4496-AC4F-474F4FC4BBB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-3.38</c:v>
                </c:pt>
                <c:pt idx="1">
                  <c:v>0.78</c:v>
                </c:pt>
                <c:pt idx="2">
                  <c:v>-1.67</c:v>
                </c:pt>
                <c:pt idx="3">
                  <c:v>-3.33</c:v>
                </c:pt>
                <c:pt idx="4">
                  <c:v>-2.85</c:v>
                </c:pt>
              </c:numCache>
            </c:numRef>
          </c:val>
          <c:smooth val="0"/>
          <c:extLst>
            <c:ext xmlns:c16="http://schemas.microsoft.com/office/drawing/2014/chart" uri="{C3380CC4-5D6E-409C-BE32-E72D297353CC}">
              <c16:uniqueId val="{00000002-E92A-4496-AC4F-474F4FC4BBB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2FB-4901-8F63-490657059E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FB-4901-8F63-490657059EC0}"/>
            </c:ext>
          </c:extLst>
        </c:ser>
        <c:ser>
          <c:idx val="2"/>
          <c:order val="2"/>
          <c:tx>
            <c:strRef>
              <c:f>データシート!$A$29</c:f>
              <c:strCache>
                <c:ptCount val="1"/>
                <c:pt idx="0">
                  <c:v>東北町介護サービス事業特別会計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2-12FB-4901-8F63-490657059EC0}"/>
            </c:ext>
          </c:extLst>
        </c:ser>
        <c:ser>
          <c:idx val="3"/>
          <c:order val="3"/>
          <c:tx>
            <c:strRef>
              <c:f>データシート!$A$30</c:f>
              <c:strCache>
                <c:ptCount val="1"/>
                <c:pt idx="0">
                  <c:v>東北町農業集落排水事業特別会計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0.02</c:v>
                </c:pt>
                <c:pt idx="4">
                  <c:v>#N/A</c:v>
                </c:pt>
                <c:pt idx="5">
                  <c:v>0.01</c:v>
                </c:pt>
                <c:pt idx="6">
                  <c:v>#N/A</c:v>
                </c:pt>
                <c:pt idx="7">
                  <c:v>0.03</c:v>
                </c:pt>
                <c:pt idx="8">
                  <c:v>#N/A</c:v>
                </c:pt>
                <c:pt idx="9">
                  <c:v>0.01</c:v>
                </c:pt>
              </c:numCache>
            </c:numRef>
          </c:val>
          <c:extLst>
            <c:ext xmlns:c16="http://schemas.microsoft.com/office/drawing/2014/chart" uri="{C3380CC4-5D6E-409C-BE32-E72D297353CC}">
              <c16:uniqueId val="{00000003-12FB-4901-8F63-490657059EC0}"/>
            </c:ext>
          </c:extLst>
        </c:ser>
        <c:ser>
          <c:idx val="4"/>
          <c:order val="4"/>
          <c:tx>
            <c:strRef>
              <c:f>データシート!$A$31</c:f>
              <c:strCache>
                <c:ptCount val="1"/>
                <c:pt idx="0">
                  <c:v>東北町後期高齢者医療特別会計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0.05</c:v>
                </c:pt>
                <c:pt idx="2">
                  <c:v>#N/A</c:v>
                </c:pt>
                <c:pt idx="3">
                  <c:v>0.03</c:v>
                </c:pt>
                <c:pt idx="4">
                  <c:v>#N/A</c:v>
                </c:pt>
                <c:pt idx="5">
                  <c:v>0.06</c:v>
                </c:pt>
                <c:pt idx="6">
                  <c:v>#N/A</c:v>
                </c:pt>
                <c:pt idx="7">
                  <c:v>7.0000000000000007E-2</c:v>
                </c:pt>
                <c:pt idx="8">
                  <c:v>#N/A</c:v>
                </c:pt>
                <c:pt idx="9">
                  <c:v>0.03</c:v>
                </c:pt>
              </c:numCache>
            </c:numRef>
          </c:val>
          <c:extLst>
            <c:ext xmlns:c16="http://schemas.microsoft.com/office/drawing/2014/chart" uri="{C3380CC4-5D6E-409C-BE32-E72D297353CC}">
              <c16:uniqueId val="{00000004-12FB-4901-8F63-490657059EC0}"/>
            </c:ext>
          </c:extLst>
        </c:ser>
        <c:ser>
          <c:idx val="5"/>
          <c:order val="5"/>
          <c:tx>
            <c:strRef>
              <c:f>データシート!$A$32</c:f>
              <c:strCache>
                <c:ptCount val="1"/>
                <c:pt idx="0">
                  <c:v>東北町公共下水道事業特別会計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c:v>
                </c:pt>
                <c:pt idx="2">
                  <c:v>#N/A</c:v>
                </c:pt>
                <c:pt idx="3">
                  <c:v>0.09</c:v>
                </c:pt>
                <c:pt idx="4">
                  <c:v>#N/A</c:v>
                </c:pt>
                <c:pt idx="5">
                  <c:v>0.04</c:v>
                </c:pt>
                <c:pt idx="6">
                  <c:v>#N/A</c:v>
                </c:pt>
                <c:pt idx="7">
                  <c:v>0.1</c:v>
                </c:pt>
                <c:pt idx="8">
                  <c:v>#N/A</c:v>
                </c:pt>
                <c:pt idx="9">
                  <c:v>0.15</c:v>
                </c:pt>
              </c:numCache>
            </c:numRef>
          </c:val>
          <c:extLst>
            <c:ext xmlns:c16="http://schemas.microsoft.com/office/drawing/2014/chart" uri="{C3380CC4-5D6E-409C-BE32-E72D297353CC}">
              <c16:uniqueId val="{00000005-12FB-4901-8F63-490657059EC0}"/>
            </c:ext>
          </c:extLst>
        </c:ser>
        <c:ser>
          <c:idx val="6"/>
          <c:order val="6"/>
          <c:tx>
            <c:strRef>
              <c:f>データシート!$A$33</c:f>
              <c:strCache>
                <c:ptCount val="1"/>
                <c:pt idx="0">
                  <c:v>東北町国民健康保険事業特別会計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0.72</c:v>
                </c:pt>
                <c:pt idx="2">
                  <c:v>#N/A</c:v>
                </c:pt>
                <c:pt idx="3">
                  <c:v>0.49</c:v>
                </c:pt>
                <c:pt idx="4">
                  <c:v>#N/A</c:v>
                </c:pt>
                <c:pt idx="5">
                  <c:v>0.52</c:v>
                </c:pt>
                <c:pt idx="6">
                  <c:v>#N/A</c:v>
                </c:pt>
                <c:pt idx="7">
                  <c:v>0.28000000000000003</c:v>
                </c:pt>
                <c:pt idx="8">
                  <c:v>#N/A</c:v>
                </c:pt>
                <c:pt idx="9">
                  <c:v>0.51</c:v>
                </c:pt>
              </c:numCache>
            </c:numRef>
          </c:val>
          <c:extLst>
            <c:ext xmlns:c16="http://schemas.microsoft.com/office/drawing/2014/chart" uri="{C3380CC4-5D6E-409C-BE32-E72D297353CC}">
              <c16:uniqueId val="{00000006-12FB-4901-8F63-490657059EC0}"/>
            </c:ext>
          </c:extLst>
        </c:ser>
        <c:ser>
          <c:idx val="7"/>
          <c:order val="7"/>
          <c:tx>
            <c:strRef>
              <c:f>データシート!$A$34</c:f>
              <c:strCache>
                <c:ptCount val="1"/>
                <c:pt idx="0">
                  <c:v>東北町介護保険特別会計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1.1599999999999999</c:v>
                </c:pt>
                <c:pt idx="2">
                  <c:v>#N/A</c:v>
                </c:pt>
                <c:pt idx="3">
                  <c:v>1.28</c:v>
                </c:pt>
                <c:pt idx="4">
                  <c:v>#N/A</c:v>
                </c:pt>
                <c:pt idx="5">
                  <c:v>1.28</c:v>
                </c:pt>
                <c:pt idx="6">
                  <c:v>#N/A</c:v>
                </c:pt>
                <c:pt idx="7">
                  <c:v>1.51</c:v>
                </c:pt>
                <c:pt idx="8">
                  <c:v>#N/A</c:v>
                </c:pt>
                <c:pt idx="9">
                  <c:v>1.86</c:v>
                </c:pt>
              </c:numCache>
            </c:numRef>
          </c:val>
          <c:extLst>
            <c:ext xmlns:c16="http://schemas.microsoft.com/office/drawing/2014/chart" uri="{C3380CC4-5D6E-409C-BE32-E72D297353CC}">
              <c16:uniqueId val="{00000007-12FB-4901-8F63-490657059EC0}"/>
            </c:ext>
          </c:extLst>
        </c:ser>
        <c:ser>
          <c:idx val="8"/>
          <c:order val="8"/>
          <c:tx>
            <c:strRef>
              <c:f>データシート!$A$35</c:f>
              <c:strCache>
                <c:ptCount val="1"/>
                <c:pt idx="0">
                  <c:v>東北町上水道事業会計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3.16</c:v>
                </c:pt>
                <c:pt idx="2">
                  <c:v>#N/A</c:v>
                </c:pt>
                <c:pt idx="3">
                  <c:v>3.16</c:v>
                </c:pt>
                <c:pt idx="4">
                  <c:v>#N/A</c:v>
                </c:pt>
                <c:pt idx="5">
                  <c:v>3.15</c:v>
                </c:pt>
                <c:pt idx="6">
                  <c:v>#N/A</c:v>
                </c:pt>
                <c:pt idx="7">
                  <c:v>1.98</c:v>
                </c:pt>
                <c:pt idx="8">
                  <c:v>#N/A</c:v>
                </c:pt>
                <c:pt idx="9">
                  <c:v>3.6</c:v>
                </c:pt>
              </c:numCache>
            </c:numRef>
          </c:val>
          <c:extLst>
            <c:ext xmlns:c16="http://schemas.microsoft.com/office/drawing/2014/chart" uri="{C3380CC4-5D6E-409C-BE32-E72D297353CC}">
              <c16:uniqueId val="{00000008-12FB-4901-8F63-490657059EC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4.46</c:v>
                </c:pt>
                <c:pt idx="2">
                  <c:v>#N/A</c:v>
                </c:pt>
                <c:pt idx="3">
                  <c:v>5.54</c:v>
                </c:pt>
                <c:pt idx="4">
                  <c:v>#N/A</c:v>
                </c:pt>
                <c:pt idx="5">
                  <c:v>5.63</c:v>
                </c:pt>
                <c:pt idx="6">
                  <c:v>#N/A</c:v>
                </c:pt>
                <c:pt idx="7">
                  <c:v>6.74</c:v>
                </c:pt>
                <c:pt idx="8">
                  <c:v>#N/A</c:v>
                </c:pt>
                <c:pt idx="9">
                  <c:v>6.42</c:v>
                </c:pt>
              </c:numCache>
            </c:numRef>
          </c:val>
          <c:extLst>
            <c:ext xmlns:c16="http://schemas.microsoft.com/office/drawing/2014/chart" uri="{C3380CC4-5D6E-409C-BE32-E72D297353CC}">
              <c16:uniqueId val="{00000009-12FB-4901-8F63-490657059EC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1171</c:v>
                </c:pt>
                <c:pt idx="5">
                  <c:v>1171</c:v>
                </c:pt>
                <c:pt idx="8">
                  <c:v>1187</c:v>
                </c:pt>
                <c:pt idx="11">
                  <c:v>1144</c:v>
                </c:pt>
                <c:pt idx="14">
                  <c:v>1092</c:v>
                </c:pt>
              </c:numCache>
            </c:numRef>
          </c:val>
          <c:extLst>
            <c:ext xmlns:c16="http://schemas.microsoft.com/office/drawing/2014/chart" uri="{C3380CC4-5D6E-409C-BE32-E72D297353CC}">
              <c16:uniqueId val="{00000000-4881-4C9D-B47F-CBE18A31D08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881-4C9D-B47F-CBE18A31D08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4881-4C9D-B47F-CBE18A31D08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87</c:v>
                </c:pt>
                <c:pt idx="3">
                  <c:v>99</c:v>
                </c:pt>
                <c:pt idx="6">
                  <c:v>108</c:v>
                </c:pt>
                <c:pt idx="9">
                  <c:v>124</c:v>
                </c:pt>
                <c:pt idx="12">
                  <c:v>140</c:v>
                </c:pt>
              </c:numCache>
            </c:numRef>
          </c:val>
          <c:extLst>
            <c:ext xmlns:c16="http://schemas.microsoft.com/office/drawing/2014/chart" uri="{C3380CC4-5D6E-409C-BE32-E72D297353CC}">
              <c16:uniqueId val="{00000003-4881-4C9D-B47F-CBE18A31D08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400</c:v>
                </c:pt>
                <c:pt idx="3">
                  <c:v>408</c:v>
                </c:pt>
                <c:pt idx="6">
                  <c:v>373</c:v>
                </c:pt>
                <c:pt idx="9">
                  <c:v>386</c:v>
                </c:pt>
                <c:pt idx="12">
                  <c:v>400</c:v>
                </c:pt>
              </c:numCache>
            </c:numRef>
          </c:val>
          <c:extLst>
            <c:ext xmlns:c16="http://schemas.microsoft.com/office/drawing/2014/chart" uri="{C3380CC4-5D6E-409C-BE32-E72D297353CC}">
              <c16:uniqueId val="{00000004-4881-4C9D-B47F-CBE18A31D08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81-4C9D-B47F-CBE18A31D08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881-4C9D-B47F-CBE18A31D08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1328</c:v>
                </c:pt>
                <c:pt idx="3">
                  <c:v>1335</c:v>
                </c:pt>
                <c:pt idx="6">
                  <c:v>1357</c:v>
                </c:pt>
                <c:pt idx="9">
                  <c:v>1348</c:v>
                </c:pt>
                <c:pt idx="12">
                  <c:v>1328</c:v>
                </c:pt>
              </c:numCache>
            </c:numRef>
          </c:val>
          <c:extLst>
            <c:ext xmlns:c16="http://schemas.microsoft.com/office/drawing/2014/chart" uri="{C3380CC4-5D6E-409C-BE32-E72D297353CC}">
              <c16:uniqueId val="{00000007-4881-4C9D-B47F-CBE18A31D08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645</c:v>
                </c:pt>
                <c:pt idx="2">
                  <c:v>#N/A</c:v>
                </c:pt>
                <c:pt idx="3">
                  <c:v>#N/A</c:v>
                </c:pt>
                <c:pt idx="4">
                  <c:v>671</c:v>
                </c:pt>
                <c:pt idx="5">
                  <c:v>#N/A</c:v>
                </c:pt>
                <c:pt idx="6">
                  <c:v>#N/A</c:v>
                </c:pt>
                <c:pt idx="7">
                  <c:v>651</c:v>
                </c:pt>
                <c:pt idx="8">
                  <c:v>#N/A</c:v>
                </c:pt>
                <c:pt idx="9">
                  <c:v>#N/A</c:v>
                </c:pt>
                <c:pt idx="10">
                  <c:v>714</c:v>
                </c:pt>
                <c:pt idx="11">
                  <c:v>#N/A</c:v>
                </c:pt>
                <c:pt idx="12">
                  <c:v>#N/A</c:v>
                </c:pt>
                <c:pt idx="13">
                  <c:v>776</c:v>
                </c:pt>
                <c:pt idx="14">
                  <c:v>#N/A</c:v>
                </c:pt>
              </c:numCache>
            </c:numRef>
          </c:val>
          <c:smooth val="0"/>
          <c:extLst>
            <c:ext xmlns:c16="http://schemas.microsoft.com/office/drawing/2014/chart" uri="{C3380CC4-5D6E-409C-BE32-E72D297353CC}">
              <c16:uniqueId val="{00000008-4881-4C9D-B47F-CBE18A31D08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12007</c:v>
                </c:pt>
                <c:pt idx="5">
                  <c:v>11625</c:v>
                </c:pt>
                <c:pt idx="8">
                  <c:v>11102</c:v>
                </c:pt>
                <c:pt idx="11">
                  <c:v>10559</c:v>
                </c:pt>
                <c:pt idx="14">
                  <c:v>10170</c:v>
                </c:pt>
              </c:numCache>
            </c:numRef>
          </c:val>
          <c:extLst>
            <c:ext xmlns:c16="http://schemas.microsoft.com/office/drawing/2014/chart" uri="{C3380CC4-5D6E-409C-BE32-E72D297353CC}">
              <c16:uniqueId val="{00000000-5684-4F74-AACD-689F0021B6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c:v>
                </c:pt>
                <c:pt idx="5">
                  <c:v>5</c:v>
                </c:pt>
                <c:pt idx="8">
                  <c:v>8</c:v>
                </c:pt>
                <c:pt idx="11">
                  <c:v>8</c:v>
                </c:pt>
                <c:pt idx="14">
                  <c:v>6</c:v>
                </c:pt>
              </c:numCache>
            </c:numRef>
          </c:val>
          <c:extLst>
            <c:ext xmlns:c16="http://schemas.microsoft.com/office/drawing/2014/chart" uri="{C3380CC4-5D6E-409C-BE32-E72D297353CC}">
              <c16:uniqueId val="{00000001-5684-4F74-AACD-689F0021B6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2126</c:v>
                </c:pt>
                <c:pt idx="5">
                  <c:v>2089</c:v>
                </c:pt>
                <c:pt idx="8">
                  <c:v>2769</c:v>
                </c:pt>
                <c:pt idx="11">
                  <c:v>2866</c:v>
                </c:pt>
                <c:pt idx="14">
                  <c:v>2728</c:v>
                </c:pt>
              </c:numCache>
            </c:numRef>
          </c:val>
          <c:extLst>
            <c:ext xmlns:c16="http://schemas.microsoft.com/office/drawing/2014/chart" uri="{C3380CC4-5D6E-409C-BE32-E72D297353CC}">
              <c16:uniqueId val="{00000002-5684-4F74-AACD-689F0021B6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6</c:v>
                </c:pt>
                <c:pt idx="3">
                  <c:v>0</c:v>
                </c:pt>
                <c:pt idx="6">
                  <c:v>16</c:v>
                </c:pt>
                <c:pt idx="9">
                  <c:v>26</c:v>
                </c:pt>
                <c:pt idx="12">
                  <c:v>5</c:v>
                </c:pt>
              </c:numCache>
            </c:numRef>
          </c:val>
          <c:extLst>
            <c:ext xmlns:c16="http://schemas.microsoft.com/office/drawing/2014/chart" uri="{C3380CC4-5D6E-409C-BE32-E72D297353CC}">
              <c16:uniqueId val="{00000003-5684-4F74-AACD-689F0021B6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684-4F74-AACD-689F0021B6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84-4F74-AACD-689F0021B6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1246</c:v>
                </c:pt>
                <c:pt idx="3">
                  <c:v>1120</c:v>
                </c:pt>
                <c:pt idx="6">
                  <c:v>1096</c:v>
                </c:pt>
                <c:pt idx="9">
                  <c:v>1121</c:v>
                </c:pt>
                <c:pt idx="12">
                  <c:v>1113</c:v>
                </c:pt>
              </c:numCache>
            </c:numRef>
          </c:val>
          <c:extLst>
            <c:ext xmlns:c16="http://schemas.microsoft.com/office/drawing/2014/chart" uri="{C3380CC4-5D6E-409C-BE32-E72D297353CC}">
              <c16:uniqueId val="{00000006-5684-4F74-AACD-689F0021B6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1127</c:v>
                </c:pt>
                <c:pt idx="3">
                  <c:v>1409</c:v>
                </c:pt>
                <c:pt idx="6">
                  <c:v>1378</c:v>
                </c:pt>
                <c:pt idx="9">
                  <c:v>1252</c:v>
                </c:pt>
                <c:pt idx="12">
                  <c:v>1129</c:v>
                </c:pt>
              </c:numCache>
            </c:numRef>
          </c:val>
          <c:extLst>
            <c:ext xmlns:c16="http://schemas.microsoft.com/office/drawing/2014/chart" uri="{C3380CC4-5D6E-409C-BE32-E72D297353CC}">
              <c16:uniqueId val="{00000007-5684-4F74-AACD-689F0021B6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5743</c:v>
                </c:pt>
                <c:pt idx="3">
                  <c:v>5319</c:v>
                </c:pt>
                <c:pt idx="6">
                  <c:v>5185</c:v>
                </c:pt>
                <c:pt idx="9">
                  <c:v>5004</c:v>
                </c:pt>
                <c:pt idx="12">
                  <c:v>4902</c:v>
                </c:pt>
              </c:numCache>
            </c:numRef>
          </c:val>
          <c:extLst>
            <c:ext xmlns:c16="http://schemas.microsoft.com/office/drawing/2014/chart" uri="{C3380CC4-5D6E-409C-BE32-E72D297353CC}">
              <c16:uniqueId val="{00000008-5684-4F74-AACD-689F0021B6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684-4F74-AACD-689F0021B6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12496</c:v>
                </c:pt>
                <c:pt idx="3">
                  <c:v>12134</c:v>
                </c:pt>
                <c:pt idx="6">
                  <c:v>11618</c:v>
                </c:pt>
                <c:pt idx="9">
                  <c:v>10930</c:v>
                </c:pt>
                <c:pt idx="12">
                  <c:v>10527</c:v>
                </c:pt>
              </c:numCache>
            </c:numRef>
          </c:val>
          <c:extLst>
            <c:ext xmlns:c16="http://schemas.microsoft.com/office/drawing/2014/chart" uri="{C3380CC4-5D6E-409C-BE32-E72D297353CC}">
              <c16:uniqueId val="{0000000A-5684-4F74-AACD-689F0021B6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6478</c:v>
                </c:pt>
                <c:pt idx="2">
                  <c:v>#N/A</c:v>
                </c:pt>
                <c:pt idx="3">
                  <c:v>#N/A</c:v>
                </c:pt>
                <c:pt idx="4">
                  <c:v>6264</c:v>
                </c:pt>
                <c:pt idx="5">
                  <c:v>#N/A</c:v>
                </c:pt>
                <c:pt idx="6">
                  <c:v>#N/A</c:v>
                </c:pt>
                <c:pt idx="7">
                  <c:v>5413</c:v>
                </c:pt>
                <c:pt idx="8">
                  <c:v>#N/A</c:v>
                </c:pt>
                <c:pt idx="9">
                  <c:v>#N/A</c:v>
                </c:pt>
                <c:pt idx="10">
                  <c:v>4899</c:v>
                </c:pt>
                <c:pt idx="11">
                  <c:v>#N/A</c:v>
                </c:pt>
                <c:pt idx="12">
                  <c:v>#N/A</c:v>
                </c:pt>
                <c:pt idx="13">
                  <c:v>4772</c:v>
                </c:pt>
                <c:pt idx="14">
                  <c:v>#N/A</c:v>
                </c:pt>
              </c:numCache>
            </c:numRef>
          </c:val>
          <c:smooth val="0"/>
          <c:extLst>
            <c:ext xmlns:c16="http://schemas.microsoft.com/office/drawing/2014/chart" uri="{C3380CC4-5D6E-409C-BE32-E72D297353CC}">
              <c16:uniqueId val="{0000000B-5684-4F74-AACD-689F0021B6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1492</c:v>
                </c:pt>
                <c:pt idx="1">
                  <c:v>1406</c:v>
                </c:pt>
                <c:pt idx="2">
                  <c:v>1537</c:v>
                </c:pt>
              </c:numCache>
            </c:numRef>
          </c:val>
          <c:extLst>
            <c:ext xmlns:c16="http://schemas.microsoft.com/office/drawing/2014/chart" uri="{C3380CC4-5D6E-409C-BE32-E72D297353CC}">
              <c16:uniqueId val="{00000000-97E7-4CBC-B50F-92D6B0F717C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485</c:v>
                </c:pt>
                <c:pt idx="1">
                  <c:v>535</c:v>
                </c:pt>
                <c:pt idx="2">
                  <c:v>253</c:v>
                </c:pt>
              </c:numCache>
            </c:numRef>
          </c:val>
          <c:extLst>
            <c:ext xmlns:c16="http://schemas.microsoft.com/office/drawing/2014/chart" uri="{C3380CC4-5D6E-409C-BE32-E72D297353CC}">
              <c16:uniqueId val="{00000001-97E7-4CBC-B50F-92D6B0F717C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1313</c:v>
                </c:pt>
                <c:pt idx="1">
                  <c:v>1508</c:v>
                </c:pt>
                <c:pt idx="2">
                  <c:v>1483</c:v>
                </c:pt>
              </c:numCache>
            </c:numRef>
          </c:val>
          <c:extLst>
            <c:ext xmlns:c16="http://schemas.microsoft.com/office/drawing/2014/chart" uri="{C3380CC4-5D6E-409C-BE32-E72D297353CC}">
              <c16:uniqueId val="{00000002-97E7-4CBC-B50F-92D6B0F717C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{2D412EC9-1B0C-41D4-AF74-CDD4387EB6C6}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67F-49AB-AB69-AE93B5F482A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{F021F030-01E6-43FB-8E7B-01609C312990}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67F-49AB-AB69-AE93B5F482A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{2475A3D1-C233-4394-9FAE-2A211EFD2E44}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67F-49AB-AB69-AE93B5F482A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{EC0369F3-CB82-45E4-BD3F-91023876A656}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67F-49AB-AB69-AE93B5F482A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{A914DF47-F0DA-433C-A3D4-2D4443D36072}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67F-49AB-AB69-AE93B5F482AA}"/>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{A4A4E6A8-0C07-40DA-BF22-D17885D80D63}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67F-49AB-AB69-AE93B5F482AA}"/>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{B6D27CF7-E247-442B-96E2-900C9626F7E8}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67F-49AB-AB69-AE93B5F482AA}"/>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{5EF08D94-D0E2-4B70-807F-B8E6BDF2EA52}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67F-49AB-AB69-AE93B5F482AA}"/>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{EFFCF005-188A-430B-BA01-F89EB1B332DD}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67F-49AB-AB69-AE93B5F482A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c:v>
                </c:pt>
                <c:pt idx="8">
                  <c:v>69.400000000000006</c:v>
                </c:pt>
                <c:pt idx="16">
                  <c:v>67.3</c:v>
                </c:pt>
                <c:pt idx="24">
                  <c:v>71.900000000000006</c:v>
                </c:pt>
                <c:pt idx="32">
                  <c:v>69.2</c:v>
                </c:pt>
              </c:numCache>
            </c:numRef>
          </c:xVal>
          <c:yVal>
            <c:numRef>
              <c:f>公会計指標分析・財政指標組合せ分析表!$BP$51:$DC$51</c:f>
              <c:numCache>
                <c:formatCode>#,##0.0;"▲ "#,##0.0</c:formatCode>
                <c:ptCount val="40"/>
                <c:pt idx="0">
                  <c:v>118.2</c:v>
                </c:pt>
                <c:pt idx="8">
                  <c:v>110.9</c:v>
                </c:pt>
                <c:pt idx="16">
                  <c:v>90.5</c:v>
                </c:pt>
                <c:pt idx="24">
                  <c:v>84.3</c:v>
                </c:pt>
                <c:pt idx="32">
                  <c:v>82.5</c:v>
                </c:pt>
              </c:numCache>
            </c:numRef>
          </c:yVal>
          <c:smooth val="0"/>
          <c:extLst>
            <c:ext xmlns:c16="http://schemas.microsoft.com/office/drawing/2014/chart" uri="{C3380CC4-5D6E-409C-BE32-E72D297353CC}">
              <c16:uniqueId val="{00000009-C67F-49AB-AB69-AE93B5F482A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{1F386752-3A47-4844-80D9-80B7951D9177}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67F-49AB-AB69-AE93B5F482A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{D26A4193-2208-43E2-B08D-7ADBDEE0C19E}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67F-49AB-AB69-AE93B5F482A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{C1A14604-200E-4F08-8B3B-E6ED4DB742D0}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67F-49AB-AB69-AE93B5F482A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{CF769512-911D-40C7-8924-9107A6B44093}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67F-49AB-AB69-AE93B5F482A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{19E92394-BEA5-4752-B389-12449813972D}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67F-49AB-AB69-AE93B5F482AA}"/>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{7EE2B3F1-1091-4D83-810C-7C9DBD6F6801}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67F-49AB-AB69-AE93B5F482AA}"/>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{2FF7D4F2-3AB4-4F79-ABFB-A82E6AFF4D6D}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67F-49AB-AB69-AE93B5F482AA}"/>
                </c:ext>
              </c:extLst>
            </c:dLbl>
            <c:dLbl>
              <c:idx val="24"/>
              <c:layout>
                <c:manualLayout>
                  <c:x val="-3.1359255137876435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{85B081BE-8BF1-456C-AC17-81921D895743}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67F-49AB-AB69-AE93B5F482AA}"/>
                </c:ext>
              </c:extLst>
            </c:dLbl>
            <c:dLbl>
              <c:idx val="32"/>
              <c:layout>
                <c:manualLayout>
                  <c:x val="-3.2672246162591956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{889AB665-A24C-49D3-8409-D080303FEEC7}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67F-49AB-AB69-AE93B5F482A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61.1</c:v>
                </c:pt>
                <c:pt idx="16">
                  <c:v>63.5</c:v>
                </c:pt>
                <c:pt idx="24">
                  <c:v>65.400000000000006</c:v>
                </c:pt>
                <c:pt idx="32">
                  <c:v>66.3</c:v>
                </c:pt>
              </c:numCache>
            </c:numRef>
          </c:xVal>
          <c:yVal>
            <c:numRef>
              <c:f>公会計指標分析・財政指標組合せ分析表!$BP$55:$DC$55</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C67F-49AB-AB69-AE93B5F482AA}"/>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4905057365901176E-2"/>
                  <c:y val="-6.022438415597714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{62525893-078E-4086-9EB5-23EF96961D89}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570-4448-A7B2-4C00FB9291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{C0E9BA9E-3B36-48C0-837C-D200C508A3D6}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70-4448-A7B2-4C00FB9291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{985AB78C-57AA-4928-ADD3-CB8BDCD12AA2}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70-4448-A7B2-4C00FB9291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{E8F11826-1695-4DC6-A2CD-6560E1471747}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70-4448-A7B2-4C00FB9291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{F62D1CF1-6FF6-42B7-A4DB-3B1AF1348DD0}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70-4448-A7B2-4C00FB9291CF}"/>
                </c:ext>
              </c:extLst>
            </c:dLbl>
            <c:dLbl>
              <c:idx val="8"/>
              <c:layout>
                <c:manualLayout>
                  <c:x val="-1.8235628084250027E-2"/>
                  <c:y val="-6.4608910019610832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{61BF8FEC-033A-4E60-BCA4-9BDF0E81ABBE}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570-4448-A7B2-4C00FB9291C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{AAA1082E-610B-49CE-90E3-B7C76E95689F}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570-4448-A7B2-4C00FB9291C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{694944D9-5145-4F2A-8AE0-5950E705C4F9}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570-4448-A7B2-4C00FB9291C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{90C19DDD-7DD3-4296-8ADE-C55209B22BC2}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570-4448-A7B2-4C00FB9291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11.7</c:v>
                </c:pt>
                <c:pt idx="8">
                  <c:v>11.7</c:v>
                </c:pt>
                <c:pt idx="16">
                  <c:v>11.5</c:v>
                </c:pt>
                <c:pt idx="24">
                  <c:v>11.7</c:v>
                </c:pt>
                <c:pt idx="32">
                  <c:v>12.2</c:v>
                </c:pt>
              </c:numCache>
            </c:numRef>
          </c:xVal>
          <c:yVal>
            <c:numRef>
              <c:f>公会計指標分析・財政指標組合せ分析表!$BP$73:$DC$73</c:f>
              <c:numCache>
                <c:formatCode>#,##0.0;"▲ "#,##0.0</c:formatCode>
                <c:ptCount val="40"/>
                <c:pt idx="0">
                  <c:v>118.2</c:v>
                </c:pt>
                <c:pt idx="8">
                  <c:v>110.9</c:v>
                </c:pt>
                <c:pt idx="16">
                  <c:v>90.5</c:v>
                </c:pt>
                <c:pt idx="24">
                  <c:v>84.3</c:v>
                </c:pt>
                <c:pt idx="32">
                  <c:v>82.5</c:v>
                </c:pt>
              </c:numCache>
            </c:numRef>
          </c:yVal>
          <c:smooth val="0"/>
          <c:extLst>
            <c:ext xmlns:c16="http://schemas.microsoft.com/office/drawing/2014/chart" uri="{C3380CC4-5D6E-409C-BE32-E72D297353CC}">
              <c16:uniqueId val="{00000009-1570-4448-A7B2-4C00FB9291C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{B8297E03-FF9A-4928-A8CC-5704D1F10A16}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570-4448-A7B2-4C00FB9291C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{E7AB995D-100C-4821-9362-15CF91E58507}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70-4448-A7B2-4C00FB9291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{B86CB648-5EB6-4729-87C3-AD2680FAD500}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70-4448-A7B2-4C00FB9291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{C5A2254D-3AC4-4B40-A378-5618F84E89D3}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70-4448-A7B2-4C00FB9291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{935D9675-DF49-4797-A278-B10CD805CDE4}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70-4448-A7B2-4C00FB9291C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{F844CEC1-4C3B-4B50-94E4-12359D6D9D97}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570-4448-A7B2-4C00FB9291CF}"/>
                </c:ext>
              </c:extLst>
            </c:dLbl>
            <c:dLbl>
              <c:idx val="16"/>
              <c:layout>
                <c:manualLayout>
                  <c:x val="-2.5298460057526718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{E7F0CFBE-8E1F-48AD-908D-876B38FAAA29}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570-4448-A7B2-4C00FB9291CF}"/>
                </c:ext>
              </c:extLst>
            </c:dLbl>
            <c:dLbl>
              <c:idx val="24"/>
              <c:layout>
                <c:manualLayout>
                  <c:x val="-3.7842225392624447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{54B223AD-E4FC-4D71-B86F-3DBA23DBDE46}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570-4448-A7B2-4C00FB9291C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{6AF27166-5D42-4031-813C-3E67826C0E4A}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570-4448-A7B2-4C00FB9291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8.6999999999999993</c:v>
                </c:pt>
                <c:pt idx="16">
                  <c:v>8</c:v>
                </c:pt>
                <c:pt idx="24">
                  <c:v>8.1</c:v>
                </c:pt>
                <c:pt idx="32">
                  <c:v>8.4</c:v>
                </c:pt>
              </c:numCache>
            </c:numRef>
          </c:xVal>
          <c:yVal>
            <c:numRef>
              <c:f>公会計指標分析・財政指標組合せ分析表!$BP$77:$DC$77</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1570-4448-A7B2-4C00FB9291CF}"/>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青森県東北町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Ｐゴシック" panose="020B0600070205080204" pitchFamily="50" charset="-128"/>
              <a:ea typeface="ＭＳ Ｐゴシック" panose="020B0600070205080204" pitchFamily="50" charset="-128"/>
            </a:rPr>
            <a:t>　元利償還額は、平成２１年度から実施していた繰上償還により償還のピークは過ぎたものの、今後、大型の公共事業が予定されており、新規地方債の発行が確実である。そのことからその他の投資的事業を抑制して将来的に安定した財政運営に努める必要がある。</a:t>
          </a:r>
        </a:p>
        <a:p>
          <a:r>
            <a:rPr kumimoji="1" lang="ja-JP" altLang="en-US" sz="1050">
              <a:latin typeface="ＭＳ Ｐゴシック" panose="020B0600070205080204" pitchFamily="50" charset="-128"/>
              <a:ea typeface="ＭＳ Ｐゴシック" panose="020B0600070205080204" pitchFamily="50" charset="-128"/>
            </a:rPr>
            <a:t>　公営企業債の元利償還金に対する繰入金は、前年度から増加傾向にあり今年度は１４百万円増加している。下水道事業においては公営企業へ移行することから料金の改定や加入率の向上にさらに努め、今後の建設事業についても区域の精査など抜本的な見直しを行い、独立した健全な運営に努めていく必要がある。</a:t>
          </a:r>
        </a:p>
        <a:p>
          <a:r>
            <a:rPr kumimoji="1" lang="ja-JP" altLang="en-US" sz="1050">
              <a:latin typeface="ＭＳ Ｐゴシック" panose="020B0600070205080204" pitchFamily="50" charset="-128"/>
              <a:ea typeface="ＭＳ Ｐゴシック" panose="020B0600070205080204" pitchFamily="50" charset="-128"/>
            </a:rPr>
            <a:t>　 算入公債費は、基準財政需要額への算入分の減少などにより減少となっている。</a:t>
          </a:r>
        </a:p>
        <a:p>
          <a:r>
            <a:rPr kumimoji="1" lang="ja-JP" altLang="en-US" sz="1050">
              <a:latin typeface="ＭＳ Ｐゴシック" panose="020B0600070205080204" pitchFamily="50" charset="-128"/>
              <a:ea typeface="ＭＳ Ｐゴシック" panose="020B0600070205080204" pitchFamily="50" charset="-128"/>
            </a:rPr>
            <a:t>　 実質公債費比率の分子については、前年度比６２百万円増加しており、公営企業の元利償還金に対する繰入金の増などにより増加したものと考えている。</a:t>
          </a:r>
        </a:p>
        <a:p>
          <a:r>
            <a:rPr kumimoji="1" lang="ja-JP" altLang="en-US" sz="1050">
              <a:latin typeface="ＭＳ Ｐゴシック" panose="020B0600070205080204" pitchFamily="50" charset="-128"/>
              <a:ea typeface="ＭＳ Ｐゴシック" panose="020B0600070205080204" pitchFamily="50" charset="-128"/>
            </a:rPr>
            <a:t>　 建設事業の優先度を精査し、限定的に事業実施しながら、可能な限り、新規の地方債発行の抑制に努めていく必要がある。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減債基金について、満期一括償還地方債の償還財源としての積立は特に行っていない。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青森県東北町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将来負担比率の分子は前年度比１２７百万円減少している。</a:t>
          </a:r>
        </a:p>
        <a:p>
          <a:r>
            <a:rPr kumimoji="1" lang="ja-JP" altLang="en-US" sz="1200">
              <a:latin typeface="ＭＳ Ｐゴシック" panose="020B0600070205080204" pitchFamily="50" charset="-128"/>
              <a:ea typeface="ＭＳ Ｐゴシック" panose="020B0600070205080204" pitchFamily="50" charset="-128"/>
            </a:rPr>
            <a:t>　これは普通交付税は交付額が減少したものの、一般会計等に係る地方債現在高の減少（主に合併特例債）などにより標準財政規模が増加したことが要因となっている。</a:t>
          </a:r>
        </a:p>
        <a:p>
          <a:r>
            <a:rPr kumimoji="1" lang="ja-JP" altLang="en-US" sz="1200">
              <a:latin typeface="ＭＳ Ｐゴシック" panose="020B0600070205080204" pitchFamily="50" charset="-128"/>
              <a:ea typeface="ＭＳ Ｐゴシック" panose="020B0600070205080204" pitchFamily="50" charset="-128"/>
            </a:rPr>
            <a:t>　公営企業債等繰入見込額は減少したものの、公共下水道事業会計について、料金の改定や加入率の向上に努めるとともに建設事業区域の精査など抜本的な見直しにより健全化を図って行く必要がある。</a:t>
          </a:r>
        </a:p>
        <a:p>
          <a:r>
            <a:rPr kumimoji="1" lang="ja-JP" altLang="en-US" sz="1200">
              <a:latin typeface="ＭＳ Ｐゴシック" panose="020B0600070205080204" pitchFamily="50" charset="-128"/>
              <a:ea typeface="ＭＳ Ｐゴシック" panose="020B0600070205080204" pitchFamily="50" charset="-128"/>
            </a:rPr>
            <a:t>　 組合等負担等見込額については、一部事務組合における地方債現在高の減少等により減少しているが今後大規模な事業が予定されていることから新規地方債の発行を可能な限り抑制するような提言が必要となってくる。</a:t>
          </a:r>
        </a:p>
        <a:p>
          <a:r>
            <a:rPr kumimoji="1" lang="ja-JP" altLang="en-US" sz="1200">
              <a:latin typeface="ＭＳ Ｐゴシック" panose="020B0600070205080204" pitchFamily="50" charset="-128"/>
              <a:ea typeface="ＭＳ Ｐゴシック" panose="020B0600070205080204" pitchFamily="50" charset="-128"/>
            </a:rPr>
            <a:t>　 一般会計において、橋梁整備事業など大規模事業が予定されていることから地方債発行額は全体的に増加していくものと考えている。</a:t>
          </a:r>
        </a:p>
        <a:p>
          <a:r>
            <a:rPr kumimoji="1" lang="ja-JP" altLang="en-US" sz="1200">
              <a:latin typeface="ＭＳ Ｐゴシック" panose="020B0600070205080204" pitchFamily="50" charset="-128"/>
              <a:ea typeface="ＭＳ Ｐゴシック" panose="020B0600070205080204" pitchFamily="50" charset="-128"/>
            </a:rPr>
            <a:t>　 引き続き、交付税措置される有利な地方債の活用及び充当可能基金も考慮しながら、これまで以上に公債費の適正化に取組み将来負担の減少に努める。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青森県東北町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年度末の基金残高は年々</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増加傾向にあったが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に転じて対前年度比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１７６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これは減債基金の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取崩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やその他目的基金である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ふるさと再生基金及び過疎地域持続的発展特別事業基金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を積極的に事業に活用し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たことにより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財政調整基金及び減債基金については、各年度の情勢により変動は生じるものの、大雪に伴う除排雪経費の増加など突発的な事象に対して弾力的に対応する必要があるため、ある程度の基金残高を確保する必要があり、両基金のバランスを考慮しながら歳計剰余金等を優先的に編入して基金残高の確保に努めていく。</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特定目的基金についても、対象事業の精査を行い有効的な基金の活用に努める。</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新型コロナウイルスの２類移行に伴い、イベント等の再開等の影響による歳出の増加、アフターコロナを見据えた積極的な事業展開による基金取崩の影響により、前年より減少しているため、引き続き、補助金を有効活用し、財政の健全化を図るため歳入の確保及び歳出の抑制に努め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　　　　　　　・・・　公共施設等の整備に要する事業経費に充当</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合併振興基金　　　　　　　　　　・・・　住民の連帯強化及び地域振興に要する事業経費に充当</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ふるさと再生基金　　　　　　　　・・・　魅力あるふるさとづくりに資する事業等に充当</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過疎地域持続的発展特別事業基金　・・・　過疎地域持続的発展特別事業（ソフト事業）に充当</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がん検診事業基金　　　　　　　　・・・　住民のがん検診に係る経費に充当</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その他特定目的基金は、年度末残高が前年度比２５百万円減少している。主な増減については、以下の通りである。</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公共施設等整備基金については、本庁舎空調設備整備事業のため取崩したことにより前年度比１４百万円の減少となっている。</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合併振興基金については、当該年度での取崩が無かったため、前年度と同額となっている。</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ふるさと再生基金については、寄付金の増に伴い前年度比２６百万円の増加となっている。</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過疎地域持続的発展特別事業基金については、ソフト事業への充当及び公共施設の解体を見通した積立により前年度比４２百万円の増加となっている。</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がん検診事業基金については、計画的な積立により前年度比６百万円の増加となっている。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公共施設等整備基金については、老朽化による施設の取壊しや庁舎建設への充当も視野に入れ、財政状況や財政調整基金及び減債基金とのバランスも考慮しながら積立していく方向である。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過疎地域持続的発展特別事業基金については、公共施設の解体事業に活用しながら、今後の計画を基に積立を行っていくと共に、現在単独事業として行なっている事業に、有効的に活用しながら継続可能な事業実施に対応することが必要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がん検診基金の原資である交付金が限定的であり、医療費助成事業も含めソフト事業を継続するため今後の在り方を検討しておく必要がある。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財政調整基金は、歳計剰余金も含めた積立額が取崩額を下回ったことにより、年度末の基金残高が前年度比１３１百万円増加している。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地方交付税の減少や自然災害など突発的な事象へ対応するため財政調整基金の積立及び確保は財政運営にとって必要不可欠な事項である。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公共施設等の維持管理費（取壊しを含む）の増加、一部事務組合に対する負担金の増加及び物価高騰による影響が懸念されるため、今後は基金残高が減少していく見通しである。</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基金残高の減少を鈍化させるため、引き続き、事業精査による歳出削減を図りながら持続可能かつ健全な財政の運営に努める。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減債基金は、歳計剰余金も含めた積立額が取崩額を上回ったことにより、年度末の基金残高が前年度比２８２百万円減少している。</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歳計剰余金の処分等も含め財政状況を考慮し財政調整基金とバランスをとりながら減債基金の取崩を行った結果、年度末残高が減少することとなった。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減債基金は、財政調整基金の状況や財政運営にもよるが確実な償還に対する財源を確保するため、標準財政規模の１０％程度を目標として積立していきたいと考えている。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青森県東北町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16,354
16,143
326.50
13,142,442
12,568,570
441,294
6,873,460
10,526,926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当町の有形固定資産減価償却率は、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年度と比べ減少したものの、</a:t>
          </a:r>
          <a:r>
            <a:rPr kumimoji="1" lang="ja-JP" altLang="ja-JP" sz="1100">
              <a:solidFill>
                <a:schemeClr val="dk1"/>
              </a:solidFill>
              <a:effectLst/>
              <a:latin typeface="+mn-lt"/>
              <a:ea typeface="+mn-ea"/>
              <a:cs typeface="+mn-cs"/>
            </a:rPr>
            <a:t>類似団体と比べ高い状況である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東北町公共施設等総合管理計画及び東北町個別施設計画に基づき、施設台帳及び施設カルテを更新しつつ、長寿命化を図るとともに、統合、休止・廃止及び取壊しの検討を行い、施設の適正化に取り組む。</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84878</xdr:rowOff>
    </xdr:from>
    <xdr:to>
      <xdr:col>23</xdr:col>
      <xdr:colOff>85090</xdr:colOff>
      <xdr:row>34</xdr:row>
      <xdr:rowOff>14605</xdr:rowOff>
    </xdr:to>
    <xdr:cxnSp macro="">
      <xdr:nvCxnSpPr>
        <xdr:cNvPr id="65" name="直線コネクタ 64"/>
        <xdr:cNvCxnSpPr/>
      </xdr:nvCxnSpPr>
      <xdr:spPr>
        <a:xfrm flipV="1">
          <a:off x="4760595" y="5485553"/>
          <a:ext cx="1270" cy="11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6" name="有形固定資産減価償却率最小値テキスト"/>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7" name="直線コネクタ 66"/>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31555</xdr:rowOff>
    </xdr:from>
    <xdr:ext cx="405111" cy="259045"/>
    <xdr:sp macro="" textlink="">
      <xdr:nvSpPr>
        <xdr:cNvPr id="68" name="有形固定資産減価償却率最大値テキスト"/>
        <xdr:cNvSpPr txBox="1"/>
      </xdr:nvSpPr>
      <xdr:spPr>
        <a:xfrm>
          <a:off x="4813300" y="5260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84878</xdr:rowOff>
    </xdr:from>
    <xdr:to>
      <xdr:col>23</xdr:col>
      <xdr:colOff>174625</xdr:colOff>
      <xdr:row>27</xdr:row>
      <xdr:rowOff>84878</xdr:rowOff>
    </xdr:to>
    <xdr:cxnSp macro="">
      <xdr:nvCxnSpPr>
        <xdr:cNvPr id="69" name="直線コネクタ 68"/>
        <xdr:cNvCxnSpPr/>
      </xdr:nvCxnSpPr>
      <xdr:spPr>
        <a:xfrm>
          <a:off x="4673600" y="5485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11659</xdr:rowOff>
    </xdr:from>
    <xdr:ext cx="405111" cy="259045"/>
    <xdr:sp macro="" textlink="">
      <xdr:nvSpPr>
        <xdr:cNvPr id="70" name="有形固定資産減価償却率平均値テキスト"/>
        <xdr:cNvSpPr txBox="1"/>
      </xdr:nvSpPr>
      <xdr:spPr>
        <a:xfrm>
          <a:off x="4813300" y="5926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71" name="フローチャート: 判断 70"/>
        <xdr:cNvSpPr/>
      </xdr:nvSpPr>
      <xdr:spPr>
        <a:xfrm>
          <a:off x="47117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95462</xdr:rowOff>
    </xdr:from>
    <xdr:to>
      <xdr:col>19</xdr:col>
      <xdr:colOff>187325</xdr:colOff>
      <xdr:row>31</xdr:row>
      <xdr:rowOff>25612</xdr:rowOff>
    </xdr:to>
    <xdr:sp macro="" textlink="">
      <xdr:nvSpPr>
        <xdr:cNvPr id="72" name="フローチャート: 判断 71"/>
        <xdr:cNvSpPr/>
      </xdr:nvSpPr>
      <xdr:spPr>
        <a:xfrm>
          <a:off x="4000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3" name="フローチャート: 判断 72"/>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74" name="フローチャート: 判断 73"/>
        <xdr:cNvSpPr/>
      </xdr:nvSpPr>
      <xdr:spPr>
        <a:xfrm>
          <a:off x="2476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75" name="フローチャート: 判断 74"/>
        <xdr:cNvSpPr/>
      </xdr:nvSpPr>
      <xdr:spPr>
        <a:xfrm>
          <a:off x="1714500" y="567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81" name="楕円 80"/>
        <xdr:cNvSpPr/>
      </xdr:nvSpPr>
      <xdr:spPr>
        <a:xfrm>
          <a:off x="47117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4462</xdr:rowOff>
    </xdr:from>
    <xdr:ext cx="405111" cy="259045"/>
    <xdr:sp macro="" textlink="">
      <xdr:nvSpPr>
        <xdr:cNvPr id="82" name="有形固定資産減価償却率該当値テキスト"/>
        <xdr:cNvSpPr txBox="1"/>
      </xdr:nvSpPr>
      <xdr:spPr>
        <a:xfrm>
          <a:off x="4813300"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48895</xdr:rowOff>
    </xdr:from>
    <xdr:to>
      <xdr:col>19</xdr:col>
      <xdr:colOff>187325</xdr:colOff>
      <xdr:row>33</xdr:row>
      <xdr:rowOff>150495</xdr:rowOff>
    </xdr:to>
    <xdr:sp macro="" textlink="">
      <xdr:nvSpPr>
        <xdr:cNvPr id="83" name="楕円 82"/>
        <xdr:cNvSpPr/>
      </xdr:nvSpPr>
      <xdr:spPr>
        <a:xfrm>
          <a:off x="4000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76835</xdr:rowOff>
    </xdr:from>
    <xdr:to>
      <xdr:col>23</xdr:col>
      <xdr:colOff>85725</xdr:colOff>
      <xdr:row>33</xdr:row>
      <xdr:rowOff>99695</xdr:rowOff>
    </xdr:to>
    <xdr:cxnSp macro="">
      <xdr:nvCxnSpPr>
        <xdr:cNvPr id="84" name="直線コネクタ 83"/>
        <xdr:cNvCxnSpPr/>
      </xdr:nvCxnSpPr>
      <xdr:spPr>
        <a:xfrm flipV="1">
          <a:off x="4051300" y="6334760"/>
          <a:ext cx="711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60748</xdr:rowOff>
    </xdr:from>
    <xdr:to>
      <xdr:col>15</xdr:col>
      <xdr:colOff>187325</xdr:colOff>
      <xdr:row>31</xdr:row>
      <xdr:rowOff>162348</xdr:rowOff>
    </xdr:to>
    <xdr:sp macro="" textlink="">
      <xdr:nvSpPr>
        <xdr:cNvPr id="85" name="楕円 84"/>
        <xdr:cNvSpPr/>
      </xdr:nvSpPr>
      <xdr:spPr>
        <a:xfrm>
          <a:off x="3238500" y="614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111548</xdr:rowOff>
    </xdr:from>
    <xdr:to>
      <xdr:col>19</xdr:col>
      <xdr:colOff>136525</xdr:colOff>
      <xdr:row>33</xdr:row>
      <xdr:rowOff>99695</xdr:rowOff>
    </xdr:to>
    <xdr:cxnSp macro="">
      <xdr:nvCxnSpPr>
        <xdr:cNvPr id="86" name="直線コネクタ 85"/>
        <xdr:cNvCxnSpPr/>
      </xdr:nvCxnSpPr>
      <xdr:spPr>
        <a:xfrm>
          <a:off x="3289300" y="6198023"/>
          <a:ext cx="762000" cy="33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40428</xdr:rowOff>
    </xdr:from>
    <xdr:to>
      <xdr:col>11</xdr:col>
      <xdr:colOff>187325</xdr:colOff>
      <xdr:row>32</xdr:row>
      <xdr:rowOff>142028</xdr:rowOff>
    </xdr:to>
    <xdr:sp macro="" textlink="">
      <xdr:nvSpPr>
        <xdr:cNvPr id="87" name="楕円 86"/>
        <xdr:cNvSpPr/>
      </xdr:nvSpPr>
      <xdr:spPr>
        <a:xfrm>
          <a:off x="2476500" y="629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111548</xdr:rowOff>
    </xdr:from>
    <xdr:to>
      <xdr:col>15</xdr:col>
      <xdr:colOff>136525</xdr:colOff>
      <xdr:row>32</xdr:row>
      <xdr:rowOff>91228</xdr:rowOff>
    </xdr:to>
    <xdr:cxnSp macro="">
      <xdr:nvCxnSpPr>
        <xdr:cNvPr id="88" name="直線コネクタ 87"/>
        <xdr:cNvCxnSpPr/>
      </xdr:nvCxnSpPr>
      <xdr:spPr>
        <a:xfrm flipV="1">
          <a:off x="2527300" y="6198023"/>
          <a:ext cx="7620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138642</xdr:rowOff>
    </xdr:from>
    <xdr:to>
      <xdr:col>7</xdr:col>
      <xdr:colOff>187325</xdr:colOff>
      <xdr:row>31</xdr:row>
      <xdr:rowOff>68792</xdr:rowOff>
    </xdr:to>
    <xdr:sp macro="" textlink="">
      <xdr:nvSpPr>
        <xdr:cNvPr id="89" name="楕円 88"/>
        <xdr:cNvSpPr/>
      </xdr:nvSpPr>
      <xdr:spPr>
        <a:xfrm>
          <a:off x="1714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17992</xdr:rowOff>
    </xdr:from>
    <xdr:to>
      <xdr:col>11</xdr:col>
      <xdr:colOff>136525</xdr:colOff>
      <xdr:row>32</xdr:row>
      <xdr:rowOff>91228</xdr:rowOff>
    </xdr:to>
    <xdr:cxnSp macro="">
      <xdr:nvCxnSpPr>
        <xdr:cNvPr id="90" name="直線コネクタ 89"/>
        <xdr:cNvCxnSpPr/>
      </xdr:nvCxnSpPr>
      <xdr:spPr>
        <a:xfrm>
          <a:off x="1765300" y="6104467"/>
          <a:ext cx="762000" cy="24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42139</xdr:rowOff>
    </xdr:from>
    <xdr:ext cx="405111" cy="259045"/>
    <xdr:sp macro="" textlink="">
      <xdr:nvSpPr>
        <xdr:cNvPr id="91" name="n_1aveValue有形固定資産減価償却率"/>
        <xdr:cNvSpPr txBox="1"/>
      </xdr:nvSpPr>
      <xdr:spPr>
        <a:xfrm>
          <a:off x="38360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92" name="n_2aveValue有形固定資産減価償却率"/>
        <xdr:cNvSpPr txBox="1"/>
      </xdr:nvSpPr>
      <xdr:spPr>
        <a:xfrm>
          <a:off x="3086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93" name="n_3aveValue有形固定資産減価償却率"/>
        <xdr:cNvSpPr txBox="1"/>
      </xdr:nvSpPr>
      <xdr:spPr>
        <a:xfrm>
          <a:off x="2324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46795</xdr:rowOff>
    </xdr:from>
    <xdr:ext cx="405111" cy="259045"/>
    <xdr:sp macro="" textlink="">
      <xdr:nvSpPr>
        <xdr:cNvPr id="94" name="n_4aveValue有形固定資産減価償却率"/>
        <xdr:cNvSpPr txBox="1"/>
      </xdr:nvSpPr>
      <xdr:spPr>
        <a:xfrm>
          <a:off x="1562744" y="544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141622</xdr:rowOff>
    </xdr:from>
    <xdr:ext cx="405111" cy="259045"/>
    <xdr:sp macro="" textlink="">
      <xdr:nvSpPr>
        <xdr:cNvPr id="95" name="n_1mainValue有形固定資産減価償却率"/>
        <xdr:cNvSpPr txBox="1"/>
      </xdr:nvSpPr>
      <xdr:spPr>
        <a:xfrm>
          <a:off x="3836044"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153475</xdr:rowOff>
    </xdr:from>
    <xdr:ext cx="405111" cy="259045"/>
    <xdr:sp macro="" textlink="">
      <xdr:nvSpPr>
        <xdr:cNvPr id="96" name="n_2mainValue有形固定資産減価償却率"/>
        <xdr:cNvSpPr txBox="1"/>
      </xdr:nvSpPr>
      <xdr:spPr>
        <a:xfrm>
          <a:off x="3086744" y="6239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133155</xdr:rowOff>
    </xdr:from>
    <xdr:ext cx="405111" cy="259045"/>
    <xdr:sp macro="" textlink="">
      <xdr:nvSpPr>
        <xdr:cNvPr id="97" name="n_3mainValue有形固定資産減価償却率"/>
        <xdr:cNvSpPr txBox="1"/>
      </xdr:nvSpPr>
      <xdr:spPr>
        <a:xfrm>
          <a:off x="2324744" y="6391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59919</xdr:rowOff>
    </xdr:from>
    <xdr:ext cx="405111" cy="259045"/>
    <xdr:sp macro="" textlink="">
      <xdr:nvSpPr>
        <xdr:cNvPr id="98" name="n_4mainValue有形固定資産減価償却率"/>
        <xdr:cNvSpPr txBox="1"/>
      </xdr:nvSpPr>
      <xdr:spPr>
        <a:xfrm>
          <a:off x="1562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臨時財政対策債の大幅な増により経常一般財源が増加したことに伴い債務償還比率が</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したが、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は臨時財政対策債が減少し</a:t>
          </a:r>
          <a:r>
            <a:rPr kumimoji="1" lang="ja-JP" altLang="en-US" sz="1100">
              <a:solidFill>
                <a:schemeClr val="dk1"/>
              </a:solidFill>
              <a:effectLst/>
              <a:latin typeface="+mn-lt"/>
              <a:ea typeface="+mn-ea"/>
              <a:cs typeface="+mn-cs"/>
            </a:rPr>
            <a:t>債務償還比率が</a:t>
          </a:r>
          <a:r>
            <a:rPr kumimoji="1" lang="ja-JP" altLang="ja-JP" sz="1100">
              <a:solidFill>
                <a:schemeClr val="dk1"/>
              </a:solidFill>
              <a:effectLst/>
              <a:latin typeface="+mn-lt"/>
              <a:ea typeface="+mn-ea"/>
              <a:cs typeface="+mn-cs"/>
            </a:rPr>
            <a:t>上昇し</a:t>
          </a:r>
          <a:r>
            <a:rPr kumimoji="1" lang="ja-JP" altLang="en-US" sz="1100">
              <a:solidFill>
                <a:schemeClr val="dk1"/>
              </a:solidFill>
              <a:effectLst/>
              <a:latin typeface="+mn-lt"/>
              <a:ea typeface="+mn-ea"/>
              <a:cs typeface="+mn-cs"/>
            </a:rPr>
            <a:t>ていると</a:t>
          </a:r>
          <a:r>
            <a:rPr kumimoji="1" lang="ja-JP" altLang="ja-JP" sz="1100">
              <a:solidFill>
                <a:schemeClr val="dk1"/>
              </a:solidFill>
              <a:effectLst/>
              <a:latin typeface="+mn-lt"/>
              <a:ea typeface="+mn-ea"/>
              <a:cs typeface="+mn-cs"/>
            </a:rPr>
            <a:t>考えられる。</a:t>
          </a:r>
          <a:endParaRPr lang="ja-JP" altLang="ja-JP">
            <a:effectLst/>
          </a:endParaRPr>
        </a:p>
        <a:p>
          <a:r>
            <a:rPr kumimoji="1" lang="ja-JP" altLang="ja-JP" sz="1100">
              <a:solidFill>
                <a:schemeClr val="dk1"/>
              </a:solidFill>
              <a:effectLst/>
              <a:latin typeface="+mn-lt"/>
              <a:ea typeface="+mn-ea"/>
              <a:cs typeface="+mn-cs"/>
            </a:rPr>
            <a:t>　引き続き 有効な特定財源を活用した事業を実施し、新規地方債発行の抑制に努める。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88181</xdr:rowOff>
    </xdr:to>
    <xdr:cxnSp macro="">
      <xdr:nvCxnSpPr>
        <xdr:cNvPr id="127" name="直線コネクタ 126"/>
        <xdr:cNvCxnSpPr/>
      </xdr:nvCxnSpPr>
      <xdr:spPr>
        <a:xfrm flipV="1">
          <a:off x="14793595" y="5312833"/>
          <a:ext cx="1269" cy="120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92008</xdr:rowOff>
    </xdr:from>
    <xdr:ext cx="469744" cy="259045"/>
    <xdr:sp macro="" textlink="">
      <xdr:nvSpPr>
        <xdr:cNvPr id="128" name="債務償還比率最小値テキスト"/>
        <xdr:cNvSpPr txBox="1"/>
      </xdr:nvSpPr>
      <xdr:spPr>
        <a:xfrm>
          <a:off x="14846300" y="652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88181</xdr:rowOff>
    </xdr:from>
    <xdr:to>
      <xdr:col>76</xdr:col>
      <xdr:colOff>111125</xdr:colOff>
      <xdr:row>33</xdr:row>
      <xdr:rowOff>88181</xdr:rowOff>
    </xdr:to>
    <xdr:cxnSp macro="">
      <xdr:nvCxnSpPr>
        <xdr:cNvPr id="129" name="直線コネクタ 128"/>
        <xdr:cNvCxnSpPr/>
      </xdr:nvCxnSpPr>
      <xdr:spPr>
        <a:xfrm>
          <a:off x="14706600" y="651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49071</xdr:rowOff>
    </xdr:from>
    <xdr:ext cx="469744" cy="259045"/>
    <xdr:sp macro="" textlink="">
      <xdr:nvSpPr>
        <xdr:cNvPr id="132" name="債務償還比率平均値テキスト"/>
        <xdr:cNvSpPr txBox="1"/>
      </xdr:nvSpPr>
      <xdr:spPr>
        <a:xfrm>
          <a:off x="14846300" y="5792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26194</xdr:rowOff>
    </xdr:from>
    <xdr:to>
      <xdr:col>76</xdr:col>
      <xdr:colOff>73025</xdr:colOff>
      <xdr:row>30</xdr:row>
      <xdr:rowOff>127794</xdr:rowOff>
    </xdr:to>
    <xdr:sp macro="" textlink="">
      <xdr:nvSpPr>
        <xdr:cNvPr id="133" name="フローチャート: 判断 132"/>
        <xdr:cNvSpPr/>
      </xdr:nvSpPr>
      <xdr:spPr>
        <a:xfrm>
          <a:off x="14744700" y="594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14319</xdr:rowOff>
    </xdr:from>
    <xdr:to>
      <xdr:col>72</xdr:col>
      <xdr:colOff>123825</xdr:colOff>
      <xdr:row>30</xdr:row>
      <xdr:rowOff>115919</xdr:rowOff>
    </xdr:to>
    <xdr:sp macro="" textlink="">
      <xdr:nvSpPr>
        <xdr:cNvPr id="134" name="フローチャート: 判断 133"/>
        <xdr:cNvSpPr/>
      </xdr:nvSpPr>
      <xdr:spPr>
        <a:xfrm>
          <a:off x="14033500" y="592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4244</xdr:rowOff>
    </xdr:from>
    <xdr:to>
      <xdr:col>68</xdr:col>
      <xdr:colOff>123825</xdr:colOff>
      <xdr:row>30</xdr:row>
      <xdr:rowOff>105844</xdr:rowOff>
    </xdr:to>
    <xdr:sp macro="" textlink="">
      <xdr:nvSpPr>
        <xdr:cNvPr id="135" name="フローチャート: 判断 134"/>
        <xdr:cNvSpPr/>
      </xdr:nvSpPr>
      <xdr:spPr>
        <a:xfrm>
          <a:off x="13271500" y="591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104648</xdr:rowOff>
    </xdr:from>
    <xdr:to>
      <xdr:col>64</xdr:col>
      <xdr:colOff>123825</xdr:colOff>
      <xdr:row>32</xdr:row>
      <xdr:rowOff>34798</xdr:rowOff>
    </xdr:to>
    <xdr:sp macro="" textlink="">
      <xdr:nvSpPr>
        <xdr:cNvPr id="136" name="フローチャート: 判断 135"/>
        <xdr:cNvSpPr/>
      </xdr:nvSpPr>
      <xdr:spPr>
        <a:xfrm>
          <a:off x="12509500" y="619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134874</xdr:rowOff>
    </xdr:from>
    <xdr:to>
      <xdr:col>60</xdr:col>
      <xdr:colOff>123825</xdr:colOff>
      <xdr:row>32</xdr:row>
      <xdr:rowOff>65024</xdr:rowOff>
    </xdr:to>
    <xdr:sp macro="" textlink="">
      <xdr:nvSpPr>
        <xdr:cNvPr id="137" name="フローチャート: 判断 136"/>
        <xdr:cNvSpPr/>
      </xdr:nvSpPr>
      <xdr:spPr>
        <a:xfrm>
          <a:off x="11747500" y="62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152336</xdr:rowOff>
    </xdr:from>
    <xdr:to>
      <xdr:col>76</xdr:col>
      <xdr:colOff>73025</xdr:colOff>
      <xdr:row>33</xdr:row>
      <xdr:rowOff>82486</xdr:rowOff>
    </xdr:to>
    <xdr:sp macro="" textlink="">
      <xdr:nvSpPr>
        <xdr:cNvPr id="143" name="楕円 142"/>
        <xdr:cNvSpPr/>
      </xdr:nvSpPr>
      <xdr:spPr>
        <a:xfrm>
          <a:off x="14744700" y="64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67263</xdr:rowOff>
    </xdr:from>
    <xdr:ext cx="469744" cy="259045"/>
    <xdr:sp macro="" textlink="">
      <xdr:nvSpPr>
        <xdr:cNvPr id="144" name="債務償還比率該当値テキスト"/>
        <xdr:cNvSpPr txBox="1"/>
      </xdr:nvSpPr>
      <xdr:spPr>
        <a:xfrm>
          <a:off x="14846300" y="632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94943</xdr:rowOff>
    </xdr:from>
    <xdr:to>
      <xdr:col>72</xdr:col>
      <xdr:colOff>123825</xdr:colOff>
      <xdr:row>33</xdr:row>
      <xdr:rowOff>25093</xdr:rowOff>
    </xdr:to>
    <xdr:sp macro="" textlink="">
      <xdr:nvSpPr>
        <xdr:cNvPr id="145" name="楕円 144"/>
        <xdr:cNvSpPr/>
      </xdr:nvSpPr>
      <xdr:spPr>
        <a:xfrm>
          <a:off x="14033500" y="635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145743</xdr:rowOff>
    </xdr:from>
    <xdr:to>
      <xdr:col>76</xdr:col>
      <xdr:colOff>22225</xdr:colOff>
      <xdr:row>33</xdr:row>
      <xdr:rowOff>31686</xdr:rowOff>
    </xdr:to>
    <xdr:cxnSp macro="">
      <xdr:nvCxnSpPr>
        <xdr:cNvPr id="146" name="直線コネクタ 145"/>
        <xdr:cNvCxnSpPr/>
      </xdr:nvCxnSpPr>
      <xdr:spPr>
        <a:xfrm>
          <a:off x="14084300" y="6403668"/>
          <a:ext cx="711200" cy="5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37190</xdr:rowOff>
    </xdr:from>
    <xdr:to>
      <xdr:col>68</xdr:col>
      <xdr:colOff>123825</xdr:colOff>
      <xdr:row>32</xdr:row>
      <xdr:rowOff>138790</xdr:rowOff>
    </xdr:to>
    <xdr:sp macro="" textlink="">
      <xdr:nvSpPr>
        <xdr:cNvPr id="147" name="楕円 146"/>
        <xdr:cNvSpPr/>
      </xdr:nvSpPr>
      <xdr:spPr>
        <a:xfrm>
          <a:off x="13271500" y="62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87990</xdr:rowOff>
    </xdr:from>
    <xdr:to>
      <xdr:col>72</xdr:col>
      <xdr:colOff>73025</xdr:colOff>
      <xdr:row>32</xdr:row>
      <xdr:rowOff>145743</xdr:rowOff>
    </xdr:to>
    <xdr:cxnSp macro="">
      <xdr:nvCxnSpPr>
        <xdr:cNvPr id="148" name="直線コネクタ 147"/>
        <xdr:cNvCxnSpPr/>
      </xdr:nvCxnSpPr>
      <xdr:spPr>
        <a:xfrm>
          <a:off x="13322300" y="6345915"/>
          <a:ext cx="762000" cy="5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116904</xdr:rowOff>
    </xdr:from>
    <xdr:to>
      <xdr:col>64</xdr:col>
      <xdr:colOff>123825</xdr:colOff>
      <xdr:row>34</xdr:row>
      <xdr:rowOff>47054</xdr:rowOff>
    </xdr:to>
    <xdr:sp macro="" textlink="">
      <xdr:nvSpPr>
        <xdr:cNvPr id="149" name="楕円 148"/>
        <xdr:cNvSpPr/>
      </xdr:nvSpPr>
      <xdr:spPr>
        <a:xfrm>
          <a:off x="12509500" y="654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87990</xdr:rowOff>
    </xdr:from>
    <xdr:to>
      <xdr:col>68</xdr:col>
      <xdr:colOff>73025</xdr:colOff>
      <xdr:row>33</xdr:row>
      <xdr:rowOff>167704</xdr:rowOff>
    </xdr:to>
    <xdr:cxnSp macro="">
      <xdr:nvCxnSpPr>
        <xdr:cNvPr id="150" name="直線コネクタ 149"/>
        <xdr:cNvCxnSpPr/>
      </xdr:nvCxnSpPr>
      <xdr:spPr>
        <a:xfrm flipV="1">
          <a:off x="12560300" y="6345915"/>
          <a:ext cx="762000" cy="25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145690</xdr:rowOff>
    </xdr:from>
    <xdr:to>
      <xdr:col>60</xdr:col>
      <xdr:colOff>123825</xdr:colOff>
      <xdr:row>34</xdr:row>
      <xdr:rowOff>75840</xdr:rowOff>
    </xdr:to>
    <xdr:sp macro="" textlink="">
      <xdr:nvSpPr>
        <xdr:cNvPr id="151" name="楕円 150"/>
        <xdr:cNvSpPr/>
      </xdr:nvSpPr>
      <xdr:spPr>
        <a:xfrm>
          <a:off x="11747500" y="657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167704</xdr:rowOff>
    </xdr:from>
    <xdr:to>
      <xdr:col>64</xdr:col>
      <xdr:colOff>73025</xdr:colOff>
      <xdr:row>34</xdr:row>
      <xdr:rowOff>25040</xdr:rowOff>
    </xdr:to>
    <xdr:cxnSp macro="">
      <xdr:nvCxnSpPr>
        <xdr:cNvPr id="152" name="直線コネクタ 151"/>
        <xdr:cNvCxnSpPr/>
      </xdr:nvCxnSpPr>
      <xdr:spPr>
        <a:xfrm flipV="1">
          <a:off x="11798300" y="6597079"/>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132446</xdr:rowOff>
    </xdr:from>
    <xdr:ext cx="469744" cy="259045"/>
    <xdr:sp macro="" textlink="">
      <xdr:nvSpPr>
        <xdr:cNvPr id="153" name="n_1aveValue債務償還比率"/>
        <xdr:cNvSpPr txBox="1"/>
      </xdr:nvSpPr>
      <xdr:spPr>
        <a:xfrm>
          <a:off x="13836727" y="570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122371</xdr:rowOff>
    </xdr:from>
    <xdr:ext cx="469744" cy="259045"/>
    <xdr:sp macro="" textlink="">
      <xdr:nvSpPr>
        <xdr:cNvPr id="154" name="n_2aveValue債務償還比率"/>
        <xdr:cNvSpPr txBox="1"/>
      </xdr:nvSpPr>
      <xdr:spPr>
        <a:xfrm>
          <a:off x="13087427" y="569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51325</xdr:rowOff>
    </xdr:from>
    <xdr:ext cx="469744" cy="259045"/>
    <xdr:sp macro="" textlink="">
      <xdr:nvSpPr>
        <xdr:cNvPr id="155" name="n_3aveValue債務償還比率"/>
        <xdr:cNvSpPr txBox="1"/>
      </xdr:nvSpPr>
      <xdr:spPr>
        <a:xfrm>
          <a:off x="12325427"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81551</xdr:rowOff>
    </xdr:from>
    <xdr:ext cx="469744" cy="259045"/>
    <xdr:sp macro="" textlink="">
      <xdr:nvSpPr>
        <xdr:cNvPr id="156" name="n_4aveValue債務償還比率"/>
        <xdr:cNvSpPr txBox="1"/>
      </xdr:nvSpPr>
      <xdr:spPr>
        <a:xfrm>
          <a:off x="11563427" y="59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16220</xdr:rowOff>
    </xdr:from>
    <xdr:ext cx="469744" cy="259045"/>
    <xdr:sp macro="" textlink="">
      <xdr:nvSpPr>
        <xdr:cNvPr id="157" name="n_1mainValue債務償還比率"/>
        <xdr:cNvSpPr txBox="1"/>
      </xdr:nvSpPr>
      <xdr:spPr>
        <a:xfrm>
          <a:off x="13836727" y="644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129917</xdr:rowOff>
    </xdr:from>
    <xdr:ext cx="469744" cy="259045"/>
    <xdr:sp macro="" textlink="">
      <xdr:nvSpPr>
        <xdr:cNvPr id="158" name="n_2mainValue債務償還比率"/>
        <xdr:cNvSpPr txBox="1"/>
      </xdr:nvSpPr>
      <xdr:spPr>
        <a:xfrm>
          <a:off x="13087427" y="638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38181</xdr:rowOff>
    </xdr:from>
    <xdr:ext cx="469744" cy="259045"/>
    <xdr:sp macro="" textlink="">
      <xdr:nvSpPr>
        <xdr:cNvPr id="159" name="n_3mainValue債務償還比率"/>
        <xdr:cNvSpPr txBox="1"/>
      </xdr:nvSpPr>
      <xdr:spPr>
        <a:xfrm>
          <a:off x="12325427" y="66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66967</xdr:rowOff>
    </xdr:from>
    <xdr:ext cx="469744" cy="259045"/>
    <xdr:sp macro="" textlink="">
      <xdr:nvSpPr>
        <xdr:cNvPr id="160" name="n_4mainValue債務償還比率"/>
        <xdr:cNvSpPr txBox="1"/>
      </xdr:nvSpPr>
      <xdr:spPr>
        <a:xfrm>
          <a:off x="11563427" y="666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青森県東北町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16,354
16,143
326.50
13,142,442
12,568,570
441,294
6,873,460
10,526,926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xdr:cNvSpPr txBox="1"/>
      </xdr:nvSpPr>
      <xdr:spPr>
        <a:xfrm>
          <a:off x="294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116205</xdr:rowOff>
    </xdr:from>
    <xdr:to>
      <xdr:col>24</xdr:col>
      <xdr:colOff>62865</xdr:colOff>
      <xdr:row>41</xdr:row>
      <xdr:rowOff>10478</xdr:rowOff>
    </xdr:to>
    <xdr:cxnSp macro="">
      <xdr:nvCxnSpPr>
        <xdr:cNvPr id="61" name="直線コネクタ 60"/>
        <xdr:cNvCxnSpPr/>
      </xdr:nvCxnSpPr>
      <xdr:spPr>
        <a:xfrm flipV="1">
          <a:off x="4634865" y="5774055"/>
          <a:ext cx="0" cy="126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14305</xdr:rowOff>
    </xdr:from>
    <xdr:ext cx="405111" cy="259045"/>
    <xdr:sp macro="" textlink="">
      <xdr:nvSpPr>
        <xdr:cNvPr id="62" name="【道路】&#10;有形固定資産減価償却率最小値テキスト"/>
        <xdr:cNvSpPr txBox="1"/>
      </xdr:nvSpPr>
      <xdr:spPr>
        <a:xfrm>
          <a:off x="4673600" y="7043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10478</xdr:rowOff>
    </xdr:from>
    <xdr:to>
      <xdr:col>24</xdr:col>
      <xdr:colOff>152400</xdr:colOff>
      <xdr:row>41</xdr:row>
      <xdr:rowOff>10478</xdr:rowOff>
    </xdr:to>
    <xdr:cxnSp macro="">
      <xdr:nvCxnSpPr>
        <xdr:cNvPr id="63" name="直線コネクタ 62"/>
        <xdr:cNvCxnSpPr/>
      </xdr:nvCxnSpPr>
      <xdr:spPr>
        <a:xfrm>
          <a:off x="4546600" y="7039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62882</xdr:rowOff>
    </xdr:from>
    <xdr:ext cx="405111" cy="259045"/>
    <xdr:sp macro="" textlink="">
      <xdr:nvSpPr>
        <xdr:cNvPr id="64" name="【道路】&#10;有形固定資産減価償却率最大値テキスト"/>
        <xdr:cNvSpPr txBox="1"/>
      </xdr:nvSpPr>
      <xdr:spPr>
        <a:xfrm>
          <a:off x="467360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116205</xdr:rowOff>
    </xdr:from>
    <xdr:to>
      <xdr:col>24</xdr:col>
      <xdr:colOff>152400</xdr:colOff>
      <xdr:row>33</xdr:row>
      <xdr:rowOff>116205</xdr:rowOff>
    </xdr:to>
    <xdr:cxnSp macro="">
      <xdr:nvCxnSpPr>
        <xdr:cNvPr id="65" name="直線コネクタ 64"/>
        <xdr:cNvCxnSpPr/>
      </xdr:nvCxnSpPr>
      <xdr:spPr>
        <a:xfrm>
          <a:off x="4546600" y="57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28274</xdr:rowOff>
    </xdr:from>
    <xdr:ext cx="405111" cy="259045"/>
    <xdr:sp macro="" textlink="">
      <xdr:nvSpPr>
        <xdr:cNvPr id="66" name="【道路】&#10;有形固定資産減価償却率平均値テキスト"/>
        <xdr:cNvSpPr txBox="1"/>
      </xdr:nvSpPr>
      <xdr:spPr>
        <a:xfrm>
          <a:off x="4673600" y="6200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xdr:rowOff>
    </xdr:from>
    <xdr:to>
      <xdr:col>24</xdr:col>
      <xdr:colOff>114300</xdr:colOff>
      <xdr:row>37</xdr:row>
      <xdr:rowOff>106997</xdr:rowOff>
    </xdr:to>
    <xdr:sp macro="" textlink="">
      <xdr:nvSpPr>
        <xdr:cNvPr id="67" name="フローチャート: 判断 66"/>
        <xdr:cNvSpPr/>
      </xdr:nvSpPr>
      <xdr:spPr>
        <a:xfrm>
          <a:off x="4584700" y="634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99695</xdr:rowOff>
    </xdr:from>
    <xdr:to>
      <xdr:col>20</xdr:col>
      <xdr:colOff>38100</xdr:colOff>
      <xdr:row>37</xdr:row>
      <xdr:rowOff>29845</xdr:rowOff>
    </xdr:to>
    <xdr:sp macro="" textlink="">
      <xdr:nvSpPr>
        <xdr:cNvPr id="68" name="フローチャート: 判断 67"/>
        <xdr:cNvSpPr/>
      </xdr:nvSpPr>
      <xdr:spPr>
        <a:xfrm>
          <a:off x="3746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65405</xdr:rowOff>
    </xdr:from>
    <xdr:to>
      <xdr:col>15</xdr:col>
      <xdr:colOff>101600</xdr:colOff>
      <xdr:row>36</xdr:row>
      <xdr:rowOff>167005</xdr:rowOff>
    </xdr:to>
    <xdr:sp macro="" textlink="">
      <xdr:nvSpPr>
        <xdr:cNvPr id="69" name="フローチャート: 判断 68"/>
        <xdr:cNvSpPr/>
      </xdr:nvSpPr>
      <xdr:spPr>
        <a:xfrm>
          <a:off x="285750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113983</xdr:rowOff>
    </xdr:from>
    <xdr:to>
      <xdr:col>10</xdr:col>
      <xdr:colOff>165100</xdr:colOff>
      <xdr:row>36</xdr:row>
      <xdr:rowOff>44133</xdr:rowOff>
    </xdr:to>
    <xdr:sp macro="" textlink="">
      <xdr:nvSpPr>
        <xdr:cNvPr id="70" name="フローチャート: 判断 69"/>
        <xdr:cNvSpPr/>
      </xdr:nvSpPr>
      <xdr:spPr>
        <a:xfrm>
          <a:off x="1968500" y="611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108267</xdr:rowOff>
    </xdr:from>
    <xdr:to>
      <xdr:col>6</xdr:col>
      <xdr:colOff>38100</xdr:colOff>
      <xdr:row>36</xdr:row>
      <xdr:rowOff>38417</xdr:rowOff>
    </xdr:to>
    <xdr:sp macro="" textlink="">
      <xdr:nvSpPr>
        <xdr:cNvPr id="71" name="フローチャート: 判断 70"/>
        <xdr:cNvSpPr/>
      </xdr:nvSpPr>
      <xdr:spPr>
        <a:xfrm>
          <a:off x="1079500" y="610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131128</xdr:rowOff>
    </xdr:from>
    <xdr:to>
      <xdr:col>24</xdr:col>
      <xdr:colOff>114300</xdr:colOff>
      <xdr:row>41</xdr:row>
      <xdr:rowOff>61278</xdr:rowOff>
    </xdr:to>
    <xdr:sp macro="" textlink="">
      <xdr:nvSpPr>
        <xdr:cNvPr id="77" name="楕円 76"/>
        <xdr:cNvSpPr/>
      </xdr:nvSpPr>
      <xdr:spPr>
        <a:xfrm>
          <a:off x="4584700" y="698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46055</xdr:rowOff>
    </xdr:from>
    <xdr:ext cx="405111" cy="259045"/>
    <xdr:sp macro="" textlink="">
      <xdr:nvSpPr>
        <xdr:cNvPr id="78" name="【道路】&#10;有形固定資産減価償却率該当値テキスト"/>
        <xdr:cNvSpPr txBox="1"/>
      </xdr:nvSpPr>
      <xdr:spPr>
        <a:xfrm>
          <a:off x="4673600" y="6904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5397</xdr:rowOff>
    </xdr:from>
    <xdr:to>
      <xdr:col>20</xdr:col>
      <xdr:colOff>38100</xdr:colOff>
      <xdr:row>41</xdr:row>
      <xdr:rowOff>106997</xdr:rowOff>
    </xdr:to>
    <xdr:sp macro="" textlink="">
      <xdr:nvSpPr>
        <xdr:cNvPr id="79" name="楕円 78"/>
        <xdr:cNvSpPr/>
      </xdr:nvSpPr>
      <xdr:spPr>
        <a:xfrm>
          <a:off x="3746500" y="703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10478</xdr:rowOff>
    </xdr:from>
    <xdr:to>
      <xdr:col>24</xdr:col>
      <xdr:colOff>63500</xdr:colOff>
      <xdr:row>41</xdr:row>
      <xdr:rowOff>56197</xdr:rowOff>
    </xdr:to>
    <xdr:cxnSp macro="">
      <xdr:nvCxnSpPr>
        <xdr:cNvPr id="80" name="直線コネクタ 79"/>
        <xdr:cNvCxnSpPr/>
      </xdr:nvCxnSpPr>
      <xdr:spPr>
        <a:xfrm flipV="1">
          <a:off x="3797300" y="7039928"/>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39688</xdr:rowOff>
    </xdr:from>
    <xdr:to>
      <xdr:col>15</xdr:col>
      <xdr:colOff>101600</xdr:colOff>
      <xdr:row>41</xdr:row>
      <xdr:rowOff>141288</xdr:rowOff>
    </xdr:to>
    <xdr:sp macro="" textlink="">
      <xdr:nvSpPr>
        <xdr:cNvPr id="81" name="楕円 80"/>
        <xdr:cNvSpPr/>
      </xdr:nvSpPr>
      <xdr:spPr>
        <a:xfrm>
          <a:off x="2857500" y="706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56197</xdr:rowOff>
    </xdr:from>
    <xdr:to>
      <xdr:col>19</xdr:col>
      <xdr:colOff>177800</xdr:colOff>
      <xdr:row>41</xdr:row>
      <xdr:rowOff>90488</xdr:rowOff>
    </xdr:to>
    <xdr:cxnSp macro="">
      <xdr:nvCxnSpPr>
        <xdr:cNvPr id="82" name="直線コネクタ 81"/>
        <xdr:cNvCxnSpPr/>
      </xdr:nvCxnSpPr>
      <xdr:spPr>
        <a:xfrm flipV="1">
          <a:off x="2908300" y="708564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85407</xdr:rowOff>
    </xdr:from>
    <xdr:to>
      <xdr:col>10</xdr:col>
      <xdr:colOff>165100</xdr:colOff>
      <xdr:row>42</xdr:row>
      <xdr:rowOff>15557</xdr:rowOff>
    </xdr:to>
    <xdr:sp macro="" textlink="">
      <xdr:nvSpPr>
        <xdr:cNvPr id="83" name="楕円 82"/>
        <xdr:cNvSpPr/>
      </xdr:nvSpPr>
      <xdr:spPr>
        <a:xfrm>
          <a:off x="1968500" y="711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90488</xdr:rowOff>
    </xdr:from>
    <xdr:to>
      <xdr:col>15</xdr:col>
      <xdr:colOff>50800</xdr:colOff>
      <xdr:row>41</xdr:row>
      <xdr:rowOff>136207</xdr:rowOff>
    </xdr:to>
    <xdr:cxnSp macro="">
      <xdr:nvCxnSpPr>
        <xdr:cNvPr id="84" name="直線コネクタ 83"/>
        <xdr:cNvCxnSpPr/>
      </xdr:nvCxnSpPr>
      <xdr:spPr>
        <a:xfrm flipV="1">
          <a:off x="2019300" y="711993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105410</xdr:rowOff>
    </xdr:from>
    <xdr:to>
      <xdr:col>6</xdr:col>
      <xdr:colOff>38100</xdr:colOff>
      <xdr:row>42</xdr:row>
      <xdr:rowOff>35560</xdr:rowOff>
    </xdr:to>
    <xdr:sp macro="" textlink="">
      <xdr:nvSpPr>
        <xdr:cNvPr id="85" name="楕円 84"/>
        <xdr:cNvSpPr/>
      </xdr:nvSpPr>
      <xdr:spPr>
        <a:xfrm>
          <a:off x="1079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136207</xdr:rowOff>
    </xdr:from>
    <xdr:to>
      <xdr:col>10</xdr:col>
      <xdr:colOff>114300</xdr:colOff>
      <xdr:row>41</xdr:row>
      <xdr:rowOff>156210</xdr:rowOff>
    </xdr:to>
    <xdr:cxnSp macro="">
      <xdr:nvCxnSpPr>
        <xdr:cNvPr id="86" name="直線コネクタ 85"/>
        <xdr:cNvCxnSpPr/>
      </xdr:nvCxnSpPr>
      <xdr:spPr>
        <a:xfrm flipV="1">
          <a:off x="1130300" y="7165657"/>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46372</xdr:rowOff>
    </xdr:from>
    <xdr:ext cx="405111" cy="259045"/>
    <xdr:sp macro="" textlink="">
      <xdr:nvSpPr>
        <xdr:cNvPr id="87" name="n_1aveValue【道路】&#10;有形固定資産減価償却率"/>
        <xdr:cNvSpPr txBox="1"/>
      </xdr:nvSpPr>
      <xdr:spPr>
        <a:xfrm>
          <a:off x="35820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12082</xdr:rowOff>
    </xdr:from>
    <xdr:ext cx="405111" cy="259045"/>
    <xdr:sp macro="" textlink="">
      <xdr:nvSpPr>
        <xdr:cNvPr id="88" name="n_2aveValue【道路】&#10;有形固定資産減価償却率"/>
        <xdr:cNvSpPr txBox="1"/>
      </xdr:nvSpPr>
      <xdr:spPr>
        <a:xfrm>
          <a:off x="270574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60660</xdr:rowOff>
    </xdr:from>
    <xdr:ext cx="405111" cy="259045"/>
    <xdr:sp macro="" textlink="">
      <xdr:nvSpPr>
        <xdr:cNvPr id="89" name="n_3aveValue【道路】&#10;有形固定資産減価償却率"/>
        <xdr:cNvSpPr txBox="1"/>
      </xdr:nvSpPr>
      <xdr:spPr>
        <a:xfrm>
          <a:off x="1816744" y="5889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54944</xdr:rowOff>
    </xdr:from>
    <xdr:ext cx="405111" cy="259045"/>
    <xdr:sp macro="" textlink="">
      <xdr:nvSpPr>
        <xdr:cNvPr id="90" name="n_4aveValue【道路】&#10;有形固定資産減価償却率"/>
        <xdr:cNvSpPr txBox="1"/>
      </xdr:nvSpPr>
      <xdr:spPr>
        <a:xfrm>
          <a:off x="927744" y="5884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98124</xdr:rowOff>
    </xdr:from>
    <xdr:ext cx="405111" cy="259045"/>
    <xdr:sp macro="" textlink="">
      <xdr:nvSpPr>
        <xdr:cNvPr id="91" name="n_1mainValue【道路】&#10;有形固定資産減価償却率"/>
        <xdr:cNvSpPr txBox="1"/>
      </xdr:nvSpPr>
      <xdr:spPr>
        <a:xfrm>
          <a:off x="3582044" y="7127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132415</xdr:rowOff>
    </xdr:from>
    <xdr:ext cx="405111" cy="259045"/>
    <xdr:sp macro="" textlink="">
      <xdr:nvSpPr>
        <xdr:cNvPr id="92" name="n_2mainValue【道路】&#10;有形固定資産減価償却率"/>
        <xdr:cNvSpPr txBox="1"/>
      </xdr:nvSpPr>
      <xdr:spPr>
        <a:xfrm>
          <a:off x="2705744" y="716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6684</xdr:rowOff>
    </xdr:from>
    <xdr:ext cx="405111" cy="259045"/>
    <xdr:sp macro="" textlink="">
      <xdr:nvSpPr>
        <xdr:cNvPr id="93" name="n_3mainValue【道路】&#10;有形固定資産減価償却率"/>
        <xdr:cNvSpPr txBox="1"/>
      </xdr:nvSpPr>
      <xdr:spPr>
        <a:xfrm>
          <a:off x="1816744" y="7207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26687</xdr:rowOff>
    </xdr:from>
    <xdr:ext cx="405111" cy="259045"/>
    <xdr:sp macro="" textlink="">
      <xdr:nvSpPr>
        <xdr:cNvPr id="94" name="n_4mainValue【道路】&#10;有形固定資産減価償却率"/>
        <xdr:cNvSpPr txBox="1"/>
      </xdr:nvSpPr>
      <xdr:spPr>
        <a:xfrm>
          <a:off x="927744"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105" name="テキスト ボックス 104"/>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6" name="直線コネクタ 10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7" name="テキスト ボックス 106"/>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8" name="直線コネクタ 10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9" name="テキスト ボックス 10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10" name="直線コネクタ 10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11" name="テキスト ボックス 11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2" name="直線コネクタ 11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3" name="テキスト ボックス 11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4" name="直線コネクタ 11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5" name="テキスト ボックス 11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7" name="テキスト ボックス 11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42</xdr:row>
      <xdr:rowOff>28461</xdr:rowOff>
    </xdr:to>
    <xdr:cxnSp macro="">
      <xdr:nvCxnSpPr>
        <xdr:cNvPr id="119" name="直線コネクタ 118"/>
        <xdr:cNvCxnSpPr/>
      </xdr:nvCxnSpPr>
      <xdr:spPr>
        <a:xfrm flipV="1">
          <a:off x="10476865" y="5871553"/>
          <a:ext cx="0" cy="1357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32288</xdr:rowOff>
    </xdr:from>
    <xdr:ext cx="534377" cy="259045"/>
    <xdr:sp macro="" textlink="">
      <xdr:nvSpPr>
        <xdr:cNvPr id="120" name="【道路】&#10;一人当たり延長最小値テキスト"/>
        <xdr:cNvSpPr txBox="1"/>
      </xdr:nvSpPr>
      <xdr:spPr>
        <a:xfrm>
          <a:off x="10515600" y="723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28461</xdr:rowOff>
    </xdr:from>
    <xdr:to>
      <xdr:col>55</xdr:col>
      <xdr:colOff>88900</xdr:colOff>
      <xdr:row>42</xdr:row>
      <xdr:rowOff>28461</xdr:rowOff>
    </xdr:to>
    <xdr:cxnSp macro="">
      <xdr:nvCxnSpPr>
        <xdr:cNvPr id="121" name="直線コネクタ 120"/>
        <xdr:cNvCxnSpPr/>
      </xdr:nvCxnSpPr>
      <xdr:spPr>
        <a:xfrm>
          <a:off x="10388600" y="72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22" name="【道路】&#10;一人当たり延長最大値テキスト"/>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23" name="直線コネクタ 122"/>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164939</xdr:rowOff>
    </xdr:from>
    <xdr:ext cx="534377" cy="259045"/>
    <xdr:sp macro="" textlink="">
      <xdr:nvSpPr>
        <xdr:cNvPr id="124" name="【道路】&#10;一人当たり延長平均値テキスト"/>
        <xdr:cNvSpPr txBox="1"/>
      </xdr:nvSpPr>
      <xdr:spPr>
        <a:xfrm>
          <a:off x="10515600" y="6337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142062</xdr:rowOff>
    </xdr:from>
    <xdr:to>
      <xdr:col>55</xdr:col>
      <xdr:colOff>50800</xdr:colOff>
      <xdr:row>38</xdr:row>
      <xdr:rowOff>72213</xdr:rowOff>
    </xdr:to>
    <xdr:sp macro="" textlink="">
      <xdr:nvSpPr>
        <xdr:cNvPr id="125" name="フローチャート: 判断 124"/>
        <xdr:cNvSpPr/>
      </xdr:nvSpPr>
      <xdr:spPr>
        <a:xfrm>
          <a:off x="10426700" y="64857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10541</xdr:rowOff>
    </xdr:from>
    <xdr:to>
      <xdr:col>50</xdr:col>
      <xdr:colOff>165100</xdr:colOff>
      <xdr:row>38</xdr:row>
      <xdr:rowOff>112141</xdr:rowOff>
    </xdr:to>
    <xdr:sp macro="" textlink="">
      <xdr:nvSpPr>
        <xdr:cNvPr id="126" name="フローチャート: 判断 125"/>
        <xdr:cNvSpPr/>
      </xdr:nvSpPr>
      <xdr:spPr>
        <a:xfrm>
          <a:off x="9588500" y="65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73787</xdr:rowOff>
    </xdr:from>
    <xdr:to>
      <xdr:col>46</xdr:col>
      <xdr:colOff>38100</xdr:colOff>
      <xdr:row>39</xdr:row>
      <xdr:rowOff>3937</xdr:rowOff>
    </xdr:to>
    <xdr:sp macro="" textlink="">
      <xdr:nvSpPr>
        <xdr:cNvPr id="127" name="フローチャート: 判断 126"/>
        <xdr:cNvSpPr/>
      </xdr:nvSpPr>
      <xdr:spPr>
        <a:xfrm>
          <a:off x="8699500" y="658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75616</xdr:rowOff>
    </xdr:from>
    <xdr:to>
      <xdr:col>41</xdr:col>
      <xdr:colOff>101600</xdr:colOff>
      <xdr:row>39</xdr:row>
      <xdr:rowOff>5766</xdr:rowOff>
    </xdr:to>
    <xdr:sp macro="" textlink="">
      <xdr:nvSpPr>
        <xdr:cNvPr id="128" name="フローチャート: 判断 127"/>
        <xdr:cNvSpPr/>
      </xdr:nvSpPr>
      <xdr:spPr>
        <a:xfrm>
          <a:off x="7810500" y="659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57747</xdr:rowOff>
    </xdr:from>
    <xdr:to>
      <xdr:col>36</xdr:col>
      <xdr:colOff>165100</xdr:colOff>
      <xdr:row>38</xdr:row>
      <xdr:rowOff>159347</xdr:rowOff>
    </xdr:to>
    <xdr:sp macro="" textlink="">
      <xdr:nvSpPr>
        <xdr:cNvPr id="129" name="フローチャート: 判断 128"/>
        <xdr:cNvSpPr/>
      </xdr:nvSpPr>
      <xdr:spPr>
        <a:xfrm>
          <a:off x="6921500" y="657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17666</xdr:rowOff>
    </xdr:from>
    <xdr:to>
      <xdr:col>55</xdr:col>
      <xdr:colOff>50800</xdr:colOff>
      <xdr:row>38</xdr:row>
      <xdr:rowOff>119266</xdr:rowOff>
    </xdr:to>
    <xdr:sp macro="" textlink="">
      <xdr:nvSpPr>
        <xdr:cNvPr id="135" name="楕円 134"/>
        <xdr:cNvSpPr/>
      </xdr:nvSpPr>
      <xdr:spPr>
        <a:xfrm>
          <a:off x="10426700" y="653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167543</xdr:rowOff>
    </xdr:from>
    <xdr:ext cx="534377" cy="259045"/>
    <xdr:sp macro="" textlink="">
      <xdr:nvSpPr>
        <xdr:cNvPr id="136" name="【道路】&#10;一人当たり延長該当値テキスト"/>
        <xdr:cNvSpPr txBox="1"/>
      </xdr:nvSpPr>
      <xdr:spPr>
        <a:xfrm>
          <a:off x="10515600" y="651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40754</xdr:rowOff>
    </xdr:from>
    <xdr:to>
      <xdr:col>50</xdr:col>
      <xdr:colOff>165100</xdr:colOff>
      <xdr:row>38</xdr:row>
      <xdr:rowOff>142354</xdr:rowOff>
    </xdr:to>
    <xdr:sp macro="" textlink="">
      <xdr:nvSpPr>
        <xdr:cNvPr id="137" name="楕円 136"/>
        <xdr:cNvSpPr/>
      </xdr:nvSpPr>
      <xdr:spPr>
        <a:xfrm>
          <a:off x="9588500" y="655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68466</xdr:rowOff>
    </xdr:from>
    <xdr:to>
      <xdr:col>55</xdr:col>
      <xdr:colOff>0</xdr:colOff>
      <xdr:row>38</xdr:row>
      <xdr:rowOff>91554</xdr:rowOff>
    </xdr:to>
    <xdr:cxnSp macro="">
      <xdr:nvCxnSpPr>
        <xdr:cNvPr id="138" name="直線コネクタ 137"/>
        <xdr:cNvCxnSpPr/>
      </xdr:nvCxnSpPr>
      <xdr:spPr>
        <a:xfrm flipV="1">
          <a:off x="9639300" y="6583566"/>
          <a:ext cx="8382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66967</xdr:rowOff>
    </xdr:from>
    <xdr:to>
      <xdr:col>46</xdr:col>
      <xdr:colOff>38100</xdr:colOff>
      <xdr:row>38</xdr:row>
      <xdr:rowOff>168567</xdr:rowOff>
    </xdr:to>
    <xdr:sp macro="" textlink="">
      <xdr:nvSpPr>
        <xdr:cNvPr id="139" name="楕円 138"/>
        <xdr:cNvSpPr/>
      </xdr:nvSpPr>
      <xdr:spPr>
        <a:xfrm>
          <a:off x="8699500" y="65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91554</xdr:rowOff>
    </xdr:from>
    <xdr:to>
      <xdr:col>50</xdr:col>
      <xdr:colOff>114300</xdr:colOff>
      <xdr:row>38</xdr:row>
      <xdr:rowOff>117767</xdr:rowOff>
    </xdr:to>
    <xdr:cxnSp macro="">
      <xdr:nvCxnSpPr>
        <xdr:cNvPr id="140" name="直線コネクタ 139"/>
        <xdr:cNvCxnSpPr/>
      </xdr:nvCxnSpPr>
      <xdr:spPr>
        <a:xfrm flipV="1">
          <a:off x="8750300" y="6606654"/>
          <a:ext cx="889000" cy="2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86589</xdr:rowOff>
    </xdr:from>
    <xdr:to>
      <xdr:col>41</xdr:col>
      <xdr:colOff>101600</xdr:colOff>
      <xdr:row>39</xdr:row>
      <xdr:rowOff>16739</xdr:rowOff>
    </xdr:to>
    <xdr:sp macro="" textlink="">
      <xdr:nvSpPr>
        <xdr:cNvPr id="141" name="楕円 140"/>
        <xdr:cNvSpPr/>
      </xdr:nvSpPr>
      <xdr:spPr>
        <a:xfrm>
          <a:off x="7810500" y="66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117767</xdr:rowOff>
    </xdr:from>
    <xdr:to>
      <xdr:col>45</xdr:col>
      <xdr:colOff>177800</xdr:colOff>
      <xdr:row>38</xdr:row>
      <xdr:rowOff>137389</xdr:rowOff>
    </xdr:to>
    <xdr:cxnSp macro="">
      <xdr:nvCxnSpPr>
        <xdr:cNvPr id="142" name="直線コネクタ 141"/>
        <xdr:cNvCxnSpPr/>
      </xdr:nvCxnSpPr>
      <xdr:spPr>
        <a:xfrm flipV="1">
          <a:off x="7861300" y="6632867"/>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114935</xdr:rowOff>
    </xdr:from>
    <xdr:to>
      <xdr:col>36</xdr:col>
      <xdr:colOff>165100</xdr:colOff>
      <xdr:row>39</xdr:row>
      <xdr:rowOff>45085</xdr:rowOff>
    </xdr:to>
    <xdr:sp macro="" textlink="">
      <xdr:nvSpPr>
        <xdr:cNvPr id="143" name="楕円 142"/>
        <xdr:cNvSpPr/>
      </xdr:nvSpPr>
      <xdr:spPr>
        <a:xfrm>
          <a:off x="6921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137389</xdr:rowOff>
    </xdr:from>
    <xdr:to>
      <xdr:col>41</xdr:col>
      <xdr:colOff>50800</xdr:colOff>
      <xdr:row>38</xdr:row>
      <xdr:rowOff>165735</xdr:rowOff>
    </xdr:to>
    <xdr:cxnSp macro="">
      <xdr:nvCxnSpPr>
        <xdr:cNvPr id="144" name="直線コネクタ 143"/>
        <xdr:cNvCxnSpPr/>
      </xdr:nvCxnSpPr>
      <xdr:spPr>
        <a:xfrm flipV="1">
          <a:off x="6972300" y="6652489"/>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128668</xdr:rowOff>
    </xdr:from>
    <xdr:ext cx="534377" cy="259045"/>
    <xdr:sp macro="" textlink="">
      <xdr:nvSpPr>
        <xdr:cNvPr id="145" name="n_1aveValue【道路】&#10;一人当たり延長"/>
        <xdr:cNvSpPr txBox="1"/>
      </xdr:nvSpPr>
      <xdr:spPr>
        <a:xfrm>
          <a:off x="9359411" y="630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166514</xdr:rowOff>
    </xdr:from>
    <xdr:ext cx="534377" cy="259045"/>
    <xdr:sp macro="" textlink="">
      <xdr:nvSpPr>
        <xdr:cNvPr id="146" name="n_2aveValue【道路】&#10;一人当たり延長"/>
        <xdr:cNvSpPr txBox="1"/>
      </xdr:nvSpPr>
      <xdr:spPr>
        <a:xfrm>
          <a:off x="8483111" y="668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22293</xdr:rowOff>
    </xdr:from>
    <xdr:ext cx="534377" cy="259045"/>
    <xdr:sp macro="" textlink="">
      <xdr:nvSpPr>
        <xdr:cNvPr id="147" name="n_3aveValue【道路】&#10;一人当たり延長"/>
        <xdr:cNvSpPr txBox="1"/>
      </xdr:nvSpPr>
      <xdr:spPr>
        <a:xfrm>
          <a:off x="7594111" y="636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4424</xdr:rowOff>
    </xdr:from>
    <xdr:ext cx="534377" cy="259045"/>
    <xdr:sp macro="" textlink="">
      <xdr:nvSpPr>
        <xdr:cNvPr id="148" name="n_4aveValue【道路】&#10;一人当たり延長"/>
        <xdr:cNvSpPr txBox="1"/>
      </xdr:nvSpPr>
      <xdr:spPr>
        <a:xfrm>
          <a:off x="6705111" y="634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133481</xdr:rowOff>
    </xdr:from>
    <xdr:ext cx="534377" cy="259045"/>
    <xdr:sp macro="" textlink="">
      <xdr:nvSpPr>
        <xdr:cNvPr id="149" name="n_1mainValue【道路】&#10;一人当たり延長"/>
        <xdr:cNvSpPr txBox="1"/>
      </xdr:nvSpPr>
      <xdr:spPr>
        <a:xfrm>
          <a:off x="9359411" y="664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13644</xdr:rowOff>
    </xdr:from>
    <xdr:ext cx="534377" cy="259045"/>
    <xdr:sp macro="" textlink="">
      <xdr:nvSpPr>
        <xdr:cNvPr id="150" name="n_2mainValue【道路】&#10;一人当たり延長"/>
        <xdr:cNvSpPr txBox="1"/>
      </xdr:nvSpPr>
      <xdr:spPr>
        <a:xfrm>
          <a:off x="8483111" y="635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7866</xdr:rowOff>
    </xdr:from>
    <xdr:ext cx="534377" cy="259045"/>
    <xdr:sp macro="" textlink="">
      <xdr:nvSpPr>
        <xdr:cNvPr id="151" name="n_3mainValue【道路】&#10;一人当たり延長"/>
        <xdr:cNvSpPr txBox="1"/>
      </xdr:nvSpPr>
      <xdr:spPr>
        <a:xfrm>
          <a:off x="7594111" y="66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36212</xdr:rowOff>
    </xdr:from>
    <xdr:ext cx="534377" cy="259045"/>
    <xdr:sp macro="" textlink="">
      <xdr:nvSpPr>
        <xdr:cNvPr id="152" name="n_4mainValue【道路】&#10;一人当たり延長"/>
        <xdr:cNvSpPr txBox="1"/>
      </xdr:nvSpPr>
      <xdr:spPr>
        <a:xfrm>
          <a:off x="6705111" y="672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3" name="テキスト ボックス 16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4" name="直線コネクタ 16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5" name="テキスト ボックス 164"/>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6" name="直線コネクタ 16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7" name="テキスト ボックス 16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8" name="直線コネクタ 16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9" name="テキスト ボックス 16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70" name="直線コネクタ 16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71" name="テキスト ボックス 170"/>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82296</xdr:rowOff>
    </xdr:from>
    <xdr:to>
      <xdr:col>24</xdr:col>
      <xdr:colOff>62865</xdr:colOff>
      <xdr:row>62</xdr:row>
      <xdr:rowOff>64008</xdr:rowOff>
    </xdr:to>
    <xdr:cxnSp macro="">
      <xdr:nvCxnSpPr>
        <xdr:cNvPr id="175" name="直線コネクタ 174"/>
        <xdr:cNvCxnSpPr/>
      </xdr:nvCxnSpPr>
      <xdr:spPr>
        <a:xfrm flipV="1">
          <a:off x="4634865" y="9683496"/>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67835</xdr:rowOff>
    </xdr:from>
    <xdr:ext cx="405111" cy="259045"/>
    <xdr:sp macro="" textlink="">
      <xdr:nvSpPr>
        <xdr:cNvPr id="176" name="【橋りょう・トンネル】&#10;有形固定資産減価償却率最小値テキスト"/>
        <xdr:cNvSpPr txBox="1"/>
      </xdr:nvSpPr>
      <xdr:spPr>
        <a:xfrm>
          <a:off x="4673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64008</xdr:rowOff>
    </xdr:from>
    <xdr:to>
      <xdr:col>24</xdr:col>
      <xdr:colOff>152400</xdr:colOff>
      <xdr:row>62</xdr:row>
      <xdr:rowOff>64008</xdr:rowOff>
    </xdr:to>
    <xdr:cxnSp macro="">
      <xdr:nvCxnSpPr>
        <xdr:cNvPr id="177" name="直線コネクタ 176"/>
        <xdr:cNvCxnSpPr/>
      </xdr:nvCxnSpPr>
      <xdr:spPr>
        <a:xfrm>
          <a:off x="4546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28973</xdr:rowOff>
    </xdr:from>
    <xdr:ext cx="405111" cy="259045"/>
    <xdr:sp macro="" textlink="">
      <xdr:nvSpPr>
        <xdr:cNvPr id="178" name="【橋りょう・トンネル】&#10;有形固定資産減価償却率最大値テキスト"/>
        <xdr:cNvSpPr txBox="1"/>
      </xdr:nvSpPr>
      <xdr:spPr>
        <a:xfrm>
          <a:off x="4673600" y="945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82296</xdr:rowOff>
    </xdr:from>
    <xdr:to>
      <xdr:col>24</xdr:col>
      <xdr:colOff>152400</xdr:colOff>
      <xdr:row>56</xdr:row>
      <xdr:rowOff>82296</xdr:rowOff>
    </xdr:to>
    <xdr:cxnSp macro="">
      <xdr:nvCxnSpPr>
        <xdr:cNvPr id="179" name="直線コネクタ 178"/>
        <xdr:cNvCxnSpPr/>
      </xdr:nvCxnSpPr>
      <xdr:spPr>
        <a:xfrm>
          <a:off x="4546600" y="968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156227</xdr:rowOff>
    </xdr:from>
    <xdr:ext cx="405111" cy="259045"/>
    <xdr:sp macro="" textlink="">
      <xdr:nvSpPr>
        <xdr:cNvPr id="180" name="【橋りょう・トンネル】&#10;有形固定資産減価償却率平均値テキスト"/>
        <xdr:cNvSpPr txBox="1"/>
      </xdr:nvSpPr>
      <xdr:spPr>
        <a:xfrm>
          <a:off x="4673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81" name="フローチャート: 判断 180"/>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118364</xdr:rowOff>
    </xdr:from>
    <xdr:to>
      <xdr:col>20</xdr:col>
      <xdr:colOff>38100</xdr:colOff>
      <xdr:row>59</xdr:row>
      <xdr:rowOff>48514</xdr:rowOff>
    </xdr:to>
    <xdr:sp macro="" textlink="">
      <xdr:nvSpPr>
        <xdr:cNvPr id="182" name="フローチャート: 判断 181"/>
        <xdr:cNvSpPr/>
      </xdr:nvSpPr>
      <xdr:spPr>
        <a:xfrm>
          <a:off x="3746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90932</xdr:rowOff>
    </xdr:from>
    <xdr:to>
      <xdr:col>15</xdr:col>
      <xdr:colOff>101600</xdr:colOff>
      <xdr:row>59</xdr:row>
      <xdr:rowOff>21082</xdr:rowOff>
    </xdr:to>
    <xdr:sp macro="" textlink="">
      <xdr:nvSpPr>
        <xdr:cNvPr id="183" name="フローチャート: 判断 182"/>
        <xdr:cNvSpPr/>
      </xdr:nvSpPr>
      <xdr:spPr>
        <a:xfrm>
          <a:off x="2857500" y="1003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86360</xdr:rowOff>
    </xdr:from>
    <xdr:to>
      <xdr:col>10</xdr:col>
      <xdr:colOff>165100</xdr:colOff>
      <xdr:row>59</xdr:row>
      <xdr:rowOff>16510</xdr:rowOff>
    </xdr:to>
    <xdr:sp macro="" textlink="">
      <xdr:nvSpPr>
        <xdr:cNvPr id="184" name="フローチャート: 判断 183"/>
        <xdr:cNvSpPr/>
      </xdr:nvSpPr>
      <xdr:spPr>
        <a:xfrm>
          <a:off x="1968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77216</xdr:rowOff>
    </xdr:from>
    <xdr:to>
      <xdr:col>6</xdr:col>
      <xdr:colOff>38100</xdr:colOff>
      <xdr:row>59</xdr:row>
      <xdr:rowOff>7366</xdr:rowOff>
    </xdr:to>
    <xdr:sp macro="" textlink="">
      <xdr:nvSpPr>
        <xdr:cNvPr id="185" name="フローチャート: 判断 184"/>
        <xdr:cNvSpPr/>
      </xdr:nvSpPr>
      <xdr:spPr>
        <a:xfrm>
          <a:off x="1079500" y="100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31496</xdr:rowOff>
    </xdr:from>
    <xdr:to>
      <xdr:col>24</xdr:col>
      <xdr:colOff>114300</xdr:colOff>
      <xdr:row>56</xdr:row>
      <xdr:rowOff>133096</xdr:rowOff>
    </xdr:to>
    <xdr:sp macro="" textlink="">
      <xdr:nvSpPr>
        <xdr:cNvPr id="191" name="楕円 190"/>
        <xdr:cNvSpPr/>
      </xdr:nvSpPr>
      <xdr:spPr>
        <a:xfrm>
          <a:off x="4584700" y="96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155973</xdr:rowOff>
    </xdr:from>
    <xdr:ext cx="405111" cy="259045"/>
    <xdr:sp macro="" textlink="">
      <xdr:nvSpPr>
        <xdr:cNvPr id="192" name="【橋りょう・トンネル】&#10;有形固定資産減価償却率該当値テキスト"/>
        <xdr:cNvSpPr txBox="1"/>
      </xdr:nvSpPr>
      <xdr:spPr>
        <a:xfrm>
          <a:off x="4673600" y="9585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17780</xdr:rowOff>
    </xdr:from>
    <xdr:to>
      <xdr:col>20</xdr:col>
      <xdr:colOff>38100</xdr:colOff>
      <xdr:row>56</xdr:row>
      <xdr:rowOff>119380</xdr:rowOff>
    </xdr:to>
    <xdr:sp macro="" textlink="">
      <xdr:nvSpPr>
        <xdr:cNvPr id="193" name="楕円 192"/>
        <xdr:cNvSpPr/>
      </xdr:nvSpPr>
      <xdr:spPr>
        <a:xfrm>
          <a:off x="3746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68580</xdr:rowOff>
    </xdr:from>
    <xdr:to>
      <xdr:col>24</xdr:col>
      <xdr:colOff>63500</xdr:colOff>
      <xdr:row>56</xdr:row>
      <xdr:rowOff>82296</xdr:rowOff>
    </xdr:to>
    <xdr:cxnSp macro="">
      <xdr:nvCxnSpPr>
        <xdr:cNvPr id="194" name="直線コネクタ 193"/>
        <xdr:cNvCxnSpPr/>
      </xdr:nvCxnSpPr>
      <xdr:spPr>
        <a:xfrm>
          <a:off x="3797300" y="96697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129794</xdr:rowOff>
    </xdr:from>
    <xdr:to>
      <xdr:col>15</xdr:col>
      <xdr:colOff>101600</xdr:colOff>
      <xdr:row>56</xdr:row>
      <xdr:rowOff>59944</xdr:rowOff>
    </xdr:to>
    <xdr:sp macro="" textlink="">
      <xdr:nvSpPr>
        <xdr:cNvPr id="195" name="楕円 194"/>
        <xdr:cNvSpPr/>
      </xdr:nvSpPr>
      <xdr:spPr>
        <a:xfrm>
          <a:off x="2857500" y="955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9144</xdr:rowOff>
    </xdr:from>
    <xdr:to>
      <xdr:col>19</xdr:col>
      <xdr:colOff>177800</xdr:colOff>
      <xdr:row>56</xdr:row>
      <xdr:rowOff>68580</xdr:rowOff>
    </xdr:to>
    <xdr:cxnSp macro="">
      <xdr:nvCxnSpPr>
        <xdr:cNvPr id="196" name="直線コネクタ 195"/>
        <xdr:cNvCxnSpPr/>
      </xdr:nvCxnSpPr>
      <xdr:spPr>
        <a:xfrm>
          <a:off x="2908300" y="96103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97790</xdr:rowOff>
    </xdr:from>
    <xdr:to>
      <xdr:col>10</xdr:col>
      <xdr:colOff>165100</xdr:colOff>
      <xdr:row>56</xdr:row>
      <xdr:rowOff>27940</xdr:rowOff>
    </xdr:to>
    <xdr:sp macro="" textlink="">
      <xdr:nvSpPr>
        <xdr:cNvPr id="197" name="楕円 196"/>
        <xdr:cNvSpPr/>
      </xdr:nvSpPr>
      <xdr:spPr>
        <a:xfrm>
          <a:off x="19685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148590</xdr:rowOff>
    </xdr:from>
    <xdr:to>
      <xdr:col>15</xdr:col>
      <xdr:colOff>50800</xdr:colOff>
      <xdr:row>56</xdr:row>
      <xdr:rowOff>9144</xdr:rowOff>
    </xdr:to>
    <xdr:cxnSp macro="">
      <xdr:nvCxnSpPr>
        <xdr:cNvPr id="198" name="直線コネクタ 197"/>
        <xdr:cNvCxnSpPr/>
      </xdr:nvCxnSpPr>
      <xdr:spPr>
        <a:xfrm>
          <a:off x="2019300" y="95783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74930</xdr:rowOff>
    </xdr:from>
    <xdr:to>
      <xdr:col>6</xdr:col>
      <xdr:colOff>38100</xdr:colOff>
      <xdr:row>56</xdr:row>
      <xdr:rowOff>5080</xdr:rowOff>
    </xdr:to>
    <xdr:sp macro="" textlink="">
      <xdr:nvSpPr>
        <xdr:cNvPr id="199" name="楕円 198"/>
        <xdr:cNvSpPr/>
      </xdr:nvSpPr>
      <xdr:spPr>
        <a:xfrm>
          <a:off x="1079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125730</xdr:rowOff>
    </xdr:from>
    <xdr:to>
      <xdr:col>10</xdr:col>
      <xdr:colOff>114300</xdr:colOff>
      <xdr:row>55</xdr:row>
      <xdr:rowOff>148590</xdr:rowOff>
    </xdr:to>
    <xdr:cxnSp macro="">
      <xdr:nvCxnSpPr>
        <xdr:cNvPr id="200" name="直線コネクタ 199"/>
        <xdr:cNvCxnSpPr/>
      </xdr:nvCxnSpPr>
      <xdr:spPr>
        <a:xfrm>
          <a:off x="1130300" y="9555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39641</xdr:rowOff>
    </xdr:from>
    <xdr:ext cx="405111" cy="259045"/>
    <xdr:sp macro="" textlink="">
      <xdr:nvSpPr>
        <xdr:cNvPr id="201" name="n_1aveValue【橋りょう・トンネル】&#10;有形固定資産減価償却率"/>
        <xdr:cNvSpPr txBox="1"/>
      </xdr:nvSpPr>
      <xdr:spPr>
        <a:xfrm>
          <a:off x="35820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12209</xdr:rowOff>
    </xdr:from>
    <xdr:ext cx="405111" cy="259045"/>
    <xdr:sp macro="" textlink="">
      <xdr:nvSpPr>
        <xdr:cNvPr id="202" name="n_2aveValue【橋りょう・トンネル】&#10;有形固定資産減価償却率"/>
        <xdr:cNvSpPr txBox="1"/>
      </xdr:nvSpPr>
      <xdr:spPr>
        <a:xfrm>
          <a:off x="2705744" y="1012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7637</xdr:rowOff>
    </xdr:from>
    <xdr:ext cx="405111" cy="259045"/>
    <xdr:sp macro="" textlink="">
      <xdr:nvSpPr>
        <xdr:cNvPr id="203" name="n_3aveValue【橋りょう・トンネル】&#10;有形固定資産減価償却率"/>
        <xdr:cNvSpPr txBox="1"/>
      </xdr:nvSpPr>
      <xdr:spPr>
        <a:xfrm>
          <a:off x="1816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169943</xdr:rowOff>
    </xdr:from>
    <xdr:ext cx="405111" cy="259045"/>
    <xdr:sp macro="" textlink="">
      <xdr:nvSpPr>
        <xdr:cNvPr id="204" name="n_4aveValue【橋りょう・トンネル】&#10;有形固定資産減価償却率"/>
        <xdr:cNvSpPr txBox="1"/>
      </xdr:nvSpPr>
      <xdr:spPr>
        <a:xfrm>
          <a:off x="927744" y="1011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135907</xdr:rowOff>
    </xdr:from>
    <xdr:ext cx="405111" cy="259045"/>
    <xdr:sp macro="" textlink="">
      <xdr:nvSpPr>
        <xdr:cNvPr id="205" name="n_1mainValue【橋りょう・トンネル】&#10;有形固定資産減価償却率"/>
        <xdr:cNvSpPr txBox="1"/>
      </xdr:nvSpPr>
      <xdr:spPr>
        <a:xfrm>
          <a:off x="3582044"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76471</xdr:rowOff>
    </xdr:from>
    <xdr:ext cx="405111" cy="259045"/>
    <xdr:sp macro="" textlink="">
      <xdr:nvSpPr>
        <xdr:cNvPr id="206" name="n_2mainValue【橋りょう・トンネル】&#10;有形固定資産減価償却率"/>
        <xdr:cNvSpPr txBox="1"/>
      </xdr:nvSpPr>
      <xdr:spPr>
        <a:xfrm>
          <a:off x="2705744" y="9334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44467</xdr:rowOff>
    </xdr:from>
    <xdr:ext cx="405111" cy="259045"/>
    <xdr:sp macro="" textlink="">
      <xdr:nvSpPr>
        <xdr:cNvPr id="207" name="n_3mainValue【橋りょう・トンネル】&#10;有形固定資産減価償却率"/>
        <xdr:cNvSpPr txBox="1"/>
      </xdr:nvSpPr>
      <xdr:spPr>
        <a:xfrm>
          <a:off x="1816744" y="930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21607</xdr:rowOff>
    </xdr:from>
    <xdr:ext cx="405111" cy="259045"/>
    <xdr:sp macro="" textlink="">
      <xdr:nvSpPr>
        <xdr:cNvPr id="208" name="n_4mainValue【橋りょう・トンネル】&#10;有形固定資産減価償却率"/>
        <xdr:cNvSpPr txBox="1"/>
      </xdr:nvSpPr>
      <xdr:spPr>
        <a:xfrm>
          <a:off x="927744" y="927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8" name="テキスト ボックス 227"/>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164299</xdr:rowOff>
    </xdr:from>
    <xdr:to>
      <xdr:col>54</xdr:col>
      <xdr:colOff>189865</xdr:colOff>
      <xdr:row>64</xdr:row>
      <xdr:rowOff>80576</xdr:rowOff>
    </xdr:to>
    <xdr:cxnSp macro="">
      <xdr:nvCxnSpPr>
        <xdr:cNvPr id="234" name="直線コネクタ 233"/>
        <xdr:cNvCxnSpPr/>
      </xdr:nvCxnSpPr>
      <xdr:spPr>
        <a:xfrm flipV="1">
          <a:off x="10476865" y="9422599"/>
          <a:ext cx="0" cy="1630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84403</xdr:rowOff>
    </xdr:from>
    <xdr:ext cx="534377" cy="259045"/>
    <xdr:sp macro="" textlink="">
      <xdr:nvSpPr>
        <xdr:cNvPr id="235" name="【橋りょう・トンネル】&#10;一人当たり有形固定資産（償却資産）額最小値テキスト"/>
        <xdr:cNvSpPr txBox="1"/>
      </xdr:nvSpPr>
      <xdr:spPr>
        <a:xfrm>
          <a:off x="10515600" y="1105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80576</xdr:rowOff>
    </xdr:from>
    <xdr:to>
      <xdr:col>55</xdr:col>
      <xdr:colOff>88900</xdr:colOff>
      <xdr:row>64</xdr:row>
      <xdr:rowOff>80576</xdr:rowOff>
    </xdr:to>
    <xdr:cxnSp macro="">
      <xdr:nvCxnSpPr>
        <xdr:cNvPr id="236" name="直線コネクタ 235"/>
        <xdr:cNvCxnSpPr/>
      </xdr:nvCxnSpPr>
      <xdr:spPr>
        <a:xfrm>
          <a:off x="10388600" y="110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110976</xdr:rowOff>
    </xdr:from>
    <xdr:ext cx="690189" cy="259045"/>
    <xdr:sp macro="" textlink="">
      <xdr:nvSpPr>
        <xdr:cNvPr id="237" name="【橋りょう・トンネル】&#10;一人当たり有形固定資産（償却資産）額最大値テキスト"/>
        <xdr:cNvSpPr txBox="1"/>
      </xdr:nvSpPr>
      <xdr:spPr>
        <a:xfrm>
          <a:off x="10515600" y="91978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164299</xdr:rowOff>
    </xdr:from>
    <xdr:to>
      <xdr:col>55</xdr:col>
      <xdr:colOff>88900</xdr:colOff>
      <xdr:row>54</xdr:row>
      <xdr:rowOff>164299</xdr:rowOff>
    </xdr:to>
    <xdr:cxnSp macro="">
      <xdr:nvCxnSpPr>
        <xdr:cNvPr id="238" name="直線コネクタ 237"/>
        <xdr:cNvCxnSpPr/>
      </xdr:nvCxnSpPr>
      <xdr:spPr>
        <a:xfrm>
          <a:off x="10388600" y="942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43733</xdr:rowOff>
    </xdr:from>
    <xdr:ext cx="599010" cy="259045"/>
    <xdr:sp macro="" textlink="">
      <xdr:nvSpPr>
        <xdr:cNvPr id="239" name="【橋りょう・トンネル】&#10;一人当たり有形固定資産（償却資産）額平均値テキスト"/>
        <xdr:cNvSpPr txBox="1"/>
      </xdr:nvSpPr>
      <xdr:spPr>
        <a:xfrm>
          <a:off x="10515600" y="103307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20856</xdr:rowOff>
    </xdr:from>
    <xdr:to>
      <xdr:col>55</xdr:col>
      <xdr:colOff>50800</xdr:colOff>
      <xdr:row>61</xdr:row>
      <xdr:rowOff>122456</xdr:rowOff>
    </xdr:to>
    <xdr:sp macro="" textlink="">
      <xdr:nvSpPr>
        <xdr:cNvPr id="240" name="フローチャート: 判断 239"/>
        <xdr:cNvSpPr/>
      </xdr:nvSpPr>
      <xdr:spPr>
        <a:xfrm>
          <a:off x="10426700" y="1047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71644</xdr:rowOff>
    </xdr:from>
    <xdr:to>
      <xdr:col>50</xdr:col>
      <xdr:colOff>165100</xdr:colOff>
      <xdr:row>62</xdr:row>
      <xdr:rowOff>1794</xdr:rowOff>
    </xdr:to>
    <xdr:sp macro="" textlink="">
      <xdr:nvSpPr>
        <xdr:cNvPr id="241" name="フローチャート: 判断 240"/>
        <xdr:cNvSpPr/>
      </xdr:nvSpPr>
      <xdr:spPr>
        <a:xfrm>
          <a:off x="9588500" y="1053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81626</xdr:rowOff>
    </xdr:from>
    <xdr:to>
      <xdr:col>46</xdr:col>
      <xdr:colOff>38100</xdr:colOff>
      <xdr:row>62</xdr:row>
      <xdr:rowOff>11776</xdr:rowOff>
    </xdr:to>
    <xdr:sp macro="" textlink="">
      <xdr:nvSpPr>
        <xdr:cNvPr id="242" name="フローチャート: 判断 241"/>
        <xdr:cNvSpPr/>
      </xdr:nvSpPr>
      <xdr:spPr>
        <a:xfrm>
          <a:off x="8699500" y="1054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90791</xdr:rowOff>
    </xdr:from>
    <xdr:to>
      <xdr:col>41</xdr:col>
      <xdr:colOff>101600</xdr:colOff>
      <xdr:row>62</xdr:row>
      <xdr:rowOff>20941</xdr:rowOff>
    </xdr:to>
    <xdr:sp macro="" textlink="">
      <xdr:nvSpPr>
        <xdr:cNvPr id="243" name="フローチャート: 判断 242"/>
        <xdr:cNvSpPr/>
      </xdr:nvSpPr>
      <xdr:spPr>
        <a:xfrm>
          <a:off x="7810500" y="1054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141258</xdr:rowOff>
    </xdr:from>
    <xdr:to>
      <xdr:col>36</xdr:col>
      <xdr:colOff>165100</xdr:colOff>
      <xdr:row>62</xdr:row>
      <xdr:rowOff>71408</xdr:rowOff>
    </xdr:to>
    <xdr:sp macro="" textlink="">
      <xdr:nvSpPr>
        <xdr:cNvPr id="244" name="フローチャート: 判断 243"/>
        <xdr:cNvSpPr/>
      </xdr:nvSpPr>
      <xdr:spPr>
        <a:xfrm>
          <a:off x="6921500" y="105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40713</xdr:rowOff>
    </xdr:from>
    <xdr:to>
      <xdr:col>55</xdr:col>
      <xdr:colOff>50800</xdr:colOff>
      <xdr:row>61</xdr:row>
      <xdr:rowOff>142313</xdr:rowOff>
    </xdr:to>
    <xdr:sp macro="" textlink="">
      <xdr:nvSpPr>
        <xdr:cNvPr id="250" name="楕円 249"/>
        <xdr:cNvSpPr/>
      </xdr:nvSpPr>
      <xdr:spPr>
        <a:xfrm>
          <a:off x="10426700" y="1049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19140</xdr:rowOff>
    </xdr:from>
    <xdr:ext cx="599010" cy="259045"/>
    <xdr:sp macro="" textlink="">
      <xdr:nvSpPr>
        <xdr:cNvPr id="251" name="【橋りょう・トンネル】&#10;一人当たり有形固定資産（償却資産）額該当値テキスト"/>
        <xdr:cNvSpPr txBox="1"/>
      </xdr:nvSpPr>
      <xdr:spPr>
        <a:xfrm>
          <a:off x="10515600" y="1047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61906</xdr:rowOff>
    </xdr:from>
    <xdr:to>
      <xdr:col>50</xdr:col>
      <xdr:colOff>165100</xdr:colOff>
      <xdr:row>61</xdr:row>
      <xdr:rowOff>163506</xdr:rowOff>
    </xdr:to>
    <xdr:sp macro="" textlink="">
      <xdr:nvSpPr>
        <xdr:cNvPr id="252" name="楕円 251"/>
        <xdr:cNvSpPr/>
      </xdr:nvSpPr>
      <xdr:spPr>
        <a:xfrm>
          <a:off x="9588500" y="1052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91513</xdr:rowOff>
    </xdr:from>
    <xdr:to>
      <xdr:col>55</xdr:col>
      <xdr:colOff>0</xdr:colOff>
      <xdr:row>61</xdr:row>
      <xdr:rowOff>112706</xdr:rowOff>
    </xdr:to>
    <xdr:cxnSp macro="">
      <xdr:nvCxnSpPr>
        <xdr:cNvPr id="253" name="直線コネクタ 252"/>
        <xdr:cNvCxnSpPr/>
      </xdr:nvCxnSpPr>
      <xdr:spPr>
        <a:xfrm flipV="1">
          <a:off x="9639300" y="10549963"/>
          <a:ext cx="838200" cy="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74780</xdr:rowOff>
    </xdr:from>
    <xdr:to>
      <xdr:col>46</xdr:col>
      <xdr:colOff>38100</xdr:colOff>
      <xdr:row>62</xdr:row>
      <xdr:rowOff>4930</xdr:rowOff>
    </xdr:to>
    <xdr:sp macro="" textlink="">
      <xdr:nvSpPr>
        <xdr:cNvPr id="254" name="楕円 253"/>
        <xdr:cNvSpPr/>
      </xdr:nvSpPr>
      <xdr:spPr>
        <a:xfrm>
          <a:off x="8699500" y="1053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112706</xdr:rowOff>
    </xdr:from>
    <xdr:to>
      <xdr:col>50</xdr:col>
      <xdr:colOff>114300</xdr:colOff>
      <xdr:row>61</xdr:row>
      <xdr:rowOff>125580</xdr:rowOff>
    </xdr:to>
    <xdr:cxnSp macro="">
      <xdr:nvCxnSpPr>
        <xdr:cNvPr id="255" name="直線コネクタ 254"/>
        <xdr:cNvCxnSpPr/>
      </xdr:nvCxnSpPr>
      <xdr:spPr>
        <a:xfrm flipV="1">
          <a:off x="8750300" y="10571156"/>
          <a:ext cx="889000" cy="1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89569</xdr:rowOff>
    </xdr:from>
    <xdr:to>
      <xdr:col>41</xdr:col>
      <xdr:colOff>101600</xdr:colOff>
      <xdr:row>62</xdr:row>
      <xdr:rowOff>19719</xdr:rowOff>
    </xdr:to>
    <xdr:sp macro="" textlink="">
      <xdr:nvSpPr>
        <xdr:cNvPr id="256" name="楕円 255"/>
        <xdr:cNvSpPr/>
      </xdr:nvSpPr>
      <xdr:spPr>
        <a:xfrm>
          <a:off x="7810500" y="1054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125580</xdr:rowOff>
    </xdr:from>
    <xdr:to>
      <xdr:col>45</xdr:col>
      <xdr:colOff>177800</xdr:colOff>
      <xdr:row>61</xdr:row>
      <xdr:rowOff>140369</xdr:rowOff>
    </xdr:to>
    <xdr:cxnSp macro="">
      <xdr:nvCxnSpPr>
        <xdr:cNvPr id="257" name="直線コネクタ 256"/>
        <xdr:cNvCxnSpPr/>
      </xdr:nvCxnSpPr>
      <xdr:spPr>
        <a:xfrm flipV="1">
          <a:off x="7861300" y="10584030"/>
          <a:ext cx="889000" cy="1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107779</xdr:rowOff>
    </xdr:from>
    <xdr:to>
      <xdr:col>36</xdr:col>
      <xdr:colOff>165100</xdr:colOff>
      <xdr:row>62</xdr:row>
      <xdr:rowOff>37929</xdr:rowOff>
    </xdr:to>
    <xdr:sp macro="" textlink="">
      <xdr:nvSpPr>
        <xdr:cNvPr id="258" name="楕円 257"/>
        <xdr:cNvSpPr/>
      </xdr:nvSpPr>
      <xdr:spPr>
        <a:xfrm>
          <a:off x="6921500" y="1056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140369</xdr:rowOff>
    </xdr:from>
    <xdr:to>
      <xdr:col>41</xdr:col>
      <xdr:colOff>50800</xdr:colOff>
      <xdr:row>61</xdr:row>
      <xdr:rowOff>158579</xdr:rowOff>
    </xdr:to>
    <xdr:cxnSp macro="">
      <xdr:nvCxnSpPr>
        <xdr:cNvPr id="259" name="直線コネクタ 258"/>
        <xdr:cNvCxnSpPr/>
      </xdr:nvCxnSpPr>
      <xdr:spPr>
        <a:xfrm flipV="1">
          <a:off x="6972300" y="10598819"/>
          <a:ext cx="889000" cy="1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164371</xdr:rowOff>
    </xdr:from>
    <xdr:ext cx="599010" cy="259045"/>
    <xdr:sp macro="" textlink="">
      <xdr:nvSpPr>
        <xdr:cNvPr id="260" name="n_1aveValue【橋りょう・トンネル】&#10;一人当たり有形固定資産（償却資産）額"/>
        <xdr:cNvSpPr txBox="1"/>
      </xdr:nvSpPr>
      <xdr:spPr>
        <a:xfrm>
          <a:off x="9327095" y="1062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2903</xdr:rowOff>
    </xdr:from>
    <xdr:ext cx="599010" cy="259045"/>
    <xdr:sp macro="" textlink="">
      <xdr:nvSpPr>
        <xdr:cNvPr id="261" name="n_2aveValue【橋りょう・トンネル】&#10;一人当たり有形固定資産（償却資産）額"/>
        <xdr:cNvSpPr txBox="1"/>
      </xdr:nvSpPr>
      <xdr:spPr>
        <a:xfrm>
          <a:off x="8450795" y="1063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12068</xdr:rowOff>
    </xdr:from>
    <xdr:ext cx="599010" cy="259045"/>
    <xdr:sp macro="" textlink="">
      <xdr:nvSpPr>
        <xdr:cNvPr id="262" name="n_3aveValue【橋りょう・トンネル】&#10;一人当たり有形固定資産（償却資産）額"/>
        <xdr:cNvSpPr txBox="1"/>
      </xdr:nvSpPr>
      <xdr:spPr>
        <a:xfrm>
          <a:off x="7561795" y="1064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62535</xdr:rowOff>
    </xdr:from>
    <xdr:ext cx="599010" cy="259045"/>
    <xdr:sp macro="" textlink="">
      <xdr:nvSpPr>
        <xdr:cNvPr id="263" name="n_4aveValue【橋りょう・トンネル】&#10;一人当たり有形固定資産（償却資産）額"/>
        <xdr:cNvSpPr txBox="1"/>
      </xdr:nvSpPr>
      <xdr:spPr>
        <a:xfrm>
          <a:off x="6672795" y="1069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8583</xdr:rowOff>
    </xdr:from>
    <xdr:ext cx="599010" cy="259045"/>
    <xdr:sp macro="" textlink="">
      <xdr:nvSpPr>
        <xdr:cNvPr id="264" name="n_1mainValue【橋りょう・トンネル】&#10;一人当たり有形固定資産（償却資産）額"/>
        <xdr:cNvSpPr txBox="1"/>
      </xdr:nvSpPr>
      <xdr:spPr>
        <a:xfrm>
          <a:off x="9327095" y="1029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21457</xdr:rowOff>
    </xdr:from>
    <xdr:ext cx="599010" cy="259045"/>
    <xdr:sp macro="" textlink="">
      <xdr:nvSpPr>
        <xdr:cNvPr id="265" name="n_2mainValue【橋りょう・トンネル】&#10;一人当たり有形固定資産（償却資産）額"/>
        <xdr:cNvSpPr txBox="1"/>
      </xdr:nvSpPr>
      <xdr:spPr>
        <a:xfrm>
          <a:off x="8450795" y="1030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36246</xdr:rowOff>
    </xdr:from>
    <xdr:ext cx="599010" cy="259045"/>
    <xdr:sp macro="" textlink="">
      <xdr:nvSpPr>
        <xdr:cNvPr id="266" name="n_3mainValue【橋りょう・トンネル】&#10;一人当たり有形固定資産（償却資産）額"/>
        <xdr:cNvSpPr txBox="1"/>
      </xdr:nvSpPr>
      <xdr:spPr>
        <a:xfrm>
          <a:off x="7561795" y="1032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54456</xdr:rowOff>
    </xdr:from>
    <xdr:ext cx="599010" cy="259045"/>
    <xdr:sp macro="" textlink="">
      <xdr:nvSpPr>
        <xdr:cNvPr id="267" name="n_4mainValue【橋りょう・トンネル】&#10;一人当たり有形固定資産（償却資産）額"/>
        <xdr:cNvSpPr txBox="1"/>
      </xdr:nvSpPr>
      <xdr:spPr>
        <a:xfrm>
          <a:off x="6672795" y="1034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9" name="直線コネクタ 27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80" name="テキスト ボックス 27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1" name="直線コネクタ 28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2" name="テキスト ボックス 28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3" name="直線コネクタ 28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4" name="テキスト ボックス 28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5" name="直線コネクタ 28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6" name="テキスト ボックス 28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79248</xdr:rowOff>
    </xdr:to>
    <xdr:cxnSp macro="">
      <xdr:nvCxnSpPr>
        <xdr:cNvPr id="290" name="直線コネクタ 289"/>
        <xdr:cNvCxnSpPr/>
      </xdr:nvCxnSpPr>
      <xdr:spPr>
        <a:xfrm flipV="1">
          <a:off x="4634865" y="1359408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91" name="【公営住宅】&#10;有形固定資産減価償却率最小値テキスト"/>
        <xdr:cNvSpPr txBox="1"/>
      </xdr:nvSpPr>
      <xdr:spPr>
        <a:xfrm>
          <a:off x="4673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92" name="直線コネクタ 291"/>
        <xdr:cNvCxnSpPr/>
      </xdr:nvCxnSpPr>
      <xdr:spPr>
        <a:xfrm>
          <a:off x="4546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3" name="【公営住宅】&#10;有形固定資産減価償却率最大値テキスト"/>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4" name="直線コネクタ 293"/>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140479</xdr:rowOff>
    </xdr:from>
    <xdr:ext cx="405111" cy="259045"/>
    <xdr:sp macro="" textlink="">
      <xdr:nvSpPr>
        <xdr:cNvPr id="295" name="【公営住宅】&#10;有形固定資産減価償却率平均値テキスト"/>
        <xdr:cNvSpPr txBox="1"/>
      </xdr:nvSpPr>
      <xdr:spPr>
        <a:xfrm>
          <a:off x="4673600" y="13856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117602</xdr:rowOff>
    </xdr:from>
    <xdr:to>
      <xdr:col>24</xdr:col>
      <xdr:colOff>114300</xdr:colOff>
      <xdr:row>82</xdr:row>
      <xdr:rowOff>47752</xdr:rowOff>
    </xdr:to>
    <xdr:sp macro="" textlink="">
      <xdr:nvSpPr>
        <xdr:cNvPr id="296" name="フローチャート: 判断 295"/>
        <xdr:cNvSpPr/>
      </xdr:nvSpPr>
      <xdr:spPr>
        <a:xfrm>
          <a:off x="4584700" y="140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97" name="フローチャート: 判断 296"/>
        <xdr:cNvSpPr/>
      </xdr:nvSpPr>
      <xdr:spPr>
        <a:xfrm>
          <a:off x="3746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17018</xdr:rowOff>
    </xdr:from>
    <xdr:to>
      <xdr:col>15</xdr:col>
      <xdr:colOff>101600</xdr:colOff>
      <xdr:row>81</xdr:row>
      <xdr:rowOff>118618</xdr:rowOff>
    </xdr:to>
    <xdr:sp macro="" textlink="">
      <xdr:nvSpPr>
        <xdr:cNvPr id="298" name="フローチャート: 判断 297"/>
        <xdr:cNvSpPr/>
      </xdr:nvSpPr>
      <xdr:spPr>
        <a:xfrm>
          <a:off x="2857500" y="139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62737</xdr:rowOff>
    </xdr:from>
    <xdr:to>
      <xdr:col>10</xdr:col>
      <xdr:colOff>165100</xdr:colOff>
      <xdr:row>81</xdr:row>
      <xdr:rowOff>164337</xdr:rowOff>
    </xdr:to>
    <xdr:sp macro="" textlink="">
      <xdr:nvSpPr>
        <xdr:cNvPr id="299" name="フローチャート: 判断 298"/>
        <xdr:cNvSpPr/>
      </xdr:nvSpPr>
      <xdr:spPr>
        <a:xfrm>
          <a:off x="19685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83313</xdr:rowOff>
    </xdr:from>
    <xdr:to>
      <xdr:col>6</xdr:col>
      <xdr:colOff>38100</xdr:colOff>
      <xdr:row>81</xdr:row>
      <xdr:rowOff>13463</xdr:rowOff>
    </xdr:to>
    <xdr:sp macro="" textlink="">
      <xdr:nvSpPr>
        <xdr:cNvPr id="300" name="フローチャート: 判断 299"/>
        <xdr:cNvSpPr/>
      </xdr:nvSpPr>
      <xdr:spPr>
        <a:xfrm>
          <a:off x="1079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10161</xdr:rowOff>
    </xdr:from>
    <xdr:to>
      <xdr:col>24</xdr:col>
      <xdr:colOff>114300</xdr:colOff>
      <xdr:row>82</xdr:row>
      <xdr:rowOff>111761</xdr:rowOff>
    </xdr:to>
    <xdr:sp macro="" textlink="">
      <xdr:nvSpPr>
        <xdr:cNvPr id="306" name="楕円 305"/>
        <xdr:cNvSpPr/>
      </xdr:nvSpPr>
      <xdr:spPr>
        <a:xfrm>
          <a:off x="45847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160038</xdr:rowOff>
    </xdr:from>
    <xdr:ext cx="405111" cy="259045"/>
    <xdr:sp macro="" textlink="">
      <xdr:nvSpPr>
        <xdr:cNvPr id="307" name="【公営住宅】&#10;有形固定資産減価償却率該当値テキスト"/>
        <xdr:cNvSpPr txBox="1"/>
      </xdr:nvSpPr>
      <xdr:spPr>
        <a:xfrm>
          <a:off x="4673600"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135889</xdr:rowOff>
    </xdr:from>
    <xdr:to>
      <xdr:col>20</xdr:col>
      <xdr:colOff>38100</xdr:colOff>
      <xdr:row>82</xdr:row>
      <xdr:rowOff>66039</xdr:rowOff>
    </xdr:to>
    <xdr:sp macro="" textlink="">
      <xdr:nvSpPr>
        <xdr:cNvPr id="308" name="楕円 307"/>
        <xdr:cNvSpPr/>
      </xdr:nvSpPr>
      <xdr:spPr>
        <a:xfrm>
          <a:off x="3746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15239</xdr:rowOff>
    </xdr:from>
    <xdr:to>
      <xdr:col>24</xdr:col>
      <xdr:colOff>63500</xdr:colOff>
      <xdr:row>82</xdr:row>
      <xdr:rowOff>60961</xdr:rowOff>
    </xdr:to>
    <xdr:cxnSp macro="">
      <xdr:nvCxnSpPr>
        <xdr:cNvPr id="309" name="直線コネクタ 308"/>
        <xdr:cNvCxnSpPr/>
      </xdr:nvCxnSpPr>
      <xdr:spPr>
        <a:xfrm>
          <a:off x="3797300" y="140741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49022</xdr:rowOff>
    </xdr:from>
    <xdr:to>
      <xdr:col>15</xdr:col>
      <xdr:colOff>101600</xdr:colOff>
      <xdr:row>81</xdr:row>
      <xdr:rowOff>150622</xdr:rowOff>
    </xdr:to>
    <xdr:sp macro="" textlink="">
      <xdr:nvSpPr>
        <xdr:cNvPr id="310" name="楕円 309"/>
        <xdr:cNvSpPr/>
      </xdr:nvSpPr>
      <xdr:spPr>
        <a:xfrm>
          <a:off x="2857500" y="13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99822</xdr:rowOff>
    </xdr:from>
    <xdr:to>
      <xdr:col>19</xdr:col>
      <xdr:colOff>177800</xdr:colOff>
      <xdr:row>82</xdr:row>
      <xdr:rowOff>15239</xdr:rowOff>
    </xdr:to>
    <xdr:cxnSp macro="">
      <xdr:nvCxnSpPr>
        <xdr:cNvPr id="311" name="直線コネクタ 310"/>
        <xdr:cNvCxnSpPr/>
      </xdr:nvCxnSpPr>
      <xdr:spPr>
        <a:xfrm>
          <a:off x="2908300" y="13987272"/>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14732</xdr:rowOff>
    </xdr:from>
    <xdr:to>
      <xdr:col>10</xdr:col>
      <xdr:colOff>165100</xdr:colOff>
      <xdr:row>82</xdr:row>
      <xdr:rowOff>116332</xdr:rowOff>
    </xdr:to>
    <xdr:sp macro="" textlink="">
      <xdr:nvSpPr>
        <xdr:cNvPr id="312" name="楕円 311"/>
        <xdr:cNvSpPr/>
      </xdr:nvSpPr>
      <xdr:spPr>
        <a:xfrm>
          <a:off x="19685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99822</xdr:rowOff>
    </xdr:from>
    <xdr:to>
      <xdr:col>15</xdr:col>
      <xdr:colOff>50800</xdr:colOff>
      <xdr:row>82</xdr:row>
      <xdr:rowOff>65532</xdr:rowOff>
    </xdr:to>
    <xdr:cxnSp macro="">
      <xdr:nvCxnSpPr>
        <xdr:cNvPr id="313" name="直線コネクタ 312"/>
        <xdr:cNvCxnSpPr/>
      </xdr:nvCxnSpPr>
      <xdr:spPr>
        <a:xfrm flipV="1">
          <a:off x="2019300" y="1398727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69596</xdr:rowOff>
    </xdr:from>
    <xdr:to>
      <xdr:col>6</xdr:col>
      <xdr:colOff>38100</xdr:colOff>
      <xdr:row>80</xdr:row>
      <xdr:rowOff>171196</xdr:rowOff>
    </xdr:to>
    <xdr:sp macro="" textlink="">
      <xdr:nvSpPr>
        <xdr:cNvPr id="314" name="楕円 313"/>
        <xdr:cNvSpPr/>
      </xdr:nvSpPr>
      <xdr:spPr>
        <a:xfrm>
          <a:off x="1079500" y="137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120396</xdr:rowOff>
    </xdr:from>
    <xdr:to>
      <xdr:col>10</xdr:col>
      <xdr:colOff>114300</xdr:colOff>
      <xdr:row>82</xdr:row>
      <xdr:rowOff>65532</xdr:rowOff>
    </xdr:to>
    <xdr:cxnSp macro="">
      <xdr:nvCxnSpPr>
        <xdr:cNvPr id="315" name="直線コネクタ 314"/>
        <xdr:cNvCxnSpPr/>
      </xdr:nvCxnSpPr>
      <xdr:spPr>
        <a:xfrm>
          <a:off x="1130300" y="13836396"/>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41419</xdr:rowOff>
    </xdr:from>
    <xdr:ext cx="405111" cy="259045"/>
    <xdr:sp macro="" textlink="">
      <xdr:nvSpPr>
        <xdr:cNvPr id="316" name="n_1aveValue【公営住宅】&#10;有形固定資産減価償却率"/>
        <xdr:cNvSpPr txBox="1"/>
      </xdr:nvSpPr>
      <xdr:spPr>
        <a:xfrm>
          <a:off x="3582044" y="1375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135145</xdr:rowOff>
    </xdr:from>
    <xdr:ext cx="405111" cy="259045"/>
    <xdr:sp macro="" textlink="">
      <xdr:nvSpPr>
        <xdr:cNvPr id="317" name="n_2aveValue【公営住宅】&#10;有形固定資産減価償却率"/>
        <xdr:cNvSpPr txBox="1"/>
      </xdr:nvSpPr>
      <xdr:spPr>
        <a:xfrm>
          <a:off x="2705744" y="1367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9414</xdr:rowOff>
    </xdr:from>
    <xdr:ext cx="405111" cy="259045"/>
    <xdr:sp macro="" textlink="">
      <xdr:nvSpPr>
        <xdr:cNvPr id="318" name="n_3aveValue【公営住宅】&#10;有形固定資産減価償却率"/>
        <xdr:cNvSpPr txBox="1"/>
      </xdr:nvSpPr>
      <xdr:spPr>
        <a:xfrm>
          <a:off x="1816744" y="1372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4590</xdr:rowOff>
    </xdr:from>
    <xdr:ext cx="405111" cy="259045"/>
    <xdr:sp macro="" textlink="">
      <xdr:nvSpPr>
        <xdr:cNvPr id="319" name="n_4aveValue【公営住宅】&#10;有形固定資産減価償却率"/>
        <xdr:cNvSpPr txBox="1"/>
      </xdr:nvSpPr>
      <xdr:spPr>
        <a:xfrm>
          <a:off x="927744" y="1389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57166</xdr:rowOff>
    </xdr:from>
    <xdr:ext cx="405111" cy="259045"/>
    <xdr:sp macro="" textlink="">
      <xdr:nvSpPr>
        <xdr:cNvPr id="320" name="n_1mainValue【公営住宅】&#10;有形固定資産減価償却率"/>
        <xdr:cNvSpPr txBox="1"/>
      </xdr:nvSpPr>
      <xdr:spPr>
        <a:xfrm>
          <a:off x="35820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141749</xdr:rowOff>
    </xdr:from>
    <xdr:ext cx="405111" cy="259045"/>
    <xdr:sp macro="" textlink="">
      <xdr:nvSpPr>
        <xdr:cNvPr id="321" name="n_2mainValue【公営住宅】&#10;有形固定資産減価償却率"/>
        <xdr:cNvSpPr txBox="1"/>
      </xdr:nvSpPr>
      <xdr:spPr>
        <a:xfrm>
          <a:off x="2705744" y="1402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107459</xdr:rowOff>
    </xdr:from>
    <xdr:ext cx="405111" cy="259045"/>
    <xdr:sp macro="" textlink="">
      <xdr:nvSpPr>
        <xdr:cNvPr id="322" name="n_3mainValue【公営住宅】&#10;有形固定資産減価償却率"/>
        <xdr:cNvSpPr txBox="1"/>
      </xdr:nvSpPr>
      <xdr:spPr>
        <a:xfrm>
          <a:off x="1816744" y="1416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16273</xdr:rowOff>
    </xdr:from>
    <xdr:ext cx="405111" cy="259045"/>
    <xdr:sp macro="" textlink="">
      <xdr:nvSpPr>
        <xdr:cNvPr id="323" name="n_4mainValue【公営住宅】&#10;有形固定資産減価償却率"/>
        <xdr:cNvSpPr txBox="1"/>
      </xdr:nvSpPr>
      <xdr:spPr>
        <a:xfrm>
          <a:off x="927744" y="1356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100279</xdr:rowOff>
    </xdr:from>
    <xdr:to>
      <xdr:col>54</xdr:col>
      <xdr:colOff>189865</xdr:colOff>
      <xdr:row>86</xdr:row>
      <xdr:rowOff>23927</xdr:rowOff>
    </xdr:to>
    <xdr:cxnSp macro="">
      <xdr:nvCxnSpPr>
        <xdr:cNvPr id="345" name="直線コネクタ 344"/>
        <xdr:cNvCxnSpPr/>
      </xdr:nvCxnSpPr>
      <xdr:spPr>
        <a:xfrm flipV="1">
          <a:off x="10476865" y="13473379"/>
          <a:ext cx="0" cy="1295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27754</xdr:rowOff>
    </xdr:from>
    <xdr:ext cx="469744" cy="259045"/>
    <xdr:sp macro="" textlink="">
      <xdr:nvSpPr>
        <xdr:cNvPr id="346" name="【公営住宅】&#10;一人当たり面積最小値テキスト"/>
        <xdr:cNvSpPr txBox="1"/>
      </xdr:nvSpPr>
      <xdr:spPr>
        <a:xfrm>
          <a:off x="10515600" y="1477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23927</xdr:rowOff>
    </xdr:from>
    <xdr:to>
      <xdr:col>55</xdr:col>
      <xdr:colOff>88900</xdr:colOff>
      <xdr:row>86</xdr:row>
      <xdr:rowOff>23927</xdr:rowOff>
    </xdr:to>
    <xdr:cxnSp macro="">
      <xdr:nvCxnSpPr>
        <xdr:cNvPr id="347" name="直線コネクタ 346"/>
        <xdr:cNvCxnSpPr/>
      </xdr:nvCxnSpPr>
      <xdr:spPr>
        <a:xfrm>
          <a:off x="10388600" y="1476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46956</xdr:rowOff>
    </xdr:from>
    <xdr:ext cx="469744" cy="259045"/>
    <xdr:sp macro="" textlink="">
      <xdr:nvSpPr>
        <xdr:cNvPr id="348" name="【公営住宅】&#10;一人当たり面積最大値テキスト"/>
        <xdr:cNvSpPr txBox="1"/>
      </xdr:nvSpPr>
      <xdr:spPr>
        <a:xfrm>
          <a:off x="10515600" y="1324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100279</xdr:rowOff>
    </xdr:from>
    <xdr:to>
      <xdr:col>55</xdr:col>
      <xdr:colOff>88900</xdr:colOff>
      <xdr:row>78</xdr:row>
      <xdr:rowOff>100279</xdr:rowOff>
    </xdr:to>
    <xdr:cxnSp macro="">
      <xdr:nvCxnSpPr>
        <xdr:cNvPr id="349" name="直線コネクタ 348"/>
        <xdr:cNvCxnSpPr/>
      </xdr:nvCxnSpPr>
      <xdr:spPr>
        <a:xfrm>
          <a:off x="10388600" y="134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32123</xdr:rowOff>
    </xdr:from>
    <xdr:ext cx="469744" cy="259045"/>
    <xdr:sp macro="" textlink="">
      <xdr:nvSpPr>
        <xdr:cNvPr id="350" name="【公営住宅】&#10;一人当たり面積平均値テキスト"/>
        <xdr:cNvSpPr txBox="1"/>
      </xdr:nvSpPr>
      <xdr:spPr>
        <a:xfrm>
          <a:off x="10515600" y="13919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9246</xdr:rowOff>
    </xdr:from>
    <xdr:to>
      <xdr:col>55</xdr:col>
      <xdr:colOff>50800</xdr:colOff>
      <xdr:row>82</xdr:row>
      <xdr:rowOff>110846</xdr:rowOff>
    </xdr:to>
    <xdr:sp macro="" textlink="">
      <xdr:nvSpPr>
        <xdr:cNvPr id="351" name="フローチャート: 判断 350"/>
        <xdr:cNvSpPr/>
      </xdr:nvSpPr>
      <xdr:spPr>
        <a:xfrm>
          <a:off x="10426700" y="1406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25248</xdr:rowOff>
    </xdr:from>
    <xdr:to>
      <xdr:col>50</xdr:col>
      <xdr:colOff>165100</xdr:colOff>
      <xdr:row>82</xdr:row>
      <xdr:rowOff>126848</xdr:rowOff>
    </xdr:to>
    <xdr:sp macro="" textlink="">
      <xdr:nvSpPr>
        <xdr:cNvPr id="352" name="フローチャート: 判断 351"/>
        <xdr:cNvSpPr/>
      </xdr:nvSpPr>
      <xdr:spPr>
        <a:xfrm>
          <a:off x="9588500" y="1408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28905</xdr:rowOff>
    </xdr:from>
    <xdr:to>
      <xdr:col>46</xdr:col>
      <xdr:colOff>38100</xdr:colOff>
      <xdr:row>82</xdr:row>
      <xdr:rowOff>130505</xdr:rowOff>
    </xdr:to>
    <xdr:sp macro="" textlink="">
      <xdr:nvSpPr>
        <xdr:cNvPr id="353" name="フローチャート: 判断 352"/>
        <xdr:cNvSpPr/>
      </xdr:nvSpPr>
      <xdr:spPr>
        <a:xfrm>
          <a:off x="8699500" y="1408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139091</xdr:rowOff>
    </xdr:from>
    <xdr:to>
      <xdr:col>41</xdr:col>
      <xdr:colOff>101600</xdr:colOff>
      <xdr:row>82</xdr:row>
      <xdr:rowOff>69241</xdr:rowOff>
    </xdr:to>
    <xdr:sp macro="" textlink="">
      <xdr:nvSpPr>
        <xdr:cNvPr id="354" name="フローチャート: 判断 353"/>
        <xdr:cNvSpPr/>
      </xdr:nvSpPr>
      <xdr:spPr>
        <a:xfrm>
          <a:off x="7810500" y="1402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14275</xdr:rowOff>
    </xdr:from>
    <xdr:to>
      <xdr:col>36</xdr:col>
      <xdr:colOff>165100</xdr:colOff>
      <xdr:row>82</xdr:row>
      <xdr:rowOff>115875</xdr:rowOff>
    </xdr:to>
    <xdr:sp macro="" textlink="">
      <xdr:nvSpPr>
        <xdr:cNvPr id="355" name="フローチャート: 判断 354"/>
        <xdr:cNvSpPr/>
      </xdr:nvSpPr>
      <xdr:spPr>
        <a:xfrm>
          <a:off x="6921500" y="1407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91542</xdr:rowOff>
    </xdr:from>
    <xdr:to>
      <xdr:col>55</xdr:col>
      <xdr:colOff>50800</xdr:colOff>
      <xdr:row>84</xdr:row>
      <xdr:rowOff>21692</xdr:rowOff>
    </xdr:to>
    <xdr:sp macro="" textlink="">
      <xdr:nvSpPr>
        <xdr:cNvPr id="361" name="楕円 360"/>
        <xdr:cNvSpPr/>
      </xdr:nvSpPr>
      <xdr:spPr>
        <a:xfrm>
          <a:off x="10426700" y="1432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69969</xdr:rowOff>
    </xdr:from>
    <xdr:ext cx="469744" cy="259045"/>
    <xdr:sp macro="" textlink="">
      <xdr:nvSpPr>
        <xdr:cNvPr id="362" name="【公営住宅】&#10;一人当たり面積該当値テキスト"/>
        <xdr:cNvSpPr txBox="1"/>
      </xdr:nvSpPr>
      <xdr:spPr>
        <a:xfrm>
          <a:off x="10515600" y="143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97943</xdr:rowOff>
    </xdr:from>
    <xdr:to>
      <xdr:col>50</xdr:col>
      <xdr:colOff>165100</xdr:colOff>
      <xdr:row>84</xdr:row>
      <xdr:rowOff>28093</xdr:rowOff>
    </xdr:to>
    <xdr:sp macro="" textlink="">
      <xdr:nvSpPr>
        <xdr:cNvPr id="363" name="楕円 362"/>
        <xdr:cNvSpPr/>
      </xdr:nvSpPr>
      <xdr:spPr>
        <a:xfrm>
          <a:off x="9588500" y="1432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142342</xdr:rowOff>
    </xdr:from>
    <xdr:to>
      <xdr:col>55</xdr:col>
      <xdr:colOff>0</xdr:colOff>
      <xdr:row>83</xdr:row>
      <xdr:rowOff>148743</xdr:rowOff>
    </xdr:to>
    <xdr:cxnSp macro="">
      <xdr:nvCxnSpPr>
        <xdr:cNvPr id="364" name="直線コネクタ 363"/>
        <xdr:cNvCxnSpPr/>
      </xdr:nvCxnSpPr>
      <xdr:spPr>
        <a:xfrm flipV="1">
          <a:off x="9639300" y="14372692"/>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105257</xdr:rowOff>
    </xdr:from>
    <xdr:to>
      <xdr:col>46</xdr:col>
      <xdr:colOff>38100</xdr:colOff>
      <xdr:row>84</xdr:row>
      <xdr:rowOff>35407</xdr:rowOff>
    </xdr:to>
    <xdr:sp macro="" textlink="">
      <xdr:nvSpPr>
        <xdr:cNvPr id="365" name="楕円 364"/>
        <xdr:cNvSpPr/>
      </xdr:nvSpPr>
      <xdr:spPr>
        <a:xfrm>
          <a:off x="8699500" y="1433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148743</xdr:rowOff>
    </xdr:from>
    <xdr:to>
      <xdr:col>50</xdr:col>
      <xdr:colOff>114300</xdr:colOff>
      <xdr:row>83</xdr:row>
      <xdr:rowOff>156057</xdr:rowOff>
    </xdr:to>
    <xdr:cxnSp macro="">
      <xdr:nvCxnSpPr>
        <xdr:cNvPr id="366" name="直線コネクタ 365"/>
        <xdr:cNvCxnSpPr/>
      </xdr:nvCxnSpPr>
      <xdr:spPr>
        <a:xfrm flipV="1">
          <a:off x="8750300" y="14379093"/>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110744</xdr:rowOff>
    </xdr:from>
    <xdr:to>
      <xdr:col>41</xdr:col>
      <xdr:colOff>101600</xdr:colOff>
      <xdr:row>84</xdr:row>
      <xdr:rowOff>40894</xdr:rowOff>
    </xdr:to>
    <xdr:sp macro="" textlink="">
      <xdr:nvSpPr>
        <xdr:cNvPr id="367" name="楕円 366"/>
        <xdr:cNvSpPr/>
      </xdr:nvSpPr>
      <xdr:spPr>
        <a:xfrm>
          <a:off x="78105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156057</xdr:rowOff>
    </xdr:from>
    <xdr:to>
      <xdr:col>45</xdr:col>
      <xdr:colOff>177800</xdr:colOff>
      <xdr:row>83</xdr:row>
      <xdr:rowOff>161544</xdr:rowOff>
    </xdr:to>
    <xdr:cxnSp macro="">
      <xdr:nvCxnSpPr>
        <xdr:cNvPr id="368" name="直線コネクタ 367"/>
        <xdr:cNvCxnSpPr/>
      </xdr:nvCxnSpPr>
      <xdr:spPr>
        <a:xfrm flipV="1">
          <a:off x="7861300" y="14386407"/>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116687</xdr:rowOff>
    </xdr:from>
    <xdr:to>
      <xdr:col>36</xdr:col>
      <xdr:colOff>165100</xdr:colOff>
      <xdr:row>84</xdr:row>
      <xdr:rowOff>46837</xdr:rowOff>
    </xdr:to>
    <xdr:sp macro="" textlink="">
      <xdr:nvSpPr>
        <xdr:cNvPr id="369" name="楕円 368"/>
        <xdr:cNvSpPr/>
      </xdr:nvSpPr>
      <xdr:spPr>
        <a:xfrm>
          <a:off x="6921500" y="14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161544</xdr:rowOff>
    </xdr:from>
    <xdr:to>
      <xdr:col>41</xdr:col>
      <xdr:colOff>50800</xdr:colOff>
      <xdr:row>83</xdr:row>
      <xdr:rowOff>167487</xdr:rowOff>
    </xdr:to>
    <xdr:cxnSp macro="">
      <xdr:nvCxnSpPr>
        <xdr:cNvPr id="370" name="直線コネクタ 369"/>
        <xdr:cNvCxnSpPr/>
      </xdr:nvCxnSpPr>
      <xdr:spPr>
        <a:xfrm flipV="1">
          <a:off x="6972300" y="14391894"/>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143375</xdr:rowOff>
    </xdr:from>
    <xdr:ext cx="469744" cy="259045"/>
    <xdr:sp macro="" textlink="">
      <xdr:nvSpPr>
        <xdr:cNvPr id="371" name="n_1aveValue【公営住宅】&#10;一人当たり面積"/>
        <xdr:cNvSpPr txBox="1"/>
      </xdr:nvSpPr>
      <xdr:spPr>
        <a:xfrm>
          <a:off x="9391727" y="1385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147032</xdr:rowOff>
    </xdr:from>
    <xdr:ext cx="469744" cy="259045"/>
    <xdr:sp macro="" textlink="">
      <xdr:nvSpPr>
        <xdr:cNvPr id="372" name="n_2aveValue【公営住宅】&#10;一人当たり面積"/>
        <xdr:cNvSpPr txBox="1"/>
      </xdr:nvSpPr>
      <xdr:spPr>
        <a:xfrm>
          <a:off x="8515427" y="1386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85768</xdr:rowOff>
    </xdr:from>
    <xdr:ext cx="469744" cy="259045"/>
    <xdr:sp macro="" textlink="">
      <xdr:nvSpPr>
        <xdr:cNvPr id="373" name="n_3aveValue【公営住宅】&#10;一人当たり面積"/>
        <xdr:cNvSpPr txBox="1"/>
      </xdr:nvSpPr>
      <xdr:spPr>
        <a:xfrm>
          <a:off x="7626427" y="1380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132402</xdr:rowOff>
    </xdr:from>
    <xdr:ext cx="469744" cy="259045"/>
    <xdr:sp macro="" textlink="">
      <xdr:nvSpPr>
        <xdr:cNvPr id="374" name="n_4aveValue【公営住宅】&#10;一人当たり面積"/>
        <xdr:cNvSpPr txBox="1"/>
      </xdr:nvSpPr>
      <xdr:spPr>
        <a:xfrm>
          <a:off x="6737427" y="13848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19220</xdr:rowOff>
    </xdr:from>
    <xdr:ext cx="469744" cy="259045"/>
    <xdr:sp macro="" textlink="">
      <xdr:nvSpPr>
        <xdr:cNvPr id="375" name="n_1mainValue【公営住宅】&#10;一人当たり面積"/>
        <xdr:cNvSpPr txBox="1"/>
      </xdr:nvSpPr>
      <xdr:spPr>
        <a:xfrm>
          <a:off x="9391727" y="1442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26534</xdr:rowOff>
    </xdr:from>
    <xdr:ext cx="469744" cy="259045"/>
    <xdr:sp macro="" textlink="">
      <xdr:nvSpPr>
        <xdr:cNvPr id="376" name="n_2mainValue【公営住宅】&#10;一人当たり面積"/>
        <xdr:cNvSpPr txBox="1"/>
      </xdr:nvSpPr>
      <xdr:spPr>
        <a:xfrm>
          <a:off x="8515427" y="1442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32021</xdr:rowOff>
    </xdr:from>
    <xdr:ext cx="469744" cy="259045"/>
    <xdr:sp macro="" textlink="">
      <xdr:nvSpPr>
        <xdr:cNvPr id="377" name="n_3mainValue【公営住宅】&#10;一人当たり面積"/>
        <xdr:cNvSpPr txBox="1"/>
      </xdr:nvSpPr>
      <xdr:spPr>
        <a:xfrm>
          <a:off x="7626427" y="1443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37964</xdr:rowOff>
    </xdr:from>
    <xdr:ext cx="469744" cy="259045"/>
    <xdr:sp macro="" textlink="">
      <xdr:nvSpPr>
        <xdr:cNvPr id="378" name="n_4mainValue【公営住宅】&#10;一人当たり面積"/>
        <xdr:cNvSpPr txBox="1"/>
      </xdr:nvSpPr>
      <xdr:spPr>
        <a:xfrm>
          <a:off x="6737427" y="1443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21" name="テキスト ボックス 42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2" name="直線コネクタ 42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23" name="テキスト ボックス 42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4" name="直線コネクタ 42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5" name="テキスト ボックス 42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6" name="直線コネクタ 42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7" name="テキスト ボックス 42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8" name="直線コネクタ 42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9" name="テキスト ボックス 42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1" name="テキスト ボックス 4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132588</xdr:rowOff>
    </xdr:from>
    <xdr:to>
      <xdr:col>85</xdr:col>
      <xdr:colOff>126364</xdr:colOff>
      <xdr:row>63</xdr:row>
      <xdr:rowOff>166878</xdr:rowOff>
    </xdr:to>
    <xdr:cxnSp macro="">
      <xdr:nvCxnSpPr>
        <xdr:cNvPr id="433" name="直線コネクタ 432"/>
        <xdr:cNvCxnSpPr/>
      </xdr:nvCxnSpPr>
      <xdr:spPr>
        <a:xfrm flipV="1">
          <a:off x="16318864" y="973378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170705</xdr:rowOff>
    </xdr:from>
    <xdr:ext cx="405111" cy="259045"/>
    <xdr:sp macro="" textlink="">
      <xdr:nvSpPr>
        <xdr:cNvPr id="434" name="【学校施設】&#10;有形固定資産減価償却率最小値テキスト"/>
        <xdr:cNvSpPr txBox="1"/>
      </xdr:nvSpPr>
      <xdr:spPr>
        <a:xfrm>
          <a:off x="16357600" y="1097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166878</xdr:rowOff>
    </xdr:from>
    <xdr:to>
      <xdr:col>86</xdr:col>
      <xdr:colOff>25400</xdr:colOff>
      <xdr:row>63</xdr:row>
      <xdr:rowOff>166878</xdr:rowOff>
    </xdr:to>
    <xdr:cxnSp macro="">
      <xdr:nvCxnSpPr>
        <xdr:cNvPr id="435" name="直線コネクタ 434"/>
        <xdr:cNvCxnSpPr/>
      </xdr:nvCxnSpPr>
      <xdr:spPr>
        <a:xfrm>
          <a:off x="16230600" y="1096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79265</xdr:rowOff>
    </xdr:from>
    <xdr:ext cx="405111" cy="259045"/>
    <xdr:sp macro="" textlink="">
      <xdr:nvSpPr>
        <xdr:cNvPr id="436" name="【学校施設】&#10;有形固定資産減価償却率最大値テキスト"/>
        <xdr:cNvSpPr txBox="1"/>
      </xdr:nvSpPr>
      <xdr:spPr>
        <a:xfrm>
          <a:off x="16357600" y="950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132588</xdr:rowOff>
    </xdr:from>
    <xdr:to>
      <xdr:col>86</xdr:col>
      <xdr:colOff>25400</xdr:colOff>
      <xdr:row>56</xdr:row>
      <xdr:rowOff>132588</xdr:rowOff>
    </xdr:to>
    <xdr:cxnSp macro="">
      <xdr:nvCxnSpPr>
        <xdr:cNvPr id="437" name="直線コネクタ 436"/>
        <xdr:cNvCxnSpPr/>
      </xdr:nvCxnSpPr>
      <xdr:spPr>
        <a:xfrm>
          <a:off x="16230600" y="973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25925</xdr:rowOff>
    </xdr:from>
    <xdr:ext cx="405111" cy="259045"/>
    <xdr:sp macro="" textlink="">
      <xdr:nvSpPr>
        <xdr:cNvPr id="438" name="【学校施設】&#10;有形固定資産減価償却率平均値テキスト"/>
        <xdr:cNvSpPr txBox="1"/>
      </xdr:nvSpPr>
      <xdr:spPr>
        <a:xfrm>
          <a:off x="16357600" y="104843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47498</xdr:rowOff>
    </xdr:from>
    <xdr:to>
      <xdr:col>85</xdr:col>
      <xdr:colOff>177800</xdr:colOff>
      <xdr:row>61</xdr:row>
      <xdr:rowOff>149098</xdr:rowOff>
    </xdr:to>
    <xdr:sp macro="" textlink="">
      <xdr:nvSpPr>
        <xdr:cNvPr id="439" name="フローチャート: 判断 438"/>
        <xdr:cNvSpPr/>
      </xdr:nvSpPr>
      <xdr:spPr>
        <a:xfrm>
          <a:off x="162687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168656</xdr:rowOff>
    </xdr:from>
    <xdr:to>
      <xdr:col>81</xdr:col>
      <xdr:colOff>101600</xdr:colOff>
      <xdr:row>61</xdr:row>
      <xdr:rowOff>98806</xdr:rowOff>
    </xdr:to>
    <xdr:sp macro="" textlink="">
      <xdr:nvSpPr>
        <xdr:cNvPr id="440" name="フローチャート: 判断 439"/>
        <xdr:cNvSpPr/>
      </xdr:nvSpPr>
      <xdr:spPr>
        <a:xfrm>
          <a:off x="15430500" y="1045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100076</xdr:rowOff>
    </xdr:from>
    <xdr:to>
      <xdr:col>76</xdr:col>
      <xdr:colOff>165100</xdr:colOff>
      <xdr:row>61</xdr:row>
      <xdr:rowOff>30226</xdr:rowOff>
    </xdr:to>
    <xdr:sp macro="" textlink="">
      <xdr:nvSpPr>
        <xdr:cNvPr id="441" name="フローチャート: 判断 440"/>
        <xdr:cNvSpPr/>
      </xdr:nvSpPr>
      <xdr:spPr>
        <a:xfrm>
          <a:off x="14541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22352</xdr:rowOff>
    </xdr:from>
    <xdr:to>
      <xdr:col>72</xdr:col>
      <xdr:colOff>38100</xdr:colOff>
      <xdr:row>60</xdr:row>
      <xdr:rowOff>123952</xdr:rowOff>
    </xdr:to>
    <xdr:sp macro="" textlink="">
      <xdr:nvSpPr>
        <xdr:cNvPr id="442" name="フローチャート: 判断 441"/>
        <xdr:cNvSpPr/>
      </xdr:nvSpPr>
      <xdr:spPr>
        <a:xfrm>
          <a:off x="136525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77216</xdr:rowOff>
    </xdr:from>
    <xdr:to>
      <xdr:col>67</xdr:col>
      <xdr:colOff>101600</xdr:colOff>
      <xdr:row>61</xdr:row>
      <xdr:rowOff>7366</xdr:rowOff>
    </xdr:to>
    <xdr:sp macro="" textlink="">
      <xdr:nvSpPr>
        <xdr:cNvPr id="443" name="フローチャート: 判断 442"/>
        <xdr:cNvSpPr/>
      </xdr:nvSpPr>
      <xdr:spPr>
        <a:xfrm>
          <a:off x="12763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81788</xdr:rowOff>
    </xdr:from>
    <xdr:to>
      <xdr:col>85</xdr:col>
      <xdr:colOff>177800</xdr:colOff>
      <xdr:row>57</xdr:row>
      <xdr:rowOff>11938</xdr:rowOff>
    </xdr:to>
    <xdr:sp macro="" textlink="">
      <xdr:nvSpPr>
        <xdr:cNvPr id="449" name="楕円 448"/>
        <xdr:cNvSpPr/>
      </xdr:nvSpPr>
      <xdr:spPr>
        <a:xfrm>
          <a:off x="16268700" y="968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34815</xdr:rowOff>
    </xdr:from>
    <xdr:ext cx="405111" cy="259045"/>
    <xdr:sp macro="" textlink="">
      <xdr:nvSpPr>
        <xdr:cNvPr id="450" name="【学校施設】&#10;有形固定資産減価償却率該当値テキスト"/>
        <xdr:cNvSpPr txBox="1"/>
      </xdr:nvSpPr>
      <xdr:spPr>
        <a:xfrm>
          <a:off x="16357600" y="9636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17780</xdr:rowOff>
    </xdr:from>
    <xdr:to>
      <xdr:col>81</xdr:col>
      <xdr:colOff>101600</xdr:colOff>
      <xdr:row>56</xdr:row>
      <xdr:rowOff>119380</xdr:rowOff>
    </xdr:to>
    <xdr:sp macro="" textlink="">
      <xdr:nvSpPr>
        <xdr:cNvPr id="451" name="楕円 450"/>
        <xdr:cNvSpPr/>
      </xdr:nvSpPr>
      <xdr:spPr>
        <a:xfrm>
          <a:off x="15430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68580</xdr:rowOff>
    </xdr:from>
    <xdr:to>
      <xdr:col>85</xdr:col>
      <xdr:colOff>127000</xdr:colOff>
      <xdr:row>56</xdr:row>
      <xdr:rowOff>132588</xdr:rowOff>
    </xdr:to>
    <xdr:cxnSp macro="">
      <xdr:nvCxnSpPr>
        <xdr:cNvPr id="452" name="直線コネクタ 451"/>
        <xdr:cNvCxnSpPr/>
      </xdr:nvCxnSpPr>
      <xdr:spPr>
        <a:xfrm>
          <a:off x="15481300" y="966978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111506</xdr:rowOff>
    </xdr:from>
    <xdr:to>
      <xdr:col>76</xdr:col>
      <xdr:colOff>165100</xdr:colOff>
      <xdr:row>56</xdr:row>
      <xdr:rowOff>41656</xdr:rowOff>
    </xdr:to>
    <xdr:sp macro="" textlink="">
      <xdr:nvSpPr>
        <xdr:cNvPr id="453" name="楕円 452"/>
        <xdr:cNvSpPr/>
      </xdr:nvSpPr>
      <xdr:spPr>
        <a:xfrm>
          <a:off x="14541500" y="954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162306</xdr:rowOff>
    </xdr:from>
    <xdr:to>
      <xdr:col>81</xdr:col>
      <xdr:colOff>50800</xdr:colOff>
      <xdr:row>56</xdr:row>
      <xdr:rowOff>68580</xdr:rowOff>
    </xdr:to>
    <xdr:cxnSp macro="">
      <xdr:nvCxnSpPr>
        <xdr:cNvPr id="454" name="直線コネクタ 453"/>
        <xdr:cNvCxnSpPr/>
      </xdr:nvCxnSpPr>
      <xdr:spPr>
        <a:xfrm>
          <a:off x="14592300" y="959205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13208</xdr:rowOff>
    </xdr:from>
    <xdr:to>
      <xdr:col>72</xdr:col>
      <xdr:colOff>38100</xdr:colOff>
      <xdr:row>56</xdr:row>
      <xdr:rowOff>114808</xdr:rowOff>
    </xdr:to>
    <xdr:sp macro="" textlink="">
      <xdr:nvSpPr>
        <xdr:cNvPr id="455" name="楕円 454"/>
        <xdr:cNvSpPr/>
      </xdr:nvSpPr>
      <xdr:spPr>
        <a:xfrm>
          <a:off x="13652500" y="961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162306</xdr:rowOff>
    </xdr:from>
    <xdr:to>
      <xdr:col>76</xdr:col>
      <xdr:colOff>114300</xdr:colOff>
      <xdr:row>56</xdr:row>
      <xdr:rowOff>64008</xdr:rowOff>
    </xdr:to>
    <xdr:cxnSp macro="">
      <xdr:nvCxnSpPr>
        <xdr:cNvPr id="456" name="直線コネクタ 455"/>
        <xdr:cNvCxnSpPr/>
      </xdr:nvCxnSpPr>
      <xdr:spPr>
        <a:xfrm flipV="1">
          <a:off x="13703300" y="95920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157226</xdr:rowOff>
    </xdr:from>
    <xdr:to>
      <xdr:col>67</xdr:col>
      <xdr:colOff>101600</xdr:colOff>
      <xdr:row>56</xdr:row>
      <xdr:rowOff>87376</xdr:rowOff>
    </xdr:to>
    <xdr:sp macro="" textlink="">
      <xdr:nvSpPr>
        <xdr:cNvPr id="457" name="楕円 456"/>
        <xdr:cNvSpPr/>
      </xdr:nvSpPr>
      <xdr:spPr>
        <a:xfrm>
          <a:off x="12763500" y="958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36576</xdr:rowOff>
    </xdr:from>
    <xdr:to>
      <xdr:col>71</xdr:col>
      <xdr:colOff>177800</xdr:colOff>
      <xdr:row>56</xdr:row>
      <xdr:rowOff>64008</xdr:rowOff>
    </xdr:to>
    <xdr:cxnSp macro="">
      <xdr:nvCxnSpPr>
        <xdr:cNvPr id="458" name="直線コネクタ 457"/>
        <xdr:cNvCxnSpPr/>
      </xdr:nvCxnSpPr>
      <xdr:spPr>
        <a:xfrm>
          <a:off x="12814300" y="9637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89933</xdr:rowOff>
    </xdr:from>
    <xdr:ext cx="405111" cy="259045"/>
    <xdr:sp macro="" textlink="">
      <xdr:nvSpPr>
        <xdr:cNvPr id="459" name="n_1aveValue【学校施設】&#10;有形固定資産減価償却率"/>
        <xdr:cNvSpPr txBox="1"/>
      </xdr:nvSpPr>
      <xdr:spPr>
        <a:xfrm>
          <a:off x="15266044" y="1054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21353</xdr:rowOff>
    </xdr:from>
    <xdr:ext cx="405111" cy="259045"/>
    <xdr:sp macro="" textlink="">
      <xdr:nvSpPr>
        <xdr:cNvPr id="460" name="n_2aveValue【学校施設】&#10;有形固定資産減価償却率"/>
        <xdr:cNvSpPr txBox="1"/>
      </xdr:nvSpPr>
      <xdr:spPr>
        <a:xfrm>
          <a:off x="14389744" y="1047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115079</xdr:rowOff>
    </xdr:from>
    <xdr:ext cx="405111" cy="259045"/>
    <xdr:sp macro="" textlink="">
      <xdr:nvSpPr>
        <xdr:cNvPr id="461" name="n_3aveValue【学校施設】&#10;有形固定資産減価償却率"/>
        <xdr:cNvSpPr txBox="1"/>
      </xdr:nvSpPr>
      <xdr:spPr>
        <a:xfrm>
          <a:off x="13500744"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169943</xdr:rowOff>
    </xdr:from>
    <xdr:ext cx="405111" cy="259045"/>
    <xdr:sp macro="" textlink="">
      <xdr:nvSpPr>
        <xdr:cNvPr id="462" name="n_4aveValue【学校施設】&#10;有形固定資産減価償却率"/>
        <xdr:cNvSpPr txBox="1"/>
      </xdr:nvSpPr>
      <xdr:spPr>
        <a:xfrm>
          <a:off x="12611744"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135907</xdr:rowOff>
    </xdr:from>
    <xdr:ext cx="405111" cy="259045"/>
    <xdr:sp macro="" textlink="">
      <xdr:nvSpPr>
        <xdr:cNvPr id="463" name="n_1mainValue【学校施設】&#10;有形固定資産減価償却率"/>
        <xdr:cNvSpPr txBox="1"/>
      </xdr:nvSpPr>
      <xdr:spPr>
        <a:xfrm>
          <a:off x="15266044"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58183</xdr:rowOff>
    </xdr:from>
    <xdr:ext cx="405111" cy="259045"/>
    <xdr:sp macro="" textlink="">
      <xdr:nvSpPr>
        <xdr:cNvPr id="464" name="n_2mainValue【学校施設】&#10;有形固定資産減価償却率"/>
        <xdr:cNvSpPr txBox="1"/>
      </xdr:nvSpPr>
      <xdr:spPr>
        <a:xfrm>
          <a:off x="14389744" y="931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131335</xdr:rowOff>
    </xdr:from>
    <xdr:ext cx="405111" cy="259045"/>
    <xdr:sp macro="" textlink="">
      <xdr:nvSpPr>
        <xdr:cNvPr id="465" name="n_3mainValue【学校施設】&#10;有形固定資産減価償却率"/>
        <xdr:cNvSpPr txBox="1"/>
      </xdr:nvSpPr>
      <xdr:spPr>
        <a:xfrm>
          <a:off x="13500744" y="938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103903</xdr:rowOff>
    </xdr:from>
    <xdr:ext cx="405111" cy="259045"/>
    <xdr:sp macro="" textlink="">
      <xdr:nvSpPr>
        <xdr:cNvPr id="466" name="n_4mainValue【学校施設】&#10;有形固定資産減価償却率"/>
        <xdr:cNvSpPr txBox="1"/>
      </xdr:nvSpPr>
      <xdr:spPr>
        <a:xfrm>
          <a:off x="12611744" y="936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7" name="テキスト ボックス 4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8" name="直線コネクタ 47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9" name="テキスト ボックス 47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0" name="直線コネクタ 47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1" name="テキスト ボックス 48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2" name="直線コネクタ 48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3" name="テキスト ボックス 48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4" name="直線コネクタ 48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5" name="テキスト ボックス 48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16459</xdr:rowOff>
    </xdr:from>
    <xdr:to>
      <xdr:col>116</xdr:col>
      <xdr:colOff>62864</xdr:colOff>
      <xdr:row>63</xdr:row>
      <xdr:rowOff>60808</xdr:rowOff>
    </xdr:to>
    <xdr:cxnSp macro="">
      <xdr:nvCxnSpPr>
        <xdr:cNvPr id="489" name="直線コネクタ 488"/>
        <xdr:cNvCxnSpPr/>
      </xdr:nvCxnSpPr>
      <xdr:spPr>
        <a:xfrm flipV="1">
          <a:off x="22160864" y="9617659"/>
          <a:ext cx="0" cy="124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64635</xdr:rowOff>
    </xdr:from>
    <xdr:ext cx="469744" cy="259045"/>
    <xdr:sp macro="" textlink="">
      <xdr:nvSpPr>
        <xdr:cNvPr id="490" name="【学校施設】&#10;一人当たり面積最小値テキスト"/>
        <xdr:cNvSpPr txBox="1"/>
      </xdr:nvSpPr>
      <xdr:spPr>
        <a:xfrm>
          <a:off x="22199600" y="108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60808</xdr:rowOff>
    </xdr:from>
    <xdr:to>
      <xdr:col>116</xdr:col>
      <xdr:colOff>152400</xdr:colOff>
      <xdr:row>63</xdr:row>
      <xdr:rowOff>60808</xdr:rowOff>
    </xdr:to>
    <xdr:cxnSp macro="">
      <xdr:nvCxnSpPr>
        <xdr:cNvPr id="491" name="直線コネクタ 490"/>
        <xdr:cNvCxnSpPr/>
      </xdr:nvCxnSpPr>
      <xdr:spPr>
        <a:xfrm>
          <a:off x="22072600" y="10862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134586</xdr:rowOff>
    </xdr:from>
    <xdr:ext cx="469744" cy="259045"/>
    <xdr:sp macro="" textlink="">
      <xdr:nvSpPr>
        <xdr:cNvPr id="492" name="【学校施設】&#10;一人当たり面積最大値テキスト"/>
        <xdr:cNvSpPr txBox="1"/>
      </xdr:nvSpPr>
      <xdr:spPr>
        <a:xfrm>
          <a:off x="22199600" y="939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16459</xdr:rowOff>
    </xdr:from>
    <xdr:to>
      <xdr:col>116</xdr:col>
      <xdr:colOff>152400</xdr:colOff>
      <xdr:row>56</xdr:row>
      <xdr:rowOff>16459</xdr:rowOff>
    </xdr:to>
    <xdr:cxnSp macro="">
      <xdr:nvCxnSpPr>
        <xdr:cNvPr id="493" name="直線コネクタ 492"/>
        <xdr:cNvCxnSpPr/>
      </xdr:nvCxnSpPr>
      <xdr:spPr>
        <a:xfrm>
          <a:off x="22072600" y="961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19626</xdr:rowOff>
    </xdr:from>
    <xdr:ext cx="469744" cy="259045"/>
    <xdr:sp macro="" textlink="">
      <xdr:nvSpPr>
        <xdr:cNvPr id="494" name="【学校施設】&#10;一人当たり面積平均値テキスト"/>
        <xdr:cNvSpPr txBox="1"/>
      </xdr:nvSpPr>
      <xdr:spPr>
        <a:xfrm>
          <a:off x="22199600" y="10306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168199</xdr:rowOff>
    </xdr:from>
    <xdr:to>
      <xdr:col>116</xdr:col>
      <xdr:colOff>114300</xdr:colOff>
      <xdr:row>61</xdr:row>
      <xdr:rowOff>98349</xdr:rowOff>
    </xdr:to>
    <xdr:sp macro="" textlink="">
      <xdr:nvSpPr>
        <xdr:cNvPr id="495" name="フローチャート: 判断 494"/>
        <xdr:cNvSpPr/>
      </xdr:nvSpPr>
      <xdr:spPr>
        <a:xfrm>
          <a:off x="22110700" y="1045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496" name="フローチャート: 判断 495"/>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69444</xdr:rowOff>
    </xdr:from>
    <xdr:to>
      <xdr:col>107</xdr:col>
      <xdr:colOff>101600</xdr:colOff>
      <xdr:row>61</xdr:row>
      <xdr:rowOff>171044</xdr:rowOff>
    </xdr:to>
    <xdr:sp macro="" textlink="">
      <xdr:nvSpPr>
        <xdr:cNvPr id="497" name="フローチャート: 判断 496"/>
        <xdr:cNvSpPr/>
      </xdr:nvSpPr>
      <xdr:spPr>
        <a:xfrm>
          <a:off x="20383500" y="1052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101905</xdr:rowOff>
    </xdr:from>
    <xdr:to>
      <xdr:col>102</xdr:col>
      <xdr:colOff>165100</xdr:colOff>
      <xdr:row>62</xdr:row>
      <xdr:rowOff>32055</xdr:rowOff>
    </xdr:to>
    <xdr:sp macro="" textlink="">
      <xdr:nvSpPr>
        <xdr:cNvPr id="498" name="フローチャート: 判断 497"/>
        <xdr:cNvSpPr/>
      </xdr:nvSpPr>
      <xdr:spPr>
        <a:xfrm>
          <a:off x="19494500" y="105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42011</xdr:rowOff>
    </xdr:from>
    <xdr:to>
      <xdr:col>98</xdr:col>
      <xdr:colOff>38100</xdr:colOff>
      <xdr:row>62</xdr:row>
      <xdr:rowOff>143611</xdr:rowOff>
    </xdr:to>
    <xdr:sp macro="" textlink="">
      <xdr:nvSpPr>
        <xdr:cNvPr id="499" name="フローチャート: 判断 498"/>
        <xdr:cNvSpPr/>
      </xdr:nvSpPr>
      <xdr:spPr>
        <a:xfrm>
          <a:off x="18605500" y="1067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45212</xdr:rowOff>
    </xdr:from>
    <xdr:to>
      <xdr:col>116</xdr:col>
      <xdr:colOff>114300</xdr:colOff>
      <xdr:row>61</xdr:row>
      <xdr:rowOff>146812</xdr:rowOff>
    </xdr:to>
    <xdr:sp macro="" textlink="">
      <xdr:nvSpPr>
        <xdr:cNvPr id="505" name="楕円 504"/>
        <xdr:cNvSpPr/>
      </xdr:nvSpPr>
      <xdr:spPr>
        <a:xfrm>
          <a:off x="22110700" y="105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23639</xdr:rowOff>
    </xdr:from>
    <xdr:ext cx="469744" cy="259045"/>
    <xdr:sp macro="" textlink="">
      <xdr:nvSpPr>
        <xdr:cNvPr id="506" name="【学校施設】&#10;一人当たり面積該当値テキスト"/>
        <xdr:cNvSpPr txBox="1"/>
      </xdr:nvSpPr>
      <xdr:spPr>
        <a:xfrm>
          <a:off x="22199600" y="1048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70815</xdr:rowOff>
    </xdr:from>
    <xdr:to>
      <xdr:col>112</xdr:col>
      <xdr:colOff>38100</xdr:colOff>
      <xdr:row>62</xdr:row>
      <xdr:rowOff>965</xdr:rowOff>
    </xdr:to>
    <xdr:sp macro="" textlink="">
      <xdr:nvSpPr>
        <xdr:cNvPr id="507" name="楕円 506"/>
        <xdr:cNvSpPr/>
      </xdr:nvSpPr>
      <xdr:spPr>
        <a:xfrm>
          <a:off x="21272500" y="1052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96012</xdr:rowOff>
    </xdr:from>
    <xdr:to>
      <xdr:col>116</xdr:col>
      <xdr:colOff>63500</xdr:colOff>
      <xdr:row>61</xdr:row>
      <xdr:rowOff>121615</xdr:rowOff>
    </xdr:to>
    <xdr:cxnSp macro="">
      <xdr:nvCxnSpPr>
        <xdr:cNvPr id="508" name="直線コネクタ 507"/>
        <xdr:cNvCxnSpPr/>
      </xdr:nvCxnSpPr>
      <xdr:spPr>
        <a:xfrm flipV="1">
          <a:off x="21323300" y="10554462"/>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94590</xdr:rowOff>
    </xdr:from>
    <xdr:to>
      <xdr:col>107</xdr:col>
      <xdr:colOff>101600</xdr:colOff>
      <xdr:row>62</xdr:row>
      <xdr:rowOff>24740</xdr:rowOff>
    </xdr:to>
    <xdr:sp macro="" textlink="">
      <xdr:nvSpPr>
        <xdr:cNvPr id="509" name="楕円 508"/>
        <xdr:cNvSpPr/>
      </xdr:nvSpPr>
      <xdr:spPr>
        <a:xfrm>
          <a:off x="20383500" y="1055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121615</xdr:rowOff>
    </xdr:from>
    <xdr:to>
      <xdr:col>111</xdr:col>
      <xdr:colOff>177800</xdr:colOff>
      <xdr:row>61</xdr:row>
      <xdr:rowOff>145390</xdr:rowOff>
    </xdr:to>
    <xdr:cxnSp macro="">
      <xdr:nvCxnSpPr>
        <xdr:cNvPr id="510" name="直線コネクタ 509"/>
        <xdr:cNvCxnSpPr/>
      </xdr:nvCxnSpPr>
      <xdr:spPr>
        <a:xfrm flipV="1">
          <a:off x="20434300" y="10580065"/>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119279</xdr:rowOff>
    </xdr:from>
    <xdr:to>
      <xdr:col>102</xdr:col>
      <xdr:colOff>165100</xdr:colOff>
      <xdr:row>61</xdr:row>
      <xdr:rowOff>49429</xdr:rowOff>
    </xdr:to>
    <xdr:sp macro="" textlink="">
      <xdr:nvSpPr>
        <xdr:cNvPr id="511" name="楕円 510"/>
        <xdr:cNvSpPr/>
      </xdr:nvSpPr>
      <xdr:spPr>
        <a:xfrm>
          <a:off x="19494500" y="1040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170079</xdr:rowOff>
    </xdr:from>
    <xdr:to>
      <xdr:col>107</xdr:col>
      <xdr:colOff>50800</xdr:colOff>
      <xdr:row>61</xdr:row>
      <xdr:rowOff>145390</xdr:rowOff>
    </xdr:to>
    <xdr:cxnSp macro="">
      <xdr:nvCxnSpPr>
        <xdr:cNvPr id="512" name="直線コネクタ 511"/>
        <xdr:cNvCxnSpPr/>
      </xdr:nvCxnSpPr>
      <xdr:spPr>
        <a:xfrm>
          <a:off x="19545300" y="10457079"/>
          <a:ext cx="889000" cy="14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150825</xdr:rowOff>
    </xdr:from>
    <xdr:to>
      <xdr:col>98</xdr:col>
      <xdr:colOff>38100</xdr:colOff>
      <xdr:row>64</xdr:row>
      <xdr:rowOff>80975</xdr:rowOff>
    </xdr:to>
    <xdr:sp macro="" textlink="">
      <xdr:nvSpPr>
        <xdr:cNvPr id="513" name="楕円 512"/>
        <xdr:cNvSpPr/>
      </xdr:nvSpPr>
      <xdr:spPr>
        <a:xfrm>
          <a:off x="18605500" y="1095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170079</xdr:rowOff>
    </xdr:from>
    <xdr:to>
      <xdr:col>102</xdr:col>
      <xdr:colOff>114300</xdr:colOff>
      <xdr:row>64</xdr:row>
      <xdr:rowOff>30175</xdr:rowOff>
    </xdr:to>
    <xdr:cxnSp macro="">
      <xdr:nvCxnSpPr>
        <xdr:cNvPr id="514" name="直線コネクタ 513"/>
        <xdr:cNvCxnSpPr/>
      </xdr:nvCxnSpPr>
      <xdr:spPr>
        <a:xfrm flipV="1">
          <a:off x="18656300" y="10457079"/>
          <a:ext cx="889000" cy="54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515" name="n_1aveValue【学校施設】&#10;一人当たり面積"/>
        <xdr:cNvSpPr txBox="1"/>
      </xdr:nvSpPr>
      <xdr:spPr>
        <a:xfrm>
          <a:off x="21075727" y="1025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16121</xdr:rowOff>
    </xdr:from>
    <xdr:ext cx="469744" cy="259045"/>
    <xdr:sp macro="" textlink="">
      <xdr:nvSpPr>
        <xdr:cNvPr id="516" name="n_2aveValue【学校施設】&#10;一人当たり面積"/>
        <xdr:cNvSpPr txBox="1"/>
      </xdr:nvSpPr>
      <xdr:spPr>
        <a:xfrm>
          <a:off x="20199427" y="10303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23182</xdr:rowOff>
    </xdr:from>
    <xdr:ext cx="469744" cy="259045"/>
    <xdr:sp macro="" textlink="">
      <xdr:nvSpPr>
        <xdr:cNvPr id="517" name="n_3aveValue【学校施設】&#10;一人当たり面積"/>
        <xdr:cNvSpPr txBox="1"/>
      </xdr:nvSpPr>
      <xdr:spPr>
        <a:xfrm>
          <a:off x="19310427" y="1065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160138</xdr:rowOff>
    </xdr:from>
    <xdr:ext cx="469744" cy="259045"/>
    <xdr:sp macro="" textlink="">
      <xdr:nvSpPr>
        <xdr:cNvPr id="518" name="n_4aveValue【学校施設】&#10;一人当たり面積"/>
        <xdr:cNvSpPr txBox="1"/>
      </xdr:nvSpPr>
      <xdr:spPr>
        <a:xfrm>
          <a:off x="18421427" y="1044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163542</xdr:rowOff>
    </xdr:from>
    <xdr:ext cx="469744" cy="259045"/>
    <xdr:sp macro="" textlink="">
      <xdr:nvSpPr>
        <xdr:cNvPr id="519" name="n_1mainValue【学校施設】&#10;一人当たり面積"/>
        <xdr:cNvSpPr txBox="1"/>
      </xdr:nvSpPr>
      <xdr:spPr>
        <a:xfrm>
          <a:off x="21075727" y="1062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15867</xdr:rowOff>
    </xdr:from>
    <xdr:ext cx="469744" cy="259045"/>
    <xdr:sp macro="" textlink="">
      <xdr:nvSpPr>
        <xdr:cNvPr id="520" name="n_2mainValue【学校施設】&#10;一人当たり面積"/>
        <xdr:cNvSpPr txBox="1"/>
      </xdr:nvSpPr>
      <xdr:spPr>
        <a:xfrm>
          <a:off x="20199427" y="106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65956</xdr:rowOff>
    </xdr:from>
    <xdr:ext cx="469744" cy="259045"/>
    <xdr:sp macro="" textlink="">
      <xdr:nvSpPr>
        <xdr:cNvPr id="521" name="n_3mainValue【学校施設】&#10;一人当たり面積"/>
        <xdr:cNvSpPr txBox="1"/>
      </xdr:nvSpPr>
      <xdr:spPr>
        <a:xfrm>
          <a:off x="19310427" y="101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72102</xdr:rowOff>
    </xdr:from>
    <xdr:ext cx="469744" cy="259045"/>
    <xdr:sp macro="" textlink="">
      <xdr:nvSpPr>
        <xdr:cNvPr id="522" name="n_4mainValue【学校施設】&#10;一人当たり面積"/>
        <xdr:cNvSpPr txBox="1"/>
      </xdr:nvSpPr>
      <xdr:spPr>
        <a:xfrm>
          <a:off x="18421427" y="1104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50" name="直線コネクタ 54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551" name="テキスト ボックス 550"/>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52" name="直線コネクタ 55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3" name="テキスト ボックス 55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4" name="直線コネクタ 55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5" name="テキスト ボックス 55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6" name="直線コネクタ 55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57" name="テキスト ボックス 55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8" name="直線コネクタ 5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59" name="テキスト ボックス 558"/>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108</xdr:row>
      <xdr:rowOff>76200</xdr:rowOff>
    </xdr:to>
    <xdr:cxnSp macro="">
      <xdr:nvCxnSpPr>
        <xdr:cNvPr id="561" name="直線コネクタ 560"/>
        <xdr:cNvCxnSpPr/>
      </xdr:nvCxnSpPr>
      <xdr:spPr>
        <a:xfrm flipV="1">
          <a:off x="16318864" y="171754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562" name="【公民館】&#10;有形固定資産減価償却率最小値テキスト"/>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563" name="直線コネクタ 562"/>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564" name="【公民館】&#10;有形固定資産減価償却率最大値テキスト"/>
        <xdr:cNvSpPr txBox="1"/>
      </xdr:nvSpPr>
      <xdr:spPr>
        <a:xfrm>
          <a:off x="163576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565" name="直線コネクタ 564"/>
        <xdr:cNvCxnSpPr/>
      </xdr:nvCxnSpPr>
      <xdr:spPr>
        <a:xfrm>
          <a:off x="16230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135145</xdr:rowOff>
    </xdr:from>
    <xdr:ext cx="405111" cy="259045"/>
    <xdr:sp macro="" textlink="">
      <xdr:nvSpPr>
        <xdr:cNvPr id="566" name="【公民館】&#10;有形固定資産減価償却率平均値テキスト"/>
        <xdr:cNvSpPr txBox="1"/>
      </xdr:nvSpPr>
      <xdr:spPr>
        <a:xfrm>
          <a:off x="16357600" y="17794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112268</xdr:rowOff>
    </xdr:from>
    <xdr:to>
      <xdr:col>85</xdr:col>
      <xdr:colOff>177800</xdr:colOff>
      <xdr:row>105</xdr:row>
      <xdr:rowOff>42418</xdr:rowOff>
    </xdr:to>
    <xdr:sp macro="" textlink="">
      <xdr:nvSpPr>
        <xdr:cNvPr id="567" name="フローチャート: 判断 566"/>
        <xdr:cNvSpPr/>
      </xdr:nvSpPr>
      <xdr:spPr>
        <a:xfrm>
          <a:off x="162687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91694</xdr:rowOff>
    </xdr:from>
    <xdr:to>
      <xdr:col>81</xdr:col>
      <xdr:colOff>101600</xdr:colOff>
      <xdr:row>105</xdr:row>
      <xdr:rowOff>21844</xdr:rowOff>
    </xdr:to>
    <xdr:sp macro="" textlink="">
      <xdr:nvSpPr>
        <xdr:cNvPr id="568" name="フローチャート: 判断 567"/>
        <xdr:cNvSpPr/>
      </xdr:nvSpPr>
      <xdr:spPr>
        <a:xfrm>
          <a:off x="15430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569" name="フローチャート: 判断 568"/>
        <xdr:cNvSpPr/>
      </xdr:nvSpPr>
      <xdr:spPr>
        <a:xfrm>
          <a:off x="14541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160274</xdr:rowOff>
    </xdr:from>
    <xdr:to>
      <xdr:col>72</xdr:col>
      <xdr:colOff>38100</xdr:colOff>
      <xdr:row>104</xdr:row>
      <xdr:rowOff>90424</xdr:rowOff>
    </xdr:to>
    <xdr:sp macro="" textlink="">
      <xdr:nvSpPr>
        <xdr:cNvPr id="570" name="フローチャート: 判断 569"/>
        <xdr:cNvSpPr/>
      </xdr:nvSpPr>
      <xdr:spPr>
        <a:xfrm>
          <a:off x="13652500" y="1781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25400</xdr:rowOff>
    </xdr:from>
    <xdr:to>
      <xdr:col>67</xdr:col>
      <xdr:colOff>101600</xdr:colOff>
      <xdr:row>104</xdr:row>
      <xdr:rowOff>127000</xdr:rowOff>
    </xdr:to>
    <xdr:sp macro="" textlink="">
      <xdr:nvSpPr>
        <xdr:cNvPr id="571" name="フローチャート: 判断 570"/>
        <xdr:cNvSpPr/>
      </xdr:nvSpPr>
      <xdr:spPr>
        <a:xfrm>
          <a:off x="12763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2" name="テキスト ボックス 5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3" name="テキスト ボックス 5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4" name="テキスト ボックス 5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5" name="テキスト ボックス 5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6" name="テキスト ボックス 5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98552</xdr:rowOff>
    </xdr:from>
    <xdr:to>
      <xdr:col>85</xdr:col>
      <xdr:colOff>177800</xdr:colOff>
      <xdr:row>108</xdr:row>
      <xdr:rowOff>28702</xdr:rowOff>
    </xdr:to>
    <xdr:sp macro="" textlink="">
      <xdr:nvSpPr>
        <xdr:cNvPr id="577" name="楕円 576"/>
        <xdr:cNvSpPr/>
      </xdr:nvSpPr>
      <xdr:spPr>
        <a:xfrm>
          <a:off x="16268700" y="184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13479</xdr:rowOff>
    </xdr:from>
    <xdr:ext cx="405111" cy="259045"/>
    <xdr:sp macro="" textlink="">
      <xdr:nvSpPr>
        <xdr:cNvPr id="578" name="【公民館】&#10;有形固定資産減価償却率該当値テキスト"/>
        <xdr:cNvSpPr txBox="1"/>
      </xdr:nvSpPr>
      <xdr:spPr>
        <a:xfrm>
          <a:off x="16357600" y="18358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55118</xdr:rowOff>
    </xdr:from>
    <xdr:to>
      <xdr:col>81</xdr:col>
      <xdr:colOff>101600</xdr:colOff>
      <xdr:row>107</xdr:row>
      <xdr:rowOff>156718</xdr:rowOff>
    </xdr:to>
    <xdr:sp macro="" textlink="">
      <xdr:nvSpPr>
        <xdr:cNvPr id="579" name="楕円 578"/>
        <xdr:cNvSpPr/>
      </xdr:nvSpPr>
      <xdr:spPr>
        <a:xfrm>
          <a:off x="15430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105918</xdr:rowOff>
    </xdr:from>
    <xdr:to>
      <xdr:col>85</xdr:col>
      <xdr:colOff>127000</xdr:colOff>
      <xdr:row>107</xdr:row>
      <xdr:rowOff>149352</xdr:rowOff>
    </xdr:to>
    <xdr:cxnSp macro="">
      <xdr:nvCxnSpPr>
        <xdr:cNvPr id="580" name="直線コネクタ 579"/>
        <xdr:cNvCxnSpPr/>
      </xdr:nvCxnSpPr>
      <xdr:spPr>
        <a:xfrm>
          <a:off x="15481300" y="1845106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9398</xdr:rowOff>
    </xdr:from>
    <xdr:to>
      <xdr:col>76</xdr:col>
      <xdr:colOff>165100</xdr:colOff>
      <xdr:row>107</xdr:row>
      <xdr:rowOff>110998</xdr:rowOff>
    </xdr:to>
    <xdr:sp macro="" textlink="">
      <xdr:nvSpPr>
        <xdr:cNvPr id="581" name="楕円 580"/>
        <xdr:cNvSpPr/>
      </xdr:nvSpPr>
      <xdr:spPr>
        <a:xfrm>
          <a:off x="14541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60198</xdr:rowOff>
    </xdr:from>
    <xdr:to>
      <xdr:col>81</xdr:col>
      <xdr:colOff>50800</xdr:colOff>
      <xdr:row>107</xdr:row>
      <xdr:rowOff>105918</xdr:rowOff>
    </xdr:to>
    <xdr:cxnSp macro="">
      <xdr:nvCxnSpPr>
        <xdr:cNvPr id="582" name="直線コネクタ 581"/>
        <xdr:cNvCxnSpPr/>
      </xdr:nvCxnSpPr>
      <xdr:spPr>
        <a:xfrm>
          <a:off x="14592300" y="184053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130556</xdr:rowOff>
    </xdr:from>
    <xdr:to>
      <xdr:col>72</xdr:col>
      <xdr:colOff>38100</xdr:colOff>
      <xdr:row>107</xdr:row>
      <xdr:rowOff>60706</xdr:rowOff>
    </xdr:to>
    <xdr:sp macro="" textlink="">
      <xdr:nvSpPr>
        <xdr:cNvPr id="583" name="楕円 582"/>
        <xdr:cNvSpPr/>
      </xdr:nvSpPr>
      <xdr:spPr>
        <a:xfrm>
          <a:off x="136525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9906</xdr:rowOff>
    </xdr:from>
    <xdr:to>
      <xdr:col>76</xdr:col>
      <xdr:colOff>114300</xdr:colOff>
      <xdr:row>107</xdr:row>
      <xdr:rowOff>60198</xdr:rowOff>
    </xdr:to>
    <xdr:cxnSp macro="">
      <xdr:nvCxnSpPr>
        <xdr:cNvPr id="584" name="直線コネクタ 583"/>
        <xdr:cNvCxnSpPr/>
      </xdr:nvCxnSpPr>
      <xdr:spPr>
        <a:xfrm>
          <a:off x="13703300" y="183550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84837</xdr:rowOff>
    </xdr:from>
    <xdr:to>
      <xdr:col>67</xdr:col>
      <xdr:colOff>101600</xdr:colOff>
      <xdr:row>107</xdr:row>
      <xdr:rowOff>14987</xdr:rowOff>
    </xdr:to>
    <xdr:sp macro="" textlink="">
      <xdr:nvSpPr>
        <xdr:cNvPr id="585" name="楕円 584"/>
        <xdr:cNvSpPr/>
      </xdr:nvSpPr>
      <xdr:spPr>
        <a:xfrm>
          <a:off x="12763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135637</xdr:rowOff>
    </xdr:from>
    <xdr:to>
      <xdr:col>71</xdr:col>
      <xdr:colOff>177800</xdr:colOff>
      <xdr:row>107</xdr:row>
      <xdr:rowOff>9906</xdr:rowOff>
    </xdr:to>
    <xdr:cxnSp macro="">
      <xdr:nvCxnSpPr>
        <xdr:cNvPr id="586" name="直線コネクタ 585"/>
        <xdr:cNvCxnSpPr/>
      </xdr:nvCxnSpPr>
      <xdr:spPr>
        <a:xfrm>
          <a:off x="12814300" y="1830933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38371</xdr:rowOff>
    </xdr:from>
    <xdr:ext cx="405111" cy="259045"/>
    <xdr:sp macro="" textlink="">
      <xdr:nvSpPr>
        <xdr:cNvPr id="587" name="n_1aveValue【公民館】&#10;有形固定資産減価償却率"/>
        <xdr:cNvSpPr txBox="1"/>
      </xdr:nvSpPr>
      <xdr:spPr>
        <a:xfrm>
          <a:off x="15266044" y="17697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86377</xdr:rowOff>
    </xdr:from>
    <xdr:ext cx="405111" cy="259045"/>
    <xdr:sp macro="" textlink="">
      <xdr:nvSpPr>
        <xdr:cNvPr id="588" name="n_2aveValue【公民館】&#10;有形固定資産減価償却率"/>
        <xdr:cNvSpPr txBox="1"/>
      </xdr:nvSpPr>
      <xdr:spPr>
        <a:xfrm>
          <a:off x="14389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106951</xdr:rowOff>
    </xdr:from>
    <xdr:ext cx="405111" cy="259045"/>
    <xdr:sp macro="" textlink="">
      <xdr:nvSpPr>
        <xdr:cNvPr id="589" name="n_3aveValue【公民館】&#10;有形固定資産減価償却率"/>
        <xdr:cNvSpPr txBox="1"/>
      </xdr:nvSpPr>
      <xdr:spPr>
        <a:xfrm>
          <a:off x="13500744" y="1759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143527</xdr:rowOff>
    </xdr:from>
    <xdr:ext cx="405111" cy="259045"/>
    <xdr:sp macro="" textlink="">
      <xdr:nvSpPr>
        <xdr:cNvPr id="590" name="n_4aveValue【公民館】&#10;有形固定資産減価償却率"/>
        <xdr:cNvSpPr txBox="1"/>
      </xdr:nvSpPr>
      <xdr:spPr>
        <a:xfrm>
          <a:off x="12611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147845</xdr:rowOff>
    </xdr:from>
    <xdr:ext cx="405111" cy="259045"/>
    <xdr:sp macro="" textlink="">
      <xdr:nvSpPr>
        <xdr:cNvPr id="591" name="n_1mainValue【公民館】&#10;有形固定資産減価償却率"/>
        <xdr:cNvSpPr txBox="1"/>
      </xdr:nvSpPr>
      <xdr:spPr>
        <a:xfrm>
          <a:off x="15266044" y="1849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102125</xdr:rowOff>
    </xdr:from>
    <xdr:ext cx="405111" cy="259045"/>
    <xdr:sp macro="" textlink="">
      <xdr:nvSpPr>
        <xdr:cNvPr id="592" name="n_2mainValue【公民館】&#10;有形固定資産減価償却率"/>
        <xdr:cNvSpPr txBox="1"/>
      </xdr:nvSpPr>
      <xdr:spPr>
        <a:xfrm>
          <a:off x="14389744" y="1844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51833</xdr:rowOff>
    </xdr:from>
    <xdr:ext cx="405111" cy="259045"/>
    <xdr:sp macro="" textlink="">
      <xdr:nvSpPr>
        <xdr:cNvPr id="593" name="n_3mainValue【公民館】&#10;有形固定資産減価償却率"/>
        <xdr:cNvSpPr txBox="1"/>
      </xdr:nvSpPr>
      <xdr:spPr>
        <a:xfrm>
          <a:off x="13500744" y="1839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6114</xdr:rowOff>
    </xdr:from>
    <xdr:ext cx="405111" cy="259045"/>
    <xdr:sp macro="" textlink="">
      <xdr:nvSpPr>
        <xdr:cNvPr id="594" name="n_4mainValue【公民館】&#10;有形固定資産減価償却率"/>
        <xdr:cNvSpPr txBox="1"/>
      </xdr:nvSpPr>
      <xdr:spPr>
        <a:xfrm>
          <a:off x="12611744" y="1835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5" name="正方形/長方形 5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6" name="正方形/長方形 5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7" name="正方形/長方形 5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8" name="正方形/長方形 5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9" name="正方形/長方形 5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0" name="正方形/長方形 5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1" name="正方形/長方形 6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2" name="正方形/長方形 6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3" name="テキスト ボックス 6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4" name="直線コネクタ 6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5" name="直線コネクタ 6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6" name="テキスト ボックス 6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7" name="直線コネクタ 6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8" name="テキスト ボックス 6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9" name="直線コネクタ 6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0" name="テキスト ボックス 6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1" name="直線コネクタ 6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2" name="テキスト ボックス 6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3" name="直線コネクタ 6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4" name="テキスト ボックス 6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6" name="テキスト ボックス 6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125730</xdr:rowOff>
    </xdr:from>
    <xdr:to>
      <xdr:col>116</xdr:col>
      <xdr:colOff>62864</xdr:colOff>
      <xdr:row>107</xdr:row>
      <xdr:rowOff>66675</xdr:rowOff>
    </xdr:to>
    <xdr:cxnSp macro="">
      <xdr:nvCxnSpPr>
        <xdr:cNvPr id="618" name="直線コネクタ 617"/>
        <xdr:cNvCxnSpPr/>
      </xdr:nvCxnSpPr>
      <xdr:spPr>
        <a:xfrm flipV="1">
          <a:off x="22160864" y="17270730"/>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70502</xdr:rowOff>
    </xdr:from>
    <xdr:ext cx="469744" cy="259045"/>
    <xdr:sp macro="" textlink="">
      <xdr:nvSpPr>
        <xdr:cNvPr id="619" name="【公民館】&#10;一人当たり面積最小値テキスト"/>
        <xdr:cNvSpPr txBox="1"/>
      </xdr:nvSpPr>
      <xdr:spPr>
        <a:xfrm>
          <a:off x="22199600" y="1841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66675</xdr:rowOff>
    </xdr:from>
    <xdr:to>
      <xdr:col>116</xdr:col>
      <xdr:colOff>152400</xdr:colOff>
      <xdr:row>107</xdr:row>
      <xdr:rowOff>66675</xdr:rowOff>
    </xdr:to>
    <xdr:cxnSp macro="">
      <xdr:nvCxnSpPr>
        <xdr:cNvPr id="620" name="直線コネクタ 619"/>
        <xdr:cNvCxnSpPr/>
      </xdr:nvCxnSpPr>
      <xdr:spPr>
        <a:xfrm>
          <a:off x="22072600" y="18411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72407</xdr:rowOff>
    </xdr:from>
    <xdr:ext cx="469744" cy="259045"/>
    <xdr:sp macro="" textlink="">
      <xdr:nvSpPr>
        <xdr:cNvPr id="621" name="【公民館】&#10;一人当たり面積最大値テキスト"/>
        <xdr:cNvSpPr txBox="1"/>
      </xdr:nvSpPr>
      <xdr:spPr>
        <a:xfrm>
          <a:off x="22199600" y="1704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125730</xdr:rowOff>
    </xdr:from>
    <xdr:to>
      <xdr:col>116</xdr:col>
      <xdr:colOff>152400</xdr:colOff>
      <xdr:row>100</xdr:row>
      <xdr:rowOff>125730</xdr:rowOff>
    </xdr:to>
    <xdr:cxnSp macro="">
      <xdr:nvCxnSpPr>
        <xdr:cNvPr id="622" name="直線コネクタ 621"/>
        <xdr:cNvCxnSpPr/>
      </xdr:nvCxnSpPr>
      <xdr:spPr>
        <a:xfrm>
          <a:off x="22072600" y="1727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116857</xdr:rowOff>
    </xdr:from>
    <xdr:ext cx="469744" cy="259045"/>
    <xdr:sp macro="" textlink="">
      <xdr:nvSpPr>
        <xdr:cNvPr id="623" name="【公民館】&#10;一人当たり面積平均値テキスト"/>
        <xdr:cNvSpPr txBox="1"/>
      </xdr:nvSpPr>
      <xdr:spPr>
        <a:xfrm>
          <a:off x="22199600" y="1777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93980</xdr:rowOff>
    </xdr:from>
    <xdr:to>
      <xdr:col>116</xdr:col>
      <xdr:colOff>114300</xdr:colOff>
      <xdr:row>105</xdr:row>
      <xdr:rowOff>24130</xdr:rowOff>
    </xdr:to>
    <xdr:sp macro="" textlink="">
      <xdr:nvSpPr>
        <xdr:cNvPr id="624" name="フローチャート: 判断 623"/>
        <xdr:cNvSpPr/>
      </xdr:nvSpPr>
      <xdr:spPr>
        <a:xfrm>
          <a:off x="22110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145414</xdr:rowOff>
    </xdr:from>
    <xdr:to>
      <xdr:col>112</xdr:col>
      <xdr:colOff>38100</xdr:colOff>
      <xdr:row>105</xdr:row>
      <xdr:rowOff>75564</xdr:rowOff>
    </xdr:to>
    <xdr:sp macro="" textlink="">
      <xdr:nvSpPr>
        <xdr:cNvPr id="625" name="フローチャート: 判断 624"/>
        <xdr:cNvSpPr/>
      </xdr:nvSpPr>
      <xdr:spPr>
        <a:xfrm>
          <a:off x="212725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133986</xdr:rowOff>
    </xdr:from>
    <xdr:to>
      <xdr:col>107</xdr:col>
      <xdr:colOff>101600</xdr:colOff>
      <xdr:row>105</xdr:row>
      <xdr:rowOff>64136</xdr:rowOff>
    </xdr:to>
    <xdr:sp macro="" textlink="">
      <xdr:nvSpPr>
        <xdr:cNvPr id="626" name="フローチャート: 判断 625"/>
        <xdr:cNvSpPr/>
      </xdr:nvSpPr>
      <xdr:spPr>
        <a:xfrm>
          <a:off x="20383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627" name="フローチャート: 判断 626"/>
        <xdr:cNvSpPr/>
      </xdr:nvSpPr>
      <xdr:spPr>
        <a:xfrm>
          <a:off x="19494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92075</xdr:rowOff>
    </xdr:from>
    <xdr:to>
      <xdr:col>98</xdr:col>
      <xdr:colOff>38100</xdr:colOff>
      <xdr:row>106</xdr:row>
      <xdr:rowOff>22225</xdr:rowOff>
    </xdr:to>
    <xdr:sp macro="" textlink="">
      <xdr:nvSpPr>
        <xdr:cNvPr id="628" name="フローチャート: 判断 627"/>
        <xdr:cNvSpPr/>
      </xdr:nvSpPr>
      <xdr:spPr>
        <a:xfrm>
          <a:off x="18605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9" name="テキスト ボックス 6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0" name="テキスト ボックス 6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1" name="テキスト ボックス 6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2" name="テキスト ボックス 6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3" name="テキスト ボックス 6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118745</xdr:rowOff>
    </xdr:from>
    <xdr:to>
      <xdr:col>116</xdr:col>
      <xdr:colOff>114300</xdr:colOff>
      <xdr:row>107</xdr:row>
      <xdr:rowOff>48895</xdr:rowOff>
    </xdr:to>
    <xdr:sp macro="" textlink="">
      <xdr:nvSpPr>
        <xdr:cNvPr id="634" name="楕円 633"/>
        <xdr:cNvSpPr/>
      </xdr:nvSpPr>
      <xdr:spPr>
        <a:xfrm>
          <a:off x="22110700" y="182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33672</xdr:rowOff>
    </xdr:from>
    <xdr:ext cx="469744" cy="259045"/>
    <xdr:sp macro="" textlink="">
      <xdr:nvSpPr>
        <xdr:cNvPr id="635" name="【公民館】&#10;一人当たり面積該当値テキスト"/>
        <xdr:cNvSpPr txBox="1"/>
      </xdr:nvSpPr>
      <xdr:spPr>
        <a:xfrm>
          <a:off x="22199600" y="1820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124461</xdr:rowOff>
    </xdr:from>
    <xdr:to>
      <xdr:col>112</xdr:col>
      <xdr:colOff>38100</xdr:colOff>
      <xdr:row>107</xdr:row>
      <xdr:rowOff>54611</xdr:rowOff>
    </xdr:to>
    <xdr:sp macro="" textlink="">
      <xdr:nvSpPr>
        <xdr:cNvPr id="636" name="楕円 635"/>
        <xdr:cNvSpPr/>
      </xdr:nvSpPr>
      <xdr:spPr>
        <a:xfrm>
          <a:off x="21272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169545</xdr:rowOff>
    </xdr:from>
    <xdr:to>
      <xdr:col>116</xdr:col>
      <xdr:colOff>63500</xdr:colOff>
      <xdr:row>107</xdr:row>
      <xdr:rowOff>3811</xdr:rowOff>
    </xdr:to>
    <xdr:cxnSp macro="">
      <xdr:nvCxnSpPr>
        <xdr:cNvPr id="637" name="直線コネクタ 636"/>
        <xdr:cNvCxnSpPr/>
      </xdr:nvCxnSpPr>
      <xdr:spPr>
        <a:xfrm flipV="1">
          <a:off x="21323300" y="1834324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130175</xdr:rowOff>
    </xdr:from>
    <xdr:to>
      <xdr:col>107</xdr:col>
      <xdr:colOff>101600</xdr:colOff>
      <xdr:row>107</xdr:row>
      <xdr:rowOff>60325</xdr:rowOff>
    </xdr:to>
    <xdr:sp macro="" textlink="">
      <xdr:nvSpPr>
        <xdr:cNvPr id="638" name="楕円 637"/>
        <xdr:cNvSpPr/>
      </xdr:nvSpPr>
      <xdr:spPr>
        <a:xfrm>
          <a:off x="20383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3811</xdr:rowOff>
    </xdr:from>
    <xdr:to>
      <xdr:col>111</xdr:col>
      <xdr:colOff>177800</xdr:colOff>
      <xdr:row>107</xdr:row>
      <xdr:rowOff>9525</xdr:rowOff>
    </xdr:to>
    <xdr:cxnSp macro="">
      <xdr:nvCxnSpPr>
        <xdr:cNvPr id="639" name="直線コネクタ 638"/>
        <xdr:cNvCxnSpPr/>
      </xdr:nvCxnSpPr>
      <xdr:spPr>
        <a:xfrm flipV="1">
          <a:off x="20434300" y="183489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130175</xdr:rowOff>
    </xdr:from>
    <xdr:to>
      <xdr:col>102</xdr:col>
      <xdr:colOff>165100</xdr:colOff>
      <xdr:row>107</xdr:row>
      <xdr:rowOff>60325</xdr:rowOff>
    </xdr:to>
    <xdr:sp macro="" textlink="">
      <xdr:nvSpPr>
        <xdr:cNvPr id="640" name="楕円 639"/>
        <xdr:cNvSpPr/>
      </xdr:nvSpPr>
      <xdr:spPr>
        <a:xfrm>
          <a:off x="19494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9525</xdr:rowOff>
    </xdr:from>
    <xdr:to>
      <xdr:col>107</xdr:col>
      <xdr:colOff>50800</xdr:colOff>
      <xdr:row>107</xdr:row>
      <xdr:rowOff>9525</xdr:rowOff>
    </xdr:to>
    <xdr:cxnSp macro="">
      <xdr:nvCxnSpPr>
        <xdr:cNvPr id="641" name="直線コネクタ 640"/>
        <xdr:cNvCxnSpPr/>
      </xdr:nvCxnSpPr>
      <xdr:spPr>
        <a:xfrm>
          <a:off x="19545300" y="18354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133986</xdr:rowOff>
    </xdr:from>
    <xdr:to>
      <xdr:col>98</xdr:col>
      <xdr:colOff>38100</xdr:colOff>
      <xdr:row>107</xdr:row>
      <xdr:rowOff>64136</xdr:rowOff>
    </xdr:to>
    <xdr:sp macro="" textlink="">
      <xdr:nvSpPr>
        <xdr:cNvPr id="642" name="楕円 641"/>
        <xdr:cNvSpPr/>
      </xdr:nvSpPr>
      <xdr:spPr>
        <a:xfrm>
          <a:off x="18605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9525</xdr:rowOff>
    </xdr:from>
    <xdr:to>
      <xdr:col>102</xdr:col>
      <xdr:colOff>114300</xdr:colOff>
      <xdr:row>107</xdr:row>
      <xdr:rowOff>13336</xdr:rowOff>
    </xdr:to>
    <xdr:cxnSp macro="">
      <xdr:nvCxnSpPr>
        <xdr:cNvPr id="643" name="直線コネクタ 642"/>
        <xdr:cNvCxnSpPr/>
      </xdr:nvCxnSpPr>
      <xdr:spPr>
        <a:xfrm flipV="1">
          <a:off x="18656300" y="183546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92091</xdr:rowOff>
    </xdr:from>
    <xdr:ext cx="469744" cy="259045"/>
    <xdr:sp macro="" textlink="">
      <xdr:nvSpPr>
        <xdr:cNvPr id="644" name="n_1aveValue【公民館】&#10;一人当たり面積"/>
        <xdr:cNvSpPr txBox="1"/>
      </xdr:nvSpPr>
      <xdr:spPr>
        <a:xfrm>
          <a:off x="210757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80663</xdr:rowOff>
    </xdr:from>
    <xdr:ext cx="469744" cy="259045"/>
    <xdr:sp macro="" textlink="">
      <xdr:nvSpPr>
        <xdr:cNvPr id="645" name="n_2aveValue【公民館】&#10;一人当たり面積"/>
        <xdr:cNvSpPr txBox="1"/>
      </xdr:nvSpPr>
      <xdr:spPr>
        <a:xfrm>
          <a:off x="20199427" y="1774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93997</xdr:rowOff>
    </xdr:from>
    <xdr:ext cx="469744" cy="259045"/>
    <xdr:sp macro="" textlink="">
      <xdr:nvSpPr>
        <xdr:cNvPr id="646" name="n_3aveValue【公民館】&#10;一人当たり面積"/>
        <xdr:cNvSpPr txBox="1"/>
      </xdr:nvSpPr>
      <xdr:spPr>
        <a:xfrm>
          <a:off x="19310427" y="179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38752</xdr:rowOff>
    </xdr:from>
    <xdr:ext cx="469744" cy="259045"/>
    <xdr:sp macro="" textlink="">
      <xdr:nvSpPr>
        <xdr:cNvPr id="647" name="n_4aveValue【公民館】&#10;一人当たり面積"/>
        <xdr:cNvSpPr txBox="1"/>
      </xdr:nvSpPr>
      <xdr:spPr>
        <a:xfrm>
          <a:off x="18421427" y="1786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45738</xdr:rowOff>
    </xdr:from>
    <xdr:ext cx="469744" cy="259045"/>
    <xdr:sp macro="" textlink="">
      <xdr:nvSpPr>
        <xdr:cNvPr id="648" name="n_1mainValue【公民館】&#10;一人当たり面積"/>
        <xdr:cNvSpPr txBox="1"/>
      </xdr:nvSpPr>
      <xdr:spPr>
        <a:xfrm>
          <a:off x="210757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51452</xdr:rowOff>
    </xdr:from>
    <xdr:ext cx="469744" cy="259045"/>
    <xdr:sp macro="" textlink="">
      <xdr:nvSpPr>
        <xdr:cNvPr id="649" name="n_2mainValue【公民館】&#10;一人当たり面積"/>
        <xdr:cNvSpPr txBox="1"/>
      </xdr:nvSpPr>
      <xdr:spPr>
        <a:xfrm>
          <a:off x="20199427" y="1839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51452</xdr:rowOff>
    </xdr:from>
    <xdr:ext cx="469744" cy="259045"/>
    <xdr:sp macro="" textlink="">
      <xdr:nvSpPr>
        <xdr:cNvPr id="650" name="n_3mainValue【公民館】&#10;一人当たり面積"/>
        <xdr:cNvSpPr txBox="1"/>
      </xdr:nvSpPr>
      <xdr:spPr>
        <a:xfrm>
          <a:off x="19310427" y="1839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55263</xdr:rowOff>
    </xdr:from>
    <xdr:ext cx="469744" cy="259045"/>
    <xdr:sp macro="" textlink="">
      <xdr:nvSpPr>
        <xdr:cNvPr id="651" name="n_4mainValue【公民館】&#10;一人当たり面積"/>
        <xdr:cNvSpPr txBox="1"/>
      </xdr:nvSpPr>
      <xdr:spPr>
        <a:xfrm>
          <a:off x="18421427"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有形固定資産減価償却率について、類似団体と比べ道路及び公民館が高くなっている。一方、橋りょうトンネル・学校施設については低く、公営住宅はほぼ平均並みである。</a:t>
          </a:r>
          <a:endParaRPr lang="ja-JP" altLang="ja-JP" sz="1400">
            <a:effectLst/>
          </a:endParaRPr>
        </a:p>
        <a:p>
          <a:r>
            <a:rPr kumimoji="1" lang="ja-JP" altLang="ja-JP" sz="1100">
              <a:solidFill>
                <a:schemeClr val="dk1"/>
              </a:solidFill>
              <a:effectLst/>
              <a:latin typeface="+mn-lt"/>
              <a:ea typeface="+mn-ea"/>
              <a:cs typeface="+mn-cs"/>
            </a:rPr>
            <a:t>　道路については緊急性や危険性、老朽化などを考慮しながら舗装改良や補修等を行い対応している。財政状況等を考慮し</a:t>
          </a:r>
          <a:r>
            <a:rPr kumimoji="1" lang="ja-JP" altLang="en-US" sz="1100">
              <a:solidFill>
                <a:schemeClr val="dk1"/>
              </a:solidFill>
              <a:effectLst/>
              <a:latin typeface="+mn-lt"/>
              <a:ea typeface="+mn-ea"/>
              <a:cs typeface="+mn-cs"/>
            </a:rPr>
            <a:t>、有利な地方債等特定財源を活用して</a:t>
          </a:r>
          <a:r>
            <a:rPr kumimoji="1" lang="ja-JP" altLang="ja-JP" sz="1100">
              <a:solidFill>
                <a:schemeClr val="dk1"/>
              </a:solidFill>
              <a:effectLst/>
              <a:latin typeface="+mn-lt"/>
              <a:ea typeface="+mn-ea"/>
              <a:cs typeface="+mn-cs"/>
            </a:rPr>
            <a:t>計画的に対応していく。</a:t>
          </a:r>
          <a:endParaRPr lang="ja-JP" altLang="ja-JP" sz="1400">
            <a:effectLst/>
          </a:endParaRPr>
        </a:p>
        <a:p>
          <a:r>
            <a:rPr kumimoji="1" lang="ja-JP" altLang="ja-JP" sz="1100">
              <a:solidFill>
                <a:schemeClr val="dk1"/>
              </a:solidFill>
              <a:effectLst/>
              <a:latin typeface="+mn-lt"/>
              <a:ea typeface="+mn-ea"/>
              <a:cs typeface="+mn-cs"/>
            </a:rPr>
            <a:t>　公民館については東北町公共施設等総合管理計画及び東北町個別施設計画に基づき、施設の適正化に取り組む。</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青森県東北町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16,354
16,143
326.50
13,142,442
12,568,570
441,294
6,873,460
10,526,926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41</xdr:row>
      <xdr:rowOff>133350</xdr:rowOff>
    </xdr:to>
    <xdr:cxnSp macro="">
      <xdr:nvCxnSpPr>
        <xdr:cNvPr id="55" name="直線コネクタ 54"/>
        <xdr:cNvCxnSpPr/>
      </xdr:nvCxnSpPr>
      <xdr:spPr>
        <a:xfrm flipV="1">
          <a:off x="4634865" y="59740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図書館】&#10;有形固定資産減価償却率最小値テキスト"/>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58" name="【図書館】&#10;有形固定資産減価償却率最大値テキスト"/>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59" name="直線コネクタ 58"/>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11701</xdr:rowOff>
    </xdr:from>
    <xdr:ext cx="405111" cy="259045"/>
    <xdr:sp macro="" textlink="">
      <xdr:nvSpPr>
        <xdr:cNvPr id="60" name="【図書館】&#10;有形固定資産減価償却率平均値テキスト"/>
        <xdr:cNvSpPr txBox="1"/>
      </xdr:nvSpPr>
      <xdr:spPr>
        <a:xfrm>
          <a:off x="4673600" y="6012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160274</xdr:rowOff>
    </xdr:from>
    <xdr:to>
      <xdr:col>24</xdr:col>
      <xdr:colOff>114300</xdr:colOff>
      <xdr:row>36</xdr:row>
      <xdr:rowOff>90424</xdr:rowOff>
    </xdr:to>
    <xdr:sp macro="" textlink="">
      <xdr:nvSpPr>
        <xdr:cNvPr id="61" name="フローチャート: 判断 60"/>
        <xdr:cNvSpPr/>
      </xdr:nvSpPr>
      <xdr:spPr>
        <a:xfrm>
          <a:off x="4584700" y="61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116840</xdr:rowOff>
    </xdr:from>
    <xdr:to>
      <xdr:col>20</xdr:col>
      <xdr:colOff>38100</xdr:colOff>
      <xdr:row>36</xdr:row>
      <xdr:rowOff>46990</xdr:rowOff>
    </xdr:to>
    <xdr:sp macro="" textlink="">
      <xdr:nvSpPr>
        <xdr:cNvPr id="62" name="フローチャート: 判断 61"/>
        <xdr:cNvSpPr/>
      </xdr:nvSpPr>
      <xdr:spPr>
        <a:xfrm>
          <a:off x="3746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43688</xdr:rowOff>
    </xdr:from>
    <xdr:to>
      <xdr:col>15</xdr:col>
      <xdr:colOff>101600</xdr:colOff>
      <xdr:row>35</xdr:row>
      <xdr:rowOff>145288</xdr:rowOff>
    </xdr:to>
    <xdr:sp macro="" textlink="">
      <xdr:nvSpPr>
        <xdr:cNvPr id="63" name="フローチャート: 判断 62"/>
        <xdr:cNvSpPr/>
      </xdr:nvSpPr>
      <xdr:spPr>
        <a:xfrm>
          <a:off x="2857500" y="60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36830</xdr:rowOff>
    </xdr:from>
    <xdr:to>
      <xdr:col>10</xdr:col>
      <xdr:colOff>165100</xdr:colOff>
      <xdr:row>35</xdr:row>
      <xdr:rowOff>138430</xdr:rowOff>
    </xdr:to>
    <xdr:sp macro="" textlink="">
      <xdr:nvSpPr>
        <xdr:cNvPr id="64" name="フローチャート: 判断 63"/>
        <xdr:cNvSpPr/>
      </xdr:nvSpPr>
      <xdr:spPr>
        <a:xfrm>
          <a:off x="1968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59690</xdr:rowOff>
    </xdr:from>
    <xdr:to>
      <xdr:col>6</xdr:col>
      <xdr:colOff>38100</xdr:colOff>
      <xdr:row>34</xdr:row>
      <xdr:rowOff>161290</xdr:rowOff>
    </xdr:to>
    <xdr:sp macro="" textlink="">
      <xdr:nvSpPr>
        <xdr:cNvPr id="65" name="フローチャート: 判断 64"/>
        <xdr:cNvSpPr/>
      </xdr:nvSpPr>
      <xdr:spPr>
        <a:xfrm>
          <a:off x="1079500" y="588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155702</xdr:rowOff>
    </xdr:from>
    <xdr:to>
      <xdr:col>24</xdr:col>
      <xdr:colOff>114300</xdr:colOff>
      <xdr:row>41</xdr:row>
      <xdr:rowOff>85852</xdr:rowOff>
    </xdr:to>
    <xdr:sp macro="" textlink="">
      <xdr:nvSpPr>
        <xdr:cNvPr id="71" name="楕円 70"/>
        <xdr:cNvSpPr/>
      </xdr:nvSpPr>
      <xdr:spPr>
        <a:xfrm>
          <a:off x="4584700" y="70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70629</xdr:rowOff>
    </xdr:from>
    <xdr:ext cx="405111" cy="259045"/>
    <xdr:sp macro="" textlink="">
      <xdr:nvSpPr>
        <xdr:cNvPr id="72" name="【図書館】&#10;有形固定資産減価償却率該当値テキスト"/>
        <xdr:cNvSpPr txBox="1"/>
      </xdr:nvSpPr>
      <xdr:spPr>
        <a:xfrm>
          <a:off x="4673600" y="6928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112268</xdr:rowOff>
    </xdr:from>
    <xdr:to>
      <xdr:col>20</xdr:col>
      <xdr:colOff>38100</xdr:colOff>
      <xdr:row>41</xdr:row>
      <xdr:rowOff>42418</xdr:rowOff>
    </xdr:to>
    <xdr:sp macro="" textlink="">
      <xdr:nvSpPr>
        <xdr:cNvPr id="73" name="楕円 72"/>
        <xdr:cNvSpPr/>
      </xdr:nvSpPr>
      <xdr:spPr>
        <a:xfrm>
          <a:off x="3746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163068</xdr:rowOff>
    </xdr:from>
    <xdr:to>
      <xdr:col>24</xdr:col>
      <xdr:colOff>63500</xdr:colOff>
      <xdr:row>41</xdr:row>
      <xdr:rowOff>35052</xdr:rowOff>
    </xdr:to>
    <xdr:cxnSp macro="">
      <xdr:nvCxnSpPr>
        <xdr:cNvPr id="74" name="直線コネクタ 73"/>
        <xdr:cNvCxnSpPr/>
      </xdr:nvCxnSpPr>
      <xdr:spPr>
        <a:xfrm>
          <a:off x="3797300" y="702106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66548</xdr:rowOff>
    </xdr:from>
    <xdr:to>
      <xdr:col>15</xdr:col>
      <xdr:colOff>101600</xdr:colOff>
      <xdr:row>40</xdr:row>
      <xdr:rowOff>168148</xdr:rowOff>
    </xdr:to>
    <xdr:sp macro="" textlink="">
      <xdr:nvSpPr>
        <xdr:cNvPr id="75" name="楕円 74"/>
        <xdr:cNvSpPr/>
      </xdr:nvSpPr>
      <xdr:spPr>
        <a:xfrm>
          <a:off x="2857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117348</xdr:rowOff>
    </xdr:from>
    <xdr:to>
      <xdr:col>19</xdr:col>
      <xdr:colOff>177800</xdr:colOff>
      <xdr:row>40</xdr:row>
      <xdr:rowOff>163068</xdr:rowOff>
    </xdr:to>
    <xdr:cxnSp macro="">
      <xdr:nvCxnSpPr>
        <xdr:cNvPr id="76" name="直線コネクタ 75"/>
        <xdr:cNvCxnSpPr/>
      </xdr:nvCxnSpPr>
      <xdr:spPr>
        <a:xfrm>
          <a:off x="2908300" y="69753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130556</xdr:rowOff>
    </xdr:from>
    <xdr:to>
      <xdr:col>10</xdr:col>
      <xdr:colOff>165100</xdr:colOff>
      <xdr:row>40</xdr:row>
      <xdr:rowOff>60706</xdr:rowOff>
    </xdr:to>
    <xdr:sp macro="" textlink="">
      <xdr:nvSpPr>
        <xdr:cNvPr id="77" name="楕円 76"/>
        <xdr:cNvSpPr/>
      </xdr:nvSpPr>
      <xdr:spPr>
        <a:xfrm>
          <a:off x="1968500" y="68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9906</xdr:rowOff>
    </xdr:from>
    <xdr:to>
      <xdr:col>15</xdr:col>
      <xdr:colOff>50800</xdr:colOff>
      <xdr:row>40</xdr:row>
      <xdr:rowOff>117348</xdr:rowOff>
    </xdr:to>
    <xdr:cxnSp macro="">
      <xdr:nvCxnSpPr>
        <xdr:cNvPr id="78" name="直線コネクタ 77"/>
        <xdr:cNvCxnSpPr/>
      </xdr:nvCxnSpPr>
      <xdr:spPr>
        <a:xfrm>
          <a:off x="2019300" y="6867906"/>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141986</xdr:rowOff>
    </xdr:from>
    <xdr:to>
      <xdr:col>6</xdr:col>
      <xdr:colOff>38100</xdr:colOff>
      <xdr:row>40</xdr:row>
      <xdr:rowOff>72136</xdr:rowOff>
    </xdr:to>
    <xdr:sp macro="" textlink="">
      <xdr:nvSpPr>
        <xdr:cNvPr id="79" name="楕円 78"/>
        <xdr:cNvSpPr/>
      </xdr:nvSpPr>
      <xdr:spPr>
        <a:xfrm>
          <a:off x="1079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9906</xdr:rowOff>
    </xdr:from>
    <xdr:to>
      <xdr:col>10</xdr:col>
      <xdr:colOff>114300</xdr:colOff>
      <xdr:row>40</xdr:row>
      <xdr:rowOff>21336</xdr:rowOff>
    </xdr:to>
    <xdr:cxnSp macro="">
      <xdr:nvCxnSpPr>
        <xdr:cNvPr id="80" name="直線コネクタ 79"/>
        <xdr:cNvCxnSpPr/>
      </xdr:nvCxnSpPr>
      <xdr:spPr>
        <a:xfrm flipV="1">
          <a:off x="1130300" y="686790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63517</xdr:rowOff>
    </xdr:from>
    <xdr:ext cx="405111" cy="259045"/>
    <xdr:sp macro="" textlink="">
      <xdr:nvSpPr>
        <xdr:cNvPr id="81" name="n_1aveValue【図書館】&#10;有形固定資産減価償却率"/>
        <xdr:cNvSpPr txBox="1"/>
      </xdr:nvSpPr>
      <xdr:spPr>
        <a:xfrm>
          <a:off x="3582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161815</xdr:rowOff>
    </xdr:from>
    <xdr:ext cx="405111" cy="259045"/>
    <xdr:sp macro="" textlink="">
      <xdr:nvSpPr>
        <xdr:cNvPr id="82" name="n_2aveValue【図書館】&#10;有形固定資産減価償却率"/>
        <xdr:cNvSpPr txBox="1"/>
      </xdr:nvSpPr>
      <xdr:spPr>
        <a:xfrm>
          <a:off x="2705744" y="581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154957</xdr:rowOff>
    </xdr:from>
    <xdr:ext cx="405111" cy="259045"/>
    <xdr:sp macro="" textlink="">
      <xdr:nvSpPr>
        <xdr:cNvPr id="83" name="n_3aveValue【図書館】&#10;有形固定資産減価償却率"/>
        <xdr:cNvSpPr txBox="1"/>
      </xdr:nvSpPr>
      <xdr:spPr>
        <a:xfrm>
          <a:off x="18167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6367</xdr:rowOff>
    </xdr:from>
    <xdr:ext cx="405111" cy="259045"/>
    <xdr:sp macro="" textlink="">
      <xdr:nvSpPr>
        <xdr:cNvPr id="84" name="n_4aveValue【図書館】&#10;有形固定資産減価償却率"/>
        <xdr:cNvSpPr txBox="1"/>
      </xdr:nvSpPr>
      <xdr:spPr>
        <a:xfrm>
          <a:off x="927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33545</xdr:rowOff>
    </xdr:from>
    <xdr:ext cx="405111" cy="259045"/>
    <xdr:sp macro="" textlink="">
      <xdr:nvSpPr>
        <xdr:cNvPr id="85" name="n_1mainValue【図書館】&#10;有形固定資産減価償却率"/>
        <xdr:cNvSpPr txBox="1"/>
      </xdr:nvSpPr>
      <xdr:spPr>
        <a:xfrm>
          <a:off x="3582044" y="706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159275</xdr:rowOff>
    </xdr:from>
    <xdr:ext cx="405111" cy="259045"/>
    <xdr:sp macro="" textlink="">
      <xdr:nvSpPr>
        <xdr:cNvPr id="86" name="n_2mainValue【図書館】&#10;有形固定資産減価償却率"/>
        <xdr:cNvSpPr txBox="1"/>
      </xdr:nvSpPr>
      <xdr:spPr>
        <a:xfrm>
          <a:off x="2705744" y="701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51833</xdr:rowOff>
    </xdr:from>
    <xdr:ext cx="405111" cy="259045"/>
    <xdr:sp macro="" textlink="">
      <xdr:nvSpPr>
        <xdr:cNvPr id="87" name="n_3mainValue【図書館】&#10;有形固定資産減価償却率"/>
        <xdr:cNvSpPr txBox="1"/>
      </xdr:nvSpPr>
      <xdr:spPr>
        <a:xfrm>
          <a:off x="1816744" y="690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63263</xdr:rowOff>
    </xdr:from>
    <xdr:ext cx="405111" cy="259045"/>
    <xdr:sp macro="" textlink="">
      <xdr:nvSpPr>
        <xdr:cNvPr id="88" name="n_4mainValue【図書館】&#10;有形固定資産減価償却率"/>
        <xdr:cNvSpPr txBox="1"/>
      </xdr:nvSpPr>
      <xdr:spPr>
        <a:xfrm>
          <a:off x="927744" y="692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42</xdr:row>
      <xdr:rowOff>0</xdr:rowOff>
    </xdr:to>
    <xdr:cxnSp macro="">
      <xdr:nvCxnSpPr>
        <xdr:cNvPr id="112" name="直線コネクタ 111"/>
        <xdr:cNvCxnSpPr/>
      </xdr:nvCxnSpPr>
      <xdr:spPr>
        <a:xfrm flipV="1">
          <a:off x="10476865" y="5814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3"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4" name="直線コネクタ 113"/>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33037</xdr:rowOff>
    </xdr:from>
    <xdr:ext cx="469744" cy="259045"/>
    <xdr:sp macro="" textlink="">
      <xdr:nvSpPr>
        <xdr:cNvPr id="117" name="【図書館】&#10;一人当たり面積平均値テキスト"/>
        <xdr:cNvSpPr txBox="1"/>
      </xdr:nvSpPr>
      <xdr:spPr>
        <a:xfrm>
          <a:off x="10515600" y="637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xdr:rowOff>
    </xdr:from>
    <xdr:to>
      <xdr:col>55</xdr:col>
      <xdr:colOff>50800</xdr:colOff>
      <xdr:row>38</xdr:row>
      <xdr:rowOff>111760</xdr:rowOff>
    </xdr:to>
    <xdr:sp macro="" textlink="">
      <xdr:nvSpPr>
        <xdr:cNvPr id="118" name="フローチャート: 判断 117"/>
        <xdr:cNvSpPr/>
      </xdr:nvSpPr>
      <xdr:spPr>
        <a:xfrm>
          <a:off x="10426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78740</xdr:rowOff>
    </xdr:from>
    <xdr:to>
      <xdr:col>46</xdr:col>
      <xdr:colOff>38100</xdr:colOff>
      <xdr:row>39</xdr:row>
      <xdr:rowOff>8890</xdr:rowOff>
    </xdr:to>
    <xdr:sp macro="" textlink="">
      <xdr:nvSpPr>
        <xdr:cNvPr id="120" name="フローチャート: 判断 119"/>
        <xdr:cNvSpPr/>
      </xdr:nvSpPr>
      <xdr:spPr>
        <a:xfrm>
          <a:off x="8699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17780</xdr:rowOff>
    </xdr:from>
    <xdr:to>
      <xdr:col>41</xdr:col>
      <xdr:colOff>101600</xdr:colOff>
      <xdr:row>38</xdr:row>
      <xdr:rowOff>119380</xdr:rowOff>
    </xdr:to>
    <xdr:sp macro="" textlink="">
      <xdr:nvSpPr>
        <xdr:cNvPr id="121" name="フローチャート: 判断 120"/>
        <xdr:cNvSpPr/>
      </xdr:nvSpPr>
      <xdr:spPr>
        <a:xfrm>
          <a:off x="7810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143510</xdr:rowOff>
    </xdr:from>
    <xdr:to>
      <xdr:col>36</xdr:col>
      <xdr:colOff>165100</xdr:colOff>
      <xdr:row>38</xdr:row>
      <xdr:rowOff>73660</xdr:rowOff>
    </xdr:to>
    <xdr:sp macro="" textlink="">
      <xdr:nvSpPr>
        <xdr:cNvPr id="122" name="フローチャート: 判断 121"/>
        <xdr:cNvSpPr/>
      </xdr:nvSpPr>
      <xdr:spPr>
        <a:xfrm>
          <a:off x="692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120650</xdr:rowOff>
    </xdr:from>
    <xdr:to>
      <xdr:col>55</xdr:col>
      <xdr:colOff>50800</xdr:colOff>
      <xdr:row>42</xdr:row>
      <xdr:rowOff>50800</xdr:rowOff>
    </xdr:to>
    <xdr:sp macro="" textlink="">
      <xdr:nvSpPr>
        <xdr:cNvPr id="128" name="楕円 127"/>
        <xdr:cNvSpPr/>
      </xdr:nvSpPr>
      <xdr:spPr>
        <a:xfrm>
          <a:off x="104267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35577</xdr:rowOff>
    </xdr:from>
    <xdr:ext cx="469744" cy="259045"/>
    <xdr:sp macro="" textlink="">
      <xdr:nvSpPr>
        <xdr:cNvPr id="129" name="【図書館】&#10;一人当たり面積該当値テキスト"/>
        <xdr:cNvSpPr txBox="1"/>
      </xdr:nvSpPr>
      <xdr:spPr>
        <a:xfrm>
          <a:off x="10515600" y="70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120650</xdr:rowOff>
    </xdr:from>
    <xdr:to>
      <xdr:col>50</xdr:col>
      <xdr:colOff>165100</xdr:colOff>
      <xdr:row>42</xdr:row>
      <xdr:rowOff>50800</xdr:rowOff>
    </xdr:to>
    <xdr:sp macro="" textlink="">
      <xdr:nvSpPr>
        <xdr:cNvPr id="130" name="楕円 129"/>
        <xdr:cNvSpPr/>
      </xdr:nvSpPr>
      <xdr:spPr>
        <a:xfrm>
          <a:off x="9588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0</xdr:rowOff>
    </xdr:from>
    <xdr:to>
      <xdr:col>55</xdr:col>
      <xdr:colOff>0</xdr:colOff>
      <xdr:row>42</xdr:row>
      <xdr:rowOff>0</xdr:rowOff>
    </xdr:to>
    <xdr:cxnSp macro="">
      <xdr:nvCxnSpPr>
        <xdr:cNvPr id="131" name="直線コネクタ 130"/>
        <xdr:cNvCxnSpPr/>
      </xdr:nvCxnSpPr>
      <xdr:spPr>
        <a:xfrm>
          <a:off x="9639300" y="720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120650</xdr:rowOff>
    </xdr:from>
    <xdr:to>
      <xdr:col>46</xdr:col>
      <xdr:colOff>38100</xdr:colOff>
      <xdr:row>42</xdr:row>
      <xdr:rowOff>50800</xdr:rowOff>
    </xdr:to>
    <xdr:sp macro="" textlink="">
      <xdr:nvSpPr>
        <xdr:cNvPr id="132" name="楕円 131"/>
        <xdr:cNvSpPr/>
      </xdr:nvSpPr>
      <xdr:spPr>
        <a:xfrm>
          <a:off x="8699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0</xdr:rowOff>
    </xdr:from>
    <xdr:to>
      <xdr:col>50</xdr:col>
      <xdr:colOff>114300</xdr:colOff>
      <xdr:row>42</xdr:row>
      <xdr:rowOff>0</xdr:rowOff>
    </xdr:to>
    <xdr:cxnSp macro="">
      <xdr:nvCxnSpPr>
        <xdr:cNvPr id="133" name="直線コネクタ 132"/>
        <xdr:cNvCxnSpPr/>
      </xdr:nvCxnSpPr>
      <xdr:spPr>
        <a:xfrm>
          <a:off x="8750300" y="720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120650</xdr:rowOff>
    </xdr:from>
    <xdr:to>
      <xdr:col>41</xdr:col>
      <xdr:colOff>101600</xdr:colOff>
      <xdr:row>42</xdr:row>
      <xdr:rowOff>50800</xdr:rowOff>
    </xdr:to>
    <xdr:sp macro="" textlink="">
      <xdr:nvSpPr>
        <xdr:cNvPr id="134" name="楕円 133"/>
        <xdr:cNvSpPr/>
      </xdr:nvSpPr>
      <xdr:spPr>
        <a:xfrm>
          <a:off x="7810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0</xdr:rowOff>
    </xdr:from>
    <xdr:to>
      <xdr:col>45</xdr:col>
      <xdr:colOff>177800</xdr:colOff>
      <xdr:row>42</xdr:row>
      <xdr:rowOff>0</xdr:rowOff>
    </xdr:to>
    <xdr:cxnSp macro="">
      <xdr:nvCxnSpPr>
        <xdr:cNvPr id="135" name="直線コネクタ 134"/>
        <xdr:cNvCxnSpPr/>
      </xdr:nvCxnSpPr>
      <xdr:spPr>
        <a:xfrm>
          <a:off x="7861300" y="720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120650</xdr:rowOff>
    </xdr:from>
    <xdr:to>
      <xdr:col>36</xdr:col>
      <xdr:colOff>165100</xdr:colOff>
      <xdr:row>42</xdr:row>
      <xdr:rowOff>50800</xdr:rowOff>
    </xdr:to>
    <xdr:sp macro="" textlink="">
      <xdr:nvSpPr>
        <xdr:cNvPr id="136" name="楕円 135"/>
        <xdr:cNvSpPr/>
      </xdr:nvSpPr>
      <xdr:spPr>
        <a:xfrm>
          <a:off x="6921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0</xdr:rowOff>
    </xdr:from>
    <xdr:to>
      <xdr:col>41</xdr:col>
      <xdr:colOff>50800</xdr:colOff>
      <xdr:row>42</xdr:row>
      <xdr:rowOff>0</xdr:rowOff>
    </xdr:to>
    <xdr:cxnSp macro="">
      <xdr:nvCxnSpPr>
        <xdr:cNvPr id="137" name="直線コネクタ 136"/>
        <xdr:cNvCxnSpPr/>
      </xdr:nvCxnSpPr>
      <xdr:spPr>
        <a:xfrm>
          <a:off x="6972300" y="720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8" name="n_1aveValue【図書館】&#10;一人当たり面積"/>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25417</xdr:rowOff>
    </xdr:from>
    <xdr:ext cx="469744" cy="259045"/>
    <xdr:sp macro="" textlink="">
      <xdr:nvSpPr>
        <xdr:cNvPr id="139" name="n_2aveValue【図書館】&#10;一人当たり面積"/>
        <xdr:cNvSpPr txBox="1"/>
      </xdr:nvSpPr>
      <xdr:spPr>
        <a:xfrm>
          <a:off x="8515427"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135907</xdr:rowOff>
    </xdr:from>
    <xdr:ext cx="469744" cy="259045"/>
    <xdr:sp macro="" textlink="">
      <xdr:nvSpPr>
        <xdr:cNvPr id="140" name="n_3aveValue【図書館】&#10;一人当たり面積"/>
        <xdr:cNvSpPr txBox="1"/>
      </xdr:nvSpPr>
      <xdr:spPr>
        <a:xfrm>
          <a:off x="76264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90187</xdr:rowOff>
    </xdr:from>
    <xdr:ext cx="469744" cy="259045"/>
    <xdr:sp macro="" textlink="">
      <xdr:nvSpPr>
        <xdr:cNvPr id="141" name="n_4aveValue【図書館】&#10;一人当たり面積"/>
        <xdr:cNvSpPr txBox="1"/>
      </xdr:nvSpPr>
      <xdr:spPr>
        <a:xfrm>
          <a:off x="67374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41927</xdr:rowOff>
    </xdr:from>
    <xdr:ext cx="469744" cy="259045"/>
    <xdr:sp macro="" textlink="">
      <xdr:nvSpPr>
        <xdr:cNvPr id="142" name="n_1mainValue【図書館】&#10;一人当たり面積"/>
        <xdr:cNvSpPr txBox="1"/>
      </xdr:nvSpPr>
      <xdr:spPr>
        <a:xfrm>
          <a:off x="9391727"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41927</xdr:rowOff>
    </xdr:from>
    <xdr:ext cx="469744" cy="259045"/>
    <xdr:sp macro="" textlink="">
      <xdr:nvSpPr>
        <xdr:cNvPr id="143" name="n_2mainValue【図書館】&#10;一人当たり面積"/>
        <xdr:cNvSpPr txBox="1"/>
      </xdr:nvSpPr>
      <xdr:spPr>
        <a:xfrm>
          <a:off x="8515427"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41927</xdr:rowOff>
    </xdr:from>
    <xdr:ext cx="469744" cy="259045"/>
    <xdr:sp macro="" textlink="">
      <xdr:nvSpPr>
        <xdr:cNvPr id="144" name="n_3mainValue【図書館】&#10;一人当たり面積"/>
        <xdr:cNvSpPr txBox="1"/>
      </xdr:nvSpPr>
      <xdr:spPr>
        <a:xfrm>
          <a:off x="7626427"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41927</xdr:rowOff>
    </xdr:from>
    <xdr:ext cx="469744" cy="259045"/>
    <xdr:sp macro="" textlink="">
      <xdr:nvSpPr>
        <xdr:cNvPr id="145" name="n_4mainValue【図書館】&#10;一人当たり面積"/>
        <xdr:cNvSpPr txBox="1"/>
      </xdr:nvSpPr>
      <xdr:spPr>
        <a:xfrm>
          <a:off x="6737427"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39188</xdr:rowOff>
    </xdr:from>
    <xdr:to>
      <xdr:col>24</xdr:col>
      <xdr:colOff>62865</xdr:colOff>
      <xdr:row>63</xdr:row>
      <xdr:rowOff>125730</xdr:rowOff>
    </xdr:to>
    <xdr:cxnSp macro="">
      <xdr:nvCxnSpPr>
        <xdr:cNvPr id="172" name="直線コネクタ 171"/>
        <xdr:cNvCxnSpPr/>
      </xdr:nvCxnSpPr>
      <xdr:spPr>
        <a:xfrm flipV="1">
          <a:off x="4634865" y="9640388"/>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129557</xdr:rowOff>
    </xdr:from>
    <xdr:ext cx="405111" cy="259045"/>
    <xdr:sp macro="" textlink="">
      <xdr:nvSpPr>
        <xdr:cNvPr id="173" name="【体育館・プール】&#10;有形固定資産減価償却率最小値テキスト"/>
        <xdr:cNvSpPr txBox="1"/>
      </xdr:nvSpPr>
      <xdr:spPr>
        <a:xfrm>
          <a:off x="4673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174" name="直線コネクタ 173"/>
        <xdr:cNvCxnSpPr/>
      </xdr:nvCxnSpPr>
      <xdr:spPr>
        <a:xfrm>
          <a:off x="4546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157315</xdr:rowOff>
    </xdr:from>
    <xdr:ext cx="405111" cy="259045"/>
    <xdr:sp macro="" textlink="">
      <xdr:nvSpPr>
        <xdr:cNvPr id="175" name="【体育館・プール】&#10;有形固定資産減価償却率最大値テキスト"/>
        <xdr:cNvSpPr txBox="1"/>
      </xdr:nvSpPr>
      <xdr:spPr>
        <a:xfrm>
          <a:off x="4673600" y="941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39188</xdr:rowOff>
    </xdr:from>
    <xdr:to>
      <xdr:col>24</xdr:col>
      <xdr:colOff>152400</xdr:colOff>
      <xdr:row>56</xdr:row>
      <xdr:rowOff>39188</xdr:rowOff>
    </xdr:to>
    <xdr:cxnSp macro="">
      <xdr:nvCxnSpPr>
        <xdr:cNvPr id="176" name="直線コネクタ 175"/>
        <xdr:cNvCxnSpPr/>
      </xdr:nvCxnSpPr>
      <xdr:spPr>
        <a:xfrm>
          <a:off x="4546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109237</xdr:rowOff>
    </xdr:from>
    <xdr:ext cx="405111" cy="259045"/>
    <xdr:sp macro="" textlink="">
      <xdr:nvSpPr>
        <xdr:cNvPr id="177" name="【体育館・プール】&#10;有形固定資産減価償却率平均値テキスト"/>
        <xdr:cNvSpPr txBox="1"/>
      </xdr:nvSpPr>
      <xdr:spPr>
        <a:xfrm>
          <a:off x="4673600" y="9881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86360</xdr:rowOff>
    </xdr:from>
    <xdr:to>
      <xdr:col>24</xdr:col>
      <xdr:colOff>114300</xdr:colOff>
      <xdr:row>59</xdr:row>
      <xdr:rowOff>16510</xdr:rowOff>
    </xdr:to>
    <xdr:sp macro="" textlink="">
      <xdr:nvSpPr>
        <xdr:cNvPr id="178" name="フローチャート: 判断 177"/>
        <xdr:cNvSpPr/>
      </xdr:nvSpPr>
      <xdr:spPr>
        <a:xfrm>
          <a:off x="4584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128815</xdr:rowOff>
    </xdr:from>
    <xdr:to>
      <xdr:col>20</xdr:col>
      <xdr:colOff>38100</xdr:colOff>
      <xdr:row>59</xdr:row>
      <xdr:rowOff>58965</xdr:rowOff>
    </xdr:to>
    <xdr:sp macro="" textlink="">
      <xdr:nvSpPr>
        <xdr:cNvPr id="179" name="フローチャート: 判断 178"/>
        <xdr:cNvSpPr/>
      </xdr:nvSpPr>
      <xdr:spPr>
        <a:xfrm>
          <a:off x="3746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92891</xdr:rowOff>
    </xdr:from>
    <xdr:to>
      <xdr:col>15</xdr:col>
      <xdr:colOff>101600</xdr:colOff>
      <xdr:row>59</xdr:row>
      <xdr:rowOff>23041</xdr:rowOff>
    </xdr:to>
    <xdr:sp macro="" textlink="">
      <xdr:nvSpPr>
        <xdr:cNvPr id="180" name="フローチャート: 判断 179"/>
        <xdr:cNvSpPr/>
      </xdr:nvSpPr>
      <xdr:spPr>
        <a:xfrm>
          <a:off x="28575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153307</xdr:rowOff>
    </xdr:from>
    <xdr:to>
      <xdr:col>10</xdr:col>
      <xdr:colOff>165100</xdr:colOff>
      <xdr:row>58</xdr:row>
      <xdr:rowOff>83457</xdr:rowOff>
    </xdr:to>
    <xdr:sp macro="" textlink="">
      <xdr:nvSpPr>
        <xdr:cNvPr id="181" name="フローチャート: 判断 180"/>
        <xdr:cNvSpPr/>
      </xdr:nvSpPr>
      <xdr:spPr>
        <a:xfrm>
          <a:off x="1968500" y="99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159838</xdr:rowOff>
    </xdr:from>
    <xdr:to>
      <xdr:col>6</xdr:col>
      <xdr:colOff>38100</xdr:colOff>
      <xdr:row>58</xdr:row>
      <xdr:rowOff>89988</xdr:rowOff>
    </xdr:to>
    <xdr:sp macro="" textlink="">
      <xdr:nvSpPr>
        <xdr:cNvPr id="182" name="フローチャート: 判断 181"/>
        <xdr:cNvSpPr/>
      </xdr:nvSpPr>
      <xdr:spPr>
        <a:xfrm>
          <a:off x="1079500" y="993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74930</xdr:rowOff>
    </xdr:from>
    <xdr:to>
      <xdr:col>24</xdr:col>
      <xdr:colOff>114300</xdr:colOff>
      <xdr:row>64</xdr:row>
      <xdr:rowOff>5080</xdr:rowOff>
    </xdr:to>
    <xdr:sp macro="" textlink="">
      <xdr:nvSpPr>
        <xdr:cNvPr id="188" name="楕円 187"/>
        <xdr:cNvSpPr/>
      </xdr:nvSpPr>
      <xdr:spPr>
        <a:xfrm>
          <a:off x="4584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161307</xdr:rowOff>
    </xdr:from>
    <xdr:ext cx="405111" cy="259045"/>
    <xdr:sp macro="" textlink="">
      <xdr:nvSpPr>
        <xdr:cNvPr id="189" name="【体育館・プール】&#10;有形固定資産減価償却率該当値テキスト"/>
        <xdr:cNvSpPr txBox="1"/>
      </xdr:nvSpPr>
      <xdr:spPr>
        <a:xfrm>
          <a:off x="4673600" y="1079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16147</xdr:rowOff>
    </xdr:from>
    <xdr:to>
      <xdr:col>20</xdr:col>
      <xdr:colOff>38100</xdr:colOff>
      <xdr:row>63</xdr:row>
      <xdr:rowOff>117747</xdr:rowOff>
    </xdr:to>
    <xdr:sp macro="" textlink="">
      <xdr:nvSpPr>
        <xdr:cNvPr id="190" name="楕円 189"/>
        <xdr:cNvSpPr/>
      </xdr:nvSpPr>
      <xdr:spPr>
        <a:xfrm>
          <a:off x="3746500"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66947</xdr:rowOff>
    </xdr:from>
    <xdr:to>
      <xdr:col>24</xdr:col>
      <xdr:colOff>63500</xdr:colOff>
      <xdr:row>63</xdr:row>
      <xdr:rowOff>125730</xdr:rowOff>
    </xdr:to>
    <xdr:cxnSp macro="">
      <xdr:nvCxnSpPr>
        <xdr:cNvPr id="191" name="直線コネクタ 190"/>
        <xdr:cNvCxnSpPr/>
      </xdr:nvCxnSpPr>
      <xdr:spPr>
        <a:xfrm>
          <a:off x="3797300" y="10868297"/>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132080</xdr:rowOff>
    </xdr:from>
    <xdr:to>
      <xdr:col>15</xdr:col>
      <xdr:colOff>101600</xdr:colOff>
      <xdr:row>63</xdr:row>
      <xdr:rowOff>62230</xdr:rowOff>
    </xdr:to>
    <xdr:sp macro="" textlink="">
      <xdr:nvSpPr>
        <xdr:cNvPr id="192" name="楕円 191"/>
        <xdr:cNvSpPr/>
      </xdr:nvSpPr>
      <xdr:spPr>
        <a:xfrm>
          <a:off x="2857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11430</xdr:rowOff>
    </xdr:from>
    <xdr:to>
      <xdr:col>19</xdr:col>
      <xdr:colOff>177800</xdr:colOff>
      <xdr:row>63</xdr:row>
      <xdr:rowOff>66947</xdr:rowOff>
    </xdr:to>
    <xdr:cxnSp macro="">
      <xdr:nvCxnSpPr>
        <xdr:cNvPr id="193" name="直線コネクタ 192"/>
        <xdr:cNvCxnSpPr/>
      </xdr:nvCxnSpPr>
      <xdr:spPr>
        <a:xfrm>
          <a:off x="2908300" y="1081278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73297</xdr:rowOff>
    </xdr:from>
    <xdr:to>
      <xdr:col>10</xdr:col>
      <xdr:colOff>165100</xdr:colOff>
      <xdr:row>63</xdr:row>
      <xdr:rowOff>3447</xdr:rowOff>
    </xdr:to>
    <xdr:sp macro="" textlink="">
      <xdr:nvSpPr>
        <xdr:cNvPr id="194" name="楕円 193"/>
        <xdr:cNvSpPr/>
      </xdr:nvSpPr>
      <xdr:spPr>
        <a:xfrm>
          <a:off x="19685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124097</xdr:rowOff>
    </xdr:from>
    <xdr:to>
      <xdr:col>15</xdr:col>
      <xdr:colOff>50800</xdr:colOff>
      <xdr:row>63</xdr:row>
      <xdr:rowOff>11430</xdr:rowOff>
    </xdr:to>
    <xdr:cxnSp macro="">
      <xdr:nvCxnSpPr>
        <xdr:cNvPr id="195" name="直線コネクタ 194"/>
        <xdr:cNvCxnSpPr/>
      </xdr:nvCxnSpPr>
      <xdr:spPr>
        <a:xfrm>
          <a:off x="2019300" y="1075399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14515</xdr:rowOff>
    </xdr:from>
    <xdr:to>
      <xdr:col>6</xdr:col>
      <xdr:colOff>38100</xdr:colOff>
      <xdr:row>62</xdr:row>
      <xdr:rowOff>116115</xdr:rowOff>
    </xdr:to>
    <xdr:sp macro="" textlink="">
      <xdr:nvSpPr>
        <xdr:cNvPr id="196" name="楕円 195"/>
        <xdr:cNvSpPr/>
      </xdr:nvSpPr>
      <xdr:spPr>
        <a:xfrm>
          <a:off x="10795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65315</xdr:rowOff>
    </xdr:from>
    <xdr:to>
      <xdr:col>10</xdr:col>
      <xdr:colOff>114300</xdr:colOff>
      <xdr:row>62</xdr:row>
      <xdr:rowOff>124097</xdr:rowOff>
    </xdr:to>
    <xdr:cxnSp macro="">
      <xdr:nvCxnSpPr>
        <xdr:cNvPr id="197" name="直線コネクタ 196"/>
        <xdr:cNvCxnSpPr/>
      </xdr:nvCxnSpPr>
      <xdr:spPr>
        <a:xfrm>
          <a:off x="1130300" y="10695215"/>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75492</xdr:rowOff>
    </xdr:from>
    <xdr:ext cx="405111" cy="259045"/>
    <xdr:sp macro="" textlink="">
      <xdr:nvSpPr>
        <xdr:cNvPr id="198" name="n_1aveValue【体育館・プール】&#10;有形固定資産減価償却率"/>
        <xdr:cNvSpPr txBox="1"/>
      </xdr:nvSpPr>
      <xdr:spPr>
        <a:xfrm>
          <a:off x="35820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39568</xdr:rowOff>
    </xdr:from>
    <xdr:ext cx="405111" cy="259045"/>
    <xdr:sp macro="" textlink="">
      <xdr:nvSpPr>
        <xdr:cNvPr id="199" name="n_2aveValue【体育館・プール】&#10;有形固定資産減価償却率"/>
        <xdr:cNvSpPr txBox="1"/>
      </xdr:nvSpPr>
      <xdr:spPr>
        <a:xfrm>
          <a:off x="27057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99984</xdr:rowOff>
    </xdr:from>
    <xdr:ext cx="405111" cy="259045"/>
    <xdr:sp macro="" textlink="">
      <xdr:nvSpPr>
        <xdr:cNvPr id="200" name="n_3aveValue【体育館・プール】&#10;有形固定資産減価償却率"/>
        <xdr:cNvSpPr txBox="1"/>
      </xdr:nvSpPr>
      <xdr:spPr>
        <a:xfrm>
          <a:off x="181674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106515</xdr:rowOff>
    </xdr:from>
    <xdr:ext cx="405111" cy="259045"/>
    <xdr:sp macro="" textlink="">
      <xdr:nvSpPr>
        <xdr:cNvPr id="201" name="n_4aveValue【体育館・プール】&#10;有形固定資産減価償却率"/>
        <xdr:cNvSpPr txBox="1"/>
      </xdr:nvSpPr>
      <xdr:spPr>
        <a:xfrm>
          <a:off x="927744" y="970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108874</xdr:rowOff>
    </xdr:from>
    <xdr:ext cx="405111" cy="259045"/>
    <xdr:sp macro="" textlink="">
      <xdr:nvSpPr>
        <xdr:cNvPr id="202" name="n_1mainValue【体育館・プール】&#10;有形固定資産減価償却率"/>
        <xdr:cNvSpPr txBox="1"/>
      </xdr:nvSpPr>
      <xdr:spPr>
        <a:xfrm>
          <a:off x="3582044" y="1091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53357</xdr:rowOff>
    </xdr:from>
    <xdr:ext cx="405111" cy="259045"/>
    <xdr:sp macro="" textlink="">
      <xdr:nvSpPr>
        <xdr:cNvPr id="203" name="n_2mainValue【体育館・プール】&#10;有形固定資産減価償却率"/>
        <xdr:cNvSpPr txBox="1"/>
      </xdr:nvSpPr>
      <xdr:spPr>
        <a:xfrm>
          <a:off x="2705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166024</xdr:rowOff>
    </xdr:from>
    <xdr:ext cx="405111" cy="259045"/>
    <xdr:sp macro="" textlink="">
      <xdr:nvSpPr>
        <xdr:cNvPr id="204" name="n_3mainValue【体育館・プール】&#10;有形固定資産減価償却率"/>
        <xdr:cNvSpPr txBox="1"/>
      </xdr:nvSpPr>
      <xdr:spPr>
        <a:xfrm>
          <a:off x="1816744" y="1079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107242</xdr:rowOff>
    </xdr:from>
    <xdr:ext cx="405111" cy="259045"/>
    <xdr:sp macro="" textlink="">
      <xdr:nvSpPr>
        <xdr:cNvPr id="205" name="n_4mainValue【体育館・プール】&#10;有形固定資産減価償却率"/>
        <xdr:cNvSpPr txBox="1"/>
      </xdr:nvSpPr>
      <xdr:spPr>
        <a:xfrm>
          <a:off x="927744" y="1073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94706</xdr:rowOff>
    </xdr:from>
    <xdr:to>
      <xdr:col>54</xdr:col>
      <xdr:colOff>189865</xdr:colOff>
      <xdr:row>63</xdr:row>
      <xdr:rowOff>143691</xdr:rowOff>
    </xdr:to>
    <xdr:cxnSp macro="">
      <xdr:nvCxnSpPr>
        <xdr:cNvPr id="232" name="直線コネクタ 231"/>
        <xdr:cNvCxnSpPr/>
      </xdr:nvCxnSpPr>
      <xdr:spPr>
        <a:xfrm flipV="1">
          <a:off x="10476865" y="9524456"/>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147518</xdr:rowOff>
    </xdr:from>
    <xdr:ext cx="469744" cy="259045"/>
    <xdr:sp macro="" textlink="">
      <xdr:nvSpPr>
        <xdr:cNvPr id="233" name="【体育館・プール】&#10;一人当たり面積最小値テキスト"/>
        <xdr:cNvSpPr txBox="1"/>
      </xdr:nvSpPr>
      <xdr:spPr>
        <a:xfrm>
          <a:off x="10515600" y="1094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143691</xdr:rowOff>
    </xdr:from>
    <xdr:to>
      <xdr:col>55</xdr:col>
      <xdr:colOff>88900</xdr:colOff>
      <xdr:row>63</xdr:row>
      <xdr:rowOff>143691</xdr:rowOff>
    </xdr:to>
    <xdr:cxnSp macro="">
      <xdr:nvCxnSpPr>
        <xdr:cNvPr id="234" name="直線コネクタ 233"/>
        <xdr:cNvCxnSpPr/>
      </xdr:nvCxnSpPr>
      <xdr:spPr>
        <a:xfrm>
          <a:off x="10388600" y="1094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41383</xdr:rowOff>
    </xdr:from>
    <xdr:ext cx="469744" cy="259045"/>
    <xdr:sp macro="" textlink="">
      <xdr:nvSpPr>
        <xdr:cNvPr id="235" name="【体育館・プール】&#10;一人当たり面積最大値テキスト"/>
        <xdr:cNvSpPr txBox="1"/>
      </xdr:nvSpPr>
      <xdr:spPr>
        <a:xfrm>
          <a:off x="10515600" y="929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94706</xdr:rowOff>
    </xdr:from>
    <xdr:to>
      <xdr:col>55</xdr:col>
      <xdr:colOff>88900</xdr:colOff>
      <xdr:row>55</xdr:row>
      <xdr:rowOff>94706</xdr:rowOff>
    </xdr:to>
    <xdr:cxnSp macro="">
      <xdr:nvCxnSpPr>
        <xdr:cNvPr id="236" name="直線コネクタ 235"/>
        <xdr:cNvCxnSpPr/>
      </xdr:nvCxnSpPr>
      <xdr:spPr>
        <a:xfrm>
          <a:off x="10388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125565</xdr:rowOff>
    </xdr:from>
    <xdr:ext cx="469744" cy="259045"/>
    <xdr:sp macro="" textlink="">
      <xdr:nvSpPr>
        <xdr:cNvPr id="237" name="【体育館・プール】&#10;一人当たり面積平均値テキスト"/>
        <xdr:cNvSpPr txBox="1"/>
      </xdr:nvSpPr>
      <xdr:spPr>
        <a:xfrm>
          <a:off x="10515600" y="10412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102688</xdr:rowOff>
    </xdr:from>
    <xdr:to>
      <xdr:col>55</xdr:col>
      <xdr:colOff>50800</xdr:colOff>
      <xdr:row>62</xdr:row>
      <xdr:rowOff>32838</xdr:rowOff>
    </xdr:to>
    <xdr:sp macro="" textlink="">
      <xdr:nvSpPr>
        <xdr:cNvPr id="238" name="フローチャート: 判断 237"/>
        <xdr:cNvSpPr/>
      </xdr:nvSpPr>
      <xdr:spPr>
        <a:xfrm>
          <a:off x="104267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127181</xdr:rowOff>
    </xdr:from>
    <xdr:to>
      <xdr:col>50</xdr:col>
      <xdr:colOff>165100</xdr:colOff>
      <xdr:row>62</xdr:row>
      <xdr:rowOff>57331</xdr:rowOff>
    </xdr:to>
    <xdr:sp macro="" textlink="">
      <xdr:nvSpPr>
        <xdr:cNvPr id="239" name="フローチャート: 判断 238"/>
        <xdr:cNvSpPr/>
      </xdr:nvSpPr>
      <xdr:spPr>
        <a:xfrm>
          <a:off x="9588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14515</xdr:rowOff>
    </xdr:from>
    <xdr:to>
      <xdr:col>46</xdr:col>
      <xdr:colOff>38100</xdr:colOff>
      <xdr:row>62</xdr:row>
      <xdr:rowOff>116115</xdr:rowOff>
    </xdr:to>
    <xdr:sp macro="" textlink="">
      <xdr:nvSpPr>
        <xdr:cNvPr id="240" name="フローチャート: 判断 239"/>
        <xdr:cNvSpPr/>
      </xdr:nvSpPr>
      <xdr:spPr>
        <a:xfrm>
          <a:off x="86995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107587</xdr:rowOff>
    </xdr:from>
    <xdr:to>
      <xdr:col>41</xdr:col>
      <xdr:colOff>101600</xdr:colOff>
      <xdr:row>62</xdr:row>
      <xdr:rowOff>37737</xdr:rowOff>
    </xdr:to>
    <xdr:sp macro="" textlink="">
      <xdr:nvSpPr>
        <xdr:cNvPr id="241" name="フローチャート: 判断 240"/>
        <xdr:cNvSpPr/>
      </xdr:nvSpPr>
      <xdr:spPr>
        <a:xfrm>
          <a:off x="7810500" y="10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37374</xdr:rowOff>
    </xdr:from>
    <xdr:to>
      <xdr:col>36</xdr:col>
      <xdr:colOff>165100</xdr:colOff>
      <xdr:row>61</xdr:row>
      <xdr:rowOff>138974</xdr:rowOff>
    </xdr:to>
    <xdr:sp macro="" textlink="">
      <xdr:nvSpPr>
        <xdr:cNvPr id="242" name="フローチャート: 判断 241"/>
        <xdr:cNvSpPr/>
      </xdr:nvSpPr>
      <xdr:spPr>
        <a:xfrm>
          <a:off x="6921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92891</xdr:rowOff>
    </xdr:from>
    <xdr:to>
      <xdr:col>55</xdr:col>
      <xdr:colOff>50800</xdr:colOff>
      <xdr:row>64</xdr:row>
      <xdr:rowOff>23041</xdr:rowOff>
    </xdr:to>
    <xdr:sp macro="" textlink="">
      <xdr:nvSpPr>
        <xdr:cNvPr id="248" name="楕円 247"/>
        <xdr:cNvSpPr/>
      </xdr:nvSpPr>
      <xdr:spPr>
        <a:xfrm>
          <a:off x="10426700" y="1089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7818</xdr:rowOff>
    </xdr:from>
    <xdr:ext cx="469744" cy="259045"/>
    <xdr:sp macro="" textlink="">
      <xdr:nvSpPr>
        <xdr:cNvPr id="249" name="【体育館・プール】&#10;一人当たり面積該当値テキスト"/>
        <xdr:cNvSpPr txBox="1"/>
      </xdr:nvSpPr>
      <xdr:spPr>
        <a:xfrm>
          <a:off x="10515600" y="1080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101056</xdr:rowOff>
    </xdr:from>
    <xdr:to>
      <xdr:col>50</xdr:col>
      <xdr:colOff>165100</xdr:colOff>
      <xdr:row>64</xdr:row>
      <xdr:rowOff>31206</xdr:rowOff>
    </xdr:to>
    <xdr:sp macro="" textlink="">
      <xdr:nvSpPr>
        <xdr:cNvPr id="250" name="楕円 249"/>
        <xdr:cNvSpPr/>
      </xdr:nvSpPr>
      <xdr:spPr>
        <a:xfrm>
          <a:off x="9588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143691</xdr:rowOff>
    </xdr:from>
    <xdr:to>
      <xdr:col>55</xdr:col>
      <xdr:colOff>0</xdr:colOff>
      <xdr:row>63</xdr:row>
      <xdr:rowOff>151856</xdr:rowOff>
    </xdr:to>
    <xdr:cxnSp macro="">
      <xdr:nvCxnSpPr>
        <xdr:cNvPr id="251" name="直線コネクタ 250"/>
        <xdr:cNvCxnSpPr/>
      </xdr:nvCxnSpPr>
      <xdr:spPr>
        <a:xfrm flipV="1">
          <a:off x="9639300" y="10945041"/>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109220</xdr:rowOff>
    </xdr:from>
    <xdr:to>
      <xdr:col>46</xdr:col>
      <xdr:colOff>38100</xdr:colOff>
      <xdr:row>64</xdr:row>
      <xdr:rowOff>39370</xdr:rowOff>
    </xdr:to>
    <xdr:sp macro="" textlink="">
      <xdr:nvSpPr>
        <xdr:cNvPr id="252" name="楕円 251"/>
        <xdr:cNvSpPr/>
      </xdr:nvSpPr>
      <xdr:spPr>
        <a:xfrm>
          <a:off x="8699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151856</xdr:rowOff>
    </xdr:from>
    <xdr:to>
      <xdr:col>50</xdr:col>
      <xdr:colOff>114300</xdr:colOff>
      <xdr:row>63</xdr:row>
      <xdr:rowOff>160020</xdr:rowOff>
    </xdr:to>
    <xdr:cxnSp macro="">
      <xdr:nvCxnSpPr>
        <xdr:cNvPr id="253" name="直線コネクタ 252"/>
        <xdr:cNvCxnSpPr/>
      </xdr:nvCxnSpPr>
      <xdr:spPr>
        <a:xfrm flipV="1">
          <a:off x="8750300" y="1095320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53703</xdr:rowOff>
    </xdr:from>
    <xdr:to>
      <xdr:col>41</xdr:col>
      <xdr:colOff>101600</xdr:colOff>
      <xdr:row>64</xdr:row>
      <xdr:rowOff>155303</xdr:rowOff>
    </xdr:to>
    <xdr:sp macro="" textlink="">
      <xdr:nvSpPr>
        <xdr:cNvPr id="254" name="楕円 253"/>
        <xdr:cNvSpPr/>
      </xdr:nvSpPr>
      <xdr:spPr>
        <a:xfrm>
          <a:off x="7810500" y="1102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160020</xdr:rowOff>
    </xdr:from>
    <xdr:to>
      <xdr:col>45</xdr:col>
      <xdr:colOff>177800</xdr:colOff>
      <xdr:row>64</xdr:row>
      <xdr:rowOff>104503</xdr:rowOff>
    </xdr:to>
    <xdr:cxnSp macro="">
      <xdr:nvCxnSpPr>
        <xdr:cNvPr id="255" name="直線コネクタ 254"/>
        <xdr:cNvCxnSpPr/>
      </xdr:nvCxnSpPr>
      <xdr:spPr>
        <a:xfrm flipV="1">
          <a:off x="7861300" y="10961370"/>
          <a:ext cx="8890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122283</xdr:rowOff>
    </xdr:from>
    <xdr:to>
      <xdr:col>36</xdr:col>
      <xdr:colOff>165100</xdr:colOff>
      <xdr:row>64</xdr:row>
      <xdr:rowOff>52433</xdr:rowOff>
    </xdr:to>
    <xdr:sp macro="" textlink="">
      <xdr:nvSpPr>
        <xdr:cNvPr id="256" name="楕円 255"/>
        <xdr:cNvSpPr/>
      </xdr:nvSpPr>
      <xdr:spPr>
        <a:xfrm>
          <a:off x="6921500" y="1092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1633</xdr:rowOff>
    </xdr:from>
    <xdr:to>
      <xdr:col>41</xdr:col>
      <xdr:colOff>50800</xdr:colOff>
      <xdr:row>64</xdr:row>
      <xdr:rowOff>104503</xdr:rowOff>
    </xdr:to>
    <xdr:cxnSp macro="">
      <xdr:nvCxnSpPr>
        <xdr:cNvPr id="257" name="直線コネクタ 256"/>
        <xdr:cNvCxnSpPr/>
      </xdr:nvCxnSpPr>
      <xdr:spPr>
        <a:xfrm>
          <a:off x="6972300" y="10974433"/>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73858</xdr:rowOff>
    </xdr:from>
    <xdr:ext cx="469744" cy="259045"/>
    <xdr:sp macro="" textlink="">
      <xdr:nvSpPr>
        <xdr:cNvPr id="258" name="n_1aveValue【体育館・プール】&#10;一人当たり面積"/>
        <xdr:cNvSpPr txBox="1"/>
      </xdr:nvSpPr>
      <xdr:spPr>
        <a:xfrm>
          <a:off x="9391727" y="1036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132642</xdr:rowOff>
    </xdr:from>
    <xdr:ext cx="469744" cy="259045"/>
    <xdr:sp macro="" textlink="">
      <xdr:nvSpPr>
        <xdr:cNvPr id="259" name="n_2aveValue【体育館・プール】&#10;一人当たり面積"/>
        <xdr:cNvSpPr txBox="1"/>
      </xdr:nvSpPr>
      <xdr:spPr>
        <a:xfrm>
          <a:off x="8515427" y="1041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54264</xdr:rowOff>
    </xdr:from>
    <xdr:ext cx="469744" cy="259045"/>
    <xdr:sp macro="" textlink="">
      <xdr:nvSpPr>
        <xdr:cNvPr id="260" name="n_3aveValue【体育館・プール】&#10;一人当たり面積"/>
        <xdr:cNvSpPr txBox="1"/>
      </xdr:nvSpPr>
      <xdr:spPr>
        <a:xfrm>
          <a:off x="7626427" y="103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155501</xdr:rowOff>
    </xdr:from>
    <xdr:ext cx="469744" cy="259045"/>
    <xdr:sp macro="" textlink="">
      <xdr:nvSpPr>
        <xdr:cNvPr id="261" name="n_4aveValue【体育館・プール】&#10;一人当たり面積"/>
        <xdr:cNvSpPr txBox="1"/>
      </xdr:nvSpPr>
      <xdr:spPr>
        <a:xfrm>
          <a:off x="6737427" y="1027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22333</xdr:rowOff>
    </xdr:from>
    <xdr:ext cx="469744" cy="259045"/>
    <xdr:sp macro="" textlink="">
      <xdr:nvSpPr>
        <xdr:cNvPr id="262" name="n_1mainValue【体育館・プール】&#10;一人当たり面積"/>
        <xdr:cNvSpPr txBox="1"/>
      </xdr:nvSpPr>
      <xdr:spPr>
        <a:xfrm>
          <a:off x="93917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30497</xdr:rowOff>
    </xdr:from>
    <xdr:ext cx="469744" cy="259045"/>
    <xdr:sp macro="" textlink="">
      <xdr:nvSpPr>
        <xdr:cNvPr id="263" name="n_2mainValue【体育館・プール】&#10;一人当たり面積"/>
        <xdr:cNvSpPr txBox="1"/>
      </xdr:nvSpPr>
      <xdr:spPr>
        <a:xfrm>
          <a:off x="8515427"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146430</xdr:rowOff>
    </xdr:from>
    <xdr:ext cx="469744" cy="259045"/>
    <xdr:sp macro="" textlink="">
      <xdr:nvSpPr>
        <xdr:cNvPr id="264" name="n_3mainValue【体育館・プール】&#10;一人当たり面積"/>
        <xdr:cNvSpPr txBox="1"/>
      </xdr:nvSpPr>
      <xdr:spPr>
        <a:xfrm>
          <a:off x="7626427" y="1111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43560</xdr:rowOff>
    </xdr:from>
    <xdr:ext cx="469744" cy="259045"/>
    <xdr:sp macro="" textlink="">
      <xdr:nvSpPr>
        <xdr:cNvPr id="265" name="n_4mainValue【体育館・プール】&#10;一人当たり面積"/>
        <xdr:cNvSpPr txBox="1"/>
      </xdr:nvSpPr>
      <xdr:spPr>
        <a:xfrm>
          <a:off x="6737427" y="1101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137705</xdr:rowOff>
    </xdr:to>
    <xdr:cxnSp macro="">
      <xdr:nvCxnSpPr>
        <xdr:cNvPr id="291" name="直線コネクタ 290"/>
        <xdr:cNvCxnSpPr/>
      </xdr:nvCxnSpPr>
      <xdr:spPr>
        <a:xfrm flipV="1">
          <a:off x="4634865" y="13438958"/>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141532</xdr:rowOff>
    </xdr:from>
    <xdr:ext cx="405111" cy="259045"/>
    <xdr:sp macro="" textlink="">
      <xdr:nvSpPr>
        <xdr:cNvPr id="292" name="【福祉施設】&#10;有形固定資産減価償却率最小値テキスト"/>
        <xdr:cNvSpPr txBox="1"/>
      </xdr:nvSpPr>
      <xdr:spPr>
        <a:xfrm>
          <a:off x="4673600" y="1488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137705</xdr:rowOff>
    </xdr:from>
    <xdr:to>
      <xdr:col>24</xdr:col>
      <xdr:colOff>152400</xdr:colOff>
      <xdr:row>86</xdr:row>
      <xdr:rowOff>137705</xdr:rowOff>
    </xdr:to>
    <xdr:cxnSp macro="">
      <xdr:nvCxnSpPr>
        <xdr:cNvPr id="293" name="直線コネクタ 292"/>
        <xdr:cNvCxnSpPr/>
      </xdr:nvCxnSpPr>
      <xdr:spPr>
        <a:xfrm>
          <a:off x="4546600" y="1488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4" name="【福祉施設】&#10;有形固定資産減価償却率最大値テキスト"/>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5" name="直線コネクタ 294"/>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99984</xdr:rowOff>
    </xdr:from>
    <xdr:ext cx="405111" cy="259045"/>
    <xdr:sp macro="" textlink="">
      <xdr:nvSpPr>
        <xdr:cNvPr id="296" name="【福祉施設】&#10;有形固定資産減価償却率平均値テキスト"/>
        <xdr:cNvSpPr txBox="1"/>
      </xdr:nvSpPr>
      <xdr:spPr>
        <a:xfrm>
          <a:off x="4673600" y="1398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77107</xdr:rowOff>
    </xdr:from>
    <xdr:to>
      <xdr:col>24</xdr:col>
      <xdr:colOff>114300</xdr:colOff>
      <xdr:row>83</xdr:row>
      <xdr:rowOff>7257</xdr:rowOff>
    </xdr:to>
    <xdr:sp macro="" textlink="">
      <xdr:nvSpPr>
        <xdr:cNvPr id="297" name="フローチャート: 判断 296"/>
        <xdr:cNvSpPr/>
      </xdr:nvSpPr>
      <xdr:spPr>
        <a:xfrm>
          <a:off x="4584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62412</xdr:rowOff>
    </xdr:from>
    <xdr:to>
      <xdr:col>20</xdr:col>
      <xdr:colOff>38100</xdr:colOff>
      <xdr:row>82</xdr:row>
      <xdr:rowOff>164012</xdr:rowOff>
    </xdr:to>
    <xdr:sp macro="" textlink="">
      <xdr:nvSpPr>
        <xdr:cNvPr id="298" name="フローチャート: 判断 297"/>
        <xdr:cNvSpPr/>
      </xdr:nvSpPr>
      <xdr:spPr>
        <a:xfrm>
          <a:off x="3746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28121</xdr:rowOff>
    </xdr:from>
    <xdr:to>
      <xdr:col>15</xdr:col>
      <xdr:colOff>101600</xdr:colOff>
      <xdr:row>83</xdr:row>
      <xdr:rowOff>129721</xdr:rowOff>
    </xdr:to>
    <xdr:sp macro="" textlink="">
      <xdr:nvSpPr>
        <xdr:cNvPr id="299" name="フローチャート: 判断 298"/>
        <xdr:cNvSpPr/>
      </xdr:nvSpPr>
      <xdr:spPr>
        <a:xfrm>
          <a:off x="2857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5262</xdr:rowOff>
    </xdr:from>
    <xdr:to>
      <xdr:col>10</xdr:col>
      <xdr:colOff>165100</xdr:colOff>
      <xdr:row>83</xdr:row>
      <xdr:rowOff>106862</xdr:rowOff>
    </xdr:to>
    <xdr:sp macro="" textlink="">
      <xdr:nvSpPr>
        <xdr:cNvPr id="300" name="フローチャート: 判断 299"/>
        <xdr:cNvSpPr/>
      </xdr:nvSpPr>
      <xdr:spPr>
        <a:xfrm>
          <a:off x="1968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113030</xdr:rowOff>
    </xdr:from>
    <xdr:to>
      <xdr:col>6</xdr:col>
      <xdr:colOff>38100</xdr:colOff>
      <xdr:row>83</xdr:row>
      <xdr:rowOff>43180</xdr:rowOff>
    </xdr:to>
    <xdr:sp macro="" textlink="">
      <xdr:nvSpPr>
        <xdr:cNvPr id="301" name="フローチャート: 判断 300"/>
        <xdr:cNvSpPr/>
      </xdr:nvSpPr>
      <xdr:spPr>
        <a:xfrm>
          <a:off x="1079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28121</xdr:rowOff>
    </xdr:from>
    <xdr:to>
      <xdr:col>24</xdr:col>
      <xdr:colOff>114300</xdr:colOff>
      <xdr:row>84</xdr:row>
      <xdr:rowOff>129721</xdr:rowOff>
    </xdr:to>
    <xdr:sp macro="" textlink="">
      <xdr:nvSpPr>
        <xdr:cNvPr id="307" name="楕円 306"/>
        <xdr:cNvSpPr/>
      </xdr:nvSpPr>
      <xdr:spPr>
        <a:xfrm>
          <a:off x="4584700" y="144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6548</xdr:rowOff>
    </xdr:from>
    <xdr:ext cx="405111" cy="259045"/>
    <xdr:sp macro="" textlink="">
      <xdr:nvSpPr>
        <xdr:cNvPr id="308" name="【福祉施設】&#10;有形固定資産減価償却率該当値テキスト"/>
        <xdr:cNvSpPr txBox="1"/>
      </xdr:nvSpPr>
      <xdr:spPr>
        <a:xfrm>
          <a:off x="4673600"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147320</xdr:rowOff>
    </xdr:from>
    <xdr:to>
      <xdr:col>20</xdr:col>
      <xdr:colOff>38100</xdr:colOff>
      <xdr:row>84</xdr:row>
      <xdr:rowOff>77470</xdr:rowOff>
    </xdr:to>
    <xdr:sp macro="" textlink="">
      <xdr:nvSpPr>
        <xdr:cNvPr id="309" name="楕円 308"/>
        <xdr:cNvSpPr/>
      </xdr:nvSpPr>
      <xdr:spPr>
        <a:xfrm>
          <a:off x="3746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26670</xdr:rowOff>
    </xdr:from>
    <xdr:to>
      <xdr:col>24</xdr:col>
      <xdr:colOff>63500</xdr:colOff>
      <xdr:row>84</xdr:row>
      <xdr:rowOff>78921</xdr:rowOff>
    </xdr:to>
    <xdr:cxnSp macro="">
      <xdr:nvCxnSpPr>
        <xdr:cNvPr id="310" name="直線コネクタ 309"/>
        <xdr:cNvCxnSpPr/>
      </xdr:nvCxnSpPr>
      <xdr:spPr>
        <a:xfrm>
          <a:off x="3797300" y="1442847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93436</xdr:rowOff>
    </xdr:from>
    <xdr:to>
      <xdr:col>15</xdr:col>
      <xdr:colOff>101600</xdr:colOff>
      <xdr:row>84</xdr:row>
      <xdr:rowOff>23586</xdr:rowOff>
    </xdr:to>
    <xdr:sp macro="" textlink="">
      <xdr:nvSpPr>
        <xdr:cNvPr id="311" name="楕円 310"/>
        <xdr:cNvSpPr/>
      </xdr:nvSpPr>
      <xdr:spPr>
        <a:xfrm>
          <a:off x="2857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144236</xdr:rowOff>
    </xdr:from>
    <xdr:to>
      <xdr:col>19</xdr:col>
      <xdr:colOff>177800</xdr:colOff>
      <xdr:row>84</xdr:row>
      <xdr:rowOff>26670</xdr:rowOff>
    </xdr:to>
    <xdr:cxnSp macro="">
      <xdr:nvCxnSpPr>
        <xdr:cNvPr id="312" name="直線コネクタ 311"/>
        <xdr:cNvCxnSpPr/>
      </xdr:nvCxnSpPr>
      <xdr:spPr>
        <a:xfrm>
          <a:off x="2908300" y="1437458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75474</xdr:rowOff>
    </xdr:from>
    <xdr:to>
      <xdr:col>10</xdr:col>
      <xdr:colOff>165100</xdr:colOff>
      <xdr:row>85</xdr:row>
      <xdr:rowOff>5624</xdr:rowOff>
    </xdr:to>
    <xdr:sp macro="" textlink="">
      <xdr:nvSpPr>
        <xdr:cNvPr id="313" name="楕円 312"/>
        <xdr:cNvSpPr/>
      </xdr:nvSpPr>
      <xdr:spPr>
        <a:xfrm>
          <a:off x="1968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144236</xdr:rowOff>
    </xdr:from>
    <xdr:to>
      <xdr:col>15</xdr:col>
      <xdr:colOff>50800</xdr:colOff>
      <xdr:row>84</xdr:row>
      <xdr:rowOff>126274</xdr:rowOff>
    </xdr:to>
    <xdr:cxnSp macro="">
      <xdr:nvCxnSpPr>
        <xdr:cNvPr id="314" name="直線コネクタ 313"/>
        <xdr:cNvCxnSpPr/>
      </xdr:nvCxnSpPr>
      <xdr:spPr>
        <a:xfrm flipV="1">
          <a:off x="2019300" y="14374586"/>
          <a:ext cx="8890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33020</xdr:rowOff>
    </xdr:from>
    <xdr:to>
      <xdr:col>6</xdr:col>
      <xdr:colOff>38100</xdr:colOff>
      <xdr:row>84</xdr:row>
      <xdr:rowOff>134620</xdr:rowOff>
    </xdr:to>
    <xdr:sp macro="" textlink="">
      <xdr:nvSpPr>
        <xdr:cNvPr id="315" name="楕円 314"/>
        <xdr:cNvSpPr/>
      </xdr:nvSpPr>
      <xdr:spPr>
        <a:xfrm>
          <a:off x="1079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83820</xdr:rowOff>
    </xdr:from>
    <xdr:to>
      <xdr:col>10</xdr:col>
      <xdr:colOff>114300</xdr:colOff>
      <xdr:row>84</xdr:row>
      <xdr:rowOff>126274</xdr:rowOff>
    </xdr:to>
    <xdr:cxnSp macro="">
      <xdr:nvCxnSpPr>
        <xdr:cNvPr id="316" name="直線コネクタ 315"/>
        <xdr:cNvCxnSpPr/>
      </xdr:nvCxnSpPr>
      <xdr:spPr>
        <a:xfrm>
          <a:off x="1130300" y="1448562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9089</xdr:rowOff>
    </xdr:from>
    <xdr:ext cx="405111" cy="259045"/>
    <xdr:sp macro="" textlink="">
      <xdr:nvSpPr>
        <xdr:cNvPr id="317" name="n_1aveValue【福祉施設】&#10;有形固定資産減価償却率"/>
        <xdr:cNvSpPr txBox="1"/>
      </xdr:nvSpPr>
      <xdr:spPr>
        <a:xfrm>
          <a:off x="35820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146248</xdr:rowOff>
    </xdr:from>
    <xdr:ext cx="405111" cy="259045"/>
    <xdr:sp macro="" textlink="">
      <xdr:nvSpPr>
        <xdr:cNvPr id="318" name="n_2aveValue【福祉施設】&#10;有形固定資産減価償却率"/>
        <xdr:cNvSpPr txBox="1"/>
      </xdr:nvSpPr>
      <xdr:spPr>
        <a:xfrm>
          <a:off x="2705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123389</xdr:rowOff>
    </xdr:from>
    <xdr:ext cx="405111" cy="259045"/>
    <xdr:sp macro="" textlink="">
      <xdr:nvSpPr>
        <xdr:cNvPr id="319" name="n_3aveValue【福祉施設】&#10;有形固定資産減価償却率"/>
        <xdr:cNvSpPr txBox="1"/>
      </xdr:nvSpPr>
      <xdr:spPr>
        <a:xfrm>
          <a:off x="1816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59707</xdr:rowOff>
    </xdr:from>
    <xdr:ext cx="405111" cy="259045"/>
    <xdr:sp macro="" textlink="">
      <xdr:nvSpPr>
        <xdr:cNvPr id="320" name="n_4aveValue【福祉施設】&#10;有形固定資産減価償却率"/>
        <xdr:cNvSpPr txBox="1"/>
      </xdr:nvSpPr>
      <xdr:spPr>
        <a:xfrm>
          <a:off x="927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68597</xdr:rowOff>
    </xdr:from>
    <xdr:ext cx="405111" cy="259045"/>
    <xdr:sp macro="" textlink="">
      <xdr:nvSpPr>
        <xdr:cNvPr id="321" name="n_1mainValue【福祉施設】&#10;有形固定資産減価償却率"/>
        <xdr:cNvSpPr txBox="1"/>
      </xdr:nvSpPr>
      <xdr:spPr>
        <a:xfrm>
          <a:off x="35820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14713</xdr:rowOff>
    </xdr:from>
    <xdr:ext cx="405111" cy="259045"/>
    <xdr:sp macro="" textlink="">
      <xdr:nvSpPr>
        <xdr:cNvPr id="322" name="n_2mainValue【福祉施設】&#10;有形固定資産減価償却率"/>
        <xdr:cNvSpPr txBox="1"/>
      </xdr:nvSpPr>
      <xdr:spPr>
        <a:xfrm>
          <a:off x="2705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168201</xdr:rowOff>
    </xdr:from>
    <xdr:ext cx="405111" cy="259045"/>
    <xdr:sp macro="" textlink="">
      <xdr:nvSpPr>
        <xdr:cNvPr id="323" name="n_3mainValue【福祉施設】&#10;有形固定資産減価償却率"/>
        <xdr:cNvSpPr txBox="1"/>
      </xdr:nvSpPr>
      <xdr:spPr>
        <a:xfrm>
          <a:off x="1816744"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125747</xdr:rowOff>
    </xdr:from>
    <xdr:ext cx="405111" cy="259045"/>
    <xdr:sp macro="" textlink="">
      <xdr:nvSpPr>
        <xdr:cNvPr id="324" name="n_4mainValue【福祉施設】&#10;有形固定資産減価償却率"/>
        <xdr:cNvSpPr txBox="1"/>
      </xdr:nvSpPr>
      <xdr:spPr>
        <a:xfrm>
          <a:off x="927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87</xdr:row>
      <xdr:rowOff>38100</xdr:rowOff>
    </xdr:from>
    <xdr:to>
      <xdr:col>59</xdr:col>
      <xdr:colOff>50800</xdr:colOff>
      <xdr:row>87</xdr:row>
      <xdr:rowOff>38100</xdr:rowOff>
    </xdr:to>
    <xdr:cxnSp macro="">
      <xdr:nvCxnSpPr>
        <xdr:cNvPr id="335" name="直線コネクタ 334"/>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67327</xdr:rowOff>
    </xdr:from>
    <xdr:ext cx="467179" cy="259045"/>
    <xdr:sp macro="" textlink="">
      <xdr:nvSpPr>
        <xdr:cNvPr id="336" name="テキスト ボックス 335"/>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95250</xdr:rowOff>
    </xdr:from>
    <xdr:to>
      <xdr:col>59</xdr:col>
      <xdr:colOff>50800</xdr:colOff>
      <xdr:row>85</xdr:row>
      <xdr:rowOff>95250</xdr:rowOff>
    </xdr:to>
    <xdr:cxnSp macro="">
      <xdr:nvCxnSpPr>
        <xdr:cNvPr id="337" name="直線コネクタ 336"/>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8" name="テキスト ボックス 337"/>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152400</xdr:rowOff>
    </xdr:from>
    <xdr:to>
      <xdr:col>59</xdr:col>
      <xdr:colOff>50800</xdr:colOff>
      <xdr:row>83</xdr:row>
      <xdr:rowOff>152400</xdr:rowOff>
    </xdr:to>
    <xdr:cxnSp macro="">
      <xdr:nvCxnSpPr>
        <xdr:cNvPr id="339" name="直線コネクタ 338"/>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10177</xdr:rowOff>
    </xdr:from>
    <xdr:ext cx="467179" cy="259045"/>
    <xdr:sp macro="" textlink="">
      <xdr:nvSpPr>
        <xdr:cNvPr id="340" name="テキスト ボックス 339"/>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95250</xdr:rowOff>
    </xdr:from>
    <xdr:to>
      <xdr:col>59</xdr:col>
      <xdr:colOff>50800</xdr:colOff>
      <xdr:row>80</xdr:row>
      <xdr:rowOff>95250</xdr:rowOff>
    </xdr:to>
    <xdr:cxnSp macro="">
      <xdr:nvCxnSpPr>
        <xdr:cNvPr id="343" name="直線コネクタ 342"/>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124477</xdr:rowOff>
    </xdr:from>
    <xdr:ext cx="467179" cy="259045"/>
    <xdr:sp macro="" textlink="">
      <xdr:nvSpPr>
        <xdr:cNvPr id="344" name="テキスト ボックス 343"/>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45" name="直線コネクタ 34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6" name="テキスト ボックス 34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38100</xdr:rowOff>
    </xdr:from>
    <xdr:to>
      <xdr:col>59</xdr:col>
      <xdr:colOff>50800</xdr:colOff>
      <xdr:row>77</xdr:row>
      <xdr:rowOff>38100</xdr:rowOff>
    </xdr:to>
    <xdr:cxnSp macro="">
      <xdr:nvCxnSpPr>
        <xdr:cNvPr id="347" name="直線コネクタ 346"/>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67327</xdr:rowOff>
    </xdr:from>
    <xdr:ext cx="467179" cy="259045"/>
    <xdr:sp macro="" textlink="">
      <xdr:nvSpPr>
        <xdr:cNvPr id="348" name="テキスト ボックス 347"/>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9" name="直線コネクタ 34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0" name="テキスト ボックス 34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35243</xdr:rowOff>
    </xdr:from>
    <xdr:to>
      <xdr:col>54</xdr:col>
      <xdr:colOff>189865</xdr:colOff>
      <xdr:row>86</xdr:row>
      <xdr:rowOff>18098</xdr:rowOff>
    </xdr:to>
    <xdr:cxnSp macro="">
      <xdr:nvCxnSpPr>
        <xdr:cNvPr id="352" name="直線コネクタ 351"/>
        <xdr:cNvCxnSpPr/>
      </xdr:nvCxnSpPr>
      <xdr:spPr>
        <a:xfrm flipV="1">
          <a:off x="10476865" y="13408343"/>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21925</xdr:rowOff>
    </xdr:from>
    <xdr:ext cx="469744" cy="259045"/>
    <xdr:sp macro="" textlink="">
      <xdr:nvSpPr>
        <xdr:cNvPr id="353" name="【福祉施設】&#10;一人当たり面積最小値テキスト"/>
        <xdr:cNvSpPr txBox="1"/>
      </xdr:nvSpPr>
      <xdr:spPr>
        <a:xfrm>
          <a:off x="10515600" y="1476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18098</xdr:rowOff>
    </xdr:from>
    <xdr:to>
      <xdr:col>55</xdr:col>
      <xdr:colOff>88900</xdr:colOff>
      <xdr:row>86</xdr:row>
      <xdr:rowOff>18098</xdr:rowOff>
    </xdr:to>
    <xdr:cxnSp macro="">
      <xdr:nvCxnSpPr>
        <xdr:cNvPr id="354" name="直線コネクタ 353"/>
        <xdr:cNvCxnSpPr/>
      </xdr:nvCxnSpPr>
      <xdr:spPr>
        <a:xfrm>
          <a:off x="10388600" y="1476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153370</xdr:rowOff>
    </xdr:from>
    <xdr:ext cx="469744" cy="259045"/>
    <xdr:sp macro="" textlink="">
      <xdr:nvSpPr>
        <xdr:cNvPr id="355" name="【福祉施設】&#10;一人当たり面積最大値テキスト"/>
        <xdr:cNvSpPr txBox="1"/>
      </xdr:nvSpPr>
      <xdr:spPr>
        <a:xfrm>
          <a:off x="10515600" y="131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35243</xdr:rowOff>
    </xdr:from>
    <xdr:to>
      <xdr:col>55</xdr:col>
      <xdr:colOff>88900</xdr:colOff>
      <xdr:row>78</xdr:row>
      <xdr:rowOff>35243</xdr:rowOff>
    </xdr:to>
    <xdr:cxnSp macro="">
      <xdr:nvCxnSpPr>
        <xdr:cNvPr id="356" name="直線コネクタ 355"/>
        <xdr:cNvCxnSpPr/>
      </xdr:nvCxnSpPr>
      <xdr:spPr>
        <a:xfrm>
          <a:off x="10388600" y="1340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90188</xdr:rowOff>
    </xdr:from>
    <xdr:ext cx="469744" cy="259045"/>
    <xdr:sp macro="" textlink="">
      <xdr:nvSpPr>
        <xdr:cNvPr id="357" name="【福祉施設】&#10;一人当たり面積平均値テキスト"/>
        <xdr:cNvSpPr txBox="1"/>
      </xdr:nvSpPr>
      <xdr:spPr>
        <a:xfrm>
          <a:off x="10515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358" name="フローチャート: 判断 357"/>
        <xdr:cNvSpPr/>
      </xdr:nvSpPr>
      <xdr:spPr>
        <a:xfrm>
          <a:off x="10426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95886</xdr:rowOff>
    </xdr:from>
    <xdr:to>
      <xdr:col>50</xdr:col>
      <xdr:colOff>165100</xdr:colOff>
      <xdr:row>84</xdr:row>
      <xdr:rowOff>26036</xdr:rowOff>
    </xdr:to>
    <xdr:sp macro="" textlink="">
      <xdr:nvSpPr>
        <xdr:cNvPr id="359" name="フローチャート: 判断 358"/>
        <xdr:cNvSpPr/>
      </xdr:nvSpPr>
      <xdr:spPr>
        <a:xfrm>
          <a:off x="9588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130175</xdr:rowOff>
    </xdr:from>
    <xdr:to>
      <xdr:col>46</xdr:col>
      <xdr:colOff>38100</xdr:colOff>
      <xdr:row>84</xdr:row>
      <xdr:rowOff>60325</xdr:rowOff>
    </xdr:to>
    <xdr:sp macro="" textlink="">
      <xdr:nvSpPr>
        <xdr:cNvPr id="360" name="フローチャート: 判断 359"/>
        <xdr:cNvSpPr/>
      </xdr:nvSpPr>
      <xdr:spPr>
        <a:xfrm>
          <a:off x="8699500" y="1436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41593</xdr:rowOff>
    </xdr:from>
    <xdr:to>
      <xdr:col>41</xdr:col>
      <xdr:colOff>101600</xdr:colOff>
      <xdr:row>84</xdr:row>
      <xdr:rowOff>143193</xdr:rowOff>
    </xdr:to>
    <xdr:sp macro="" textlink="">
      <xdr:nvSpPr>
        <xdr:cNvPr id="361" name="フローチャート: 判断 360"/>
        <xdr:cNvSpPr/>
      </xdr:nvSpPr>
      <xdr:spPr>
        <a:xfrm>
          <a:off x="7810500" y="1444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104457</xdr:rowOff>
    </xdr:from>
    <xdr:to>
      <xdr:col>36</xdr:col>
      <xdr:colOff>165100</xdr:colOff>
      <xdr:row>84</xdr:row>
      <xdr:rowOff>34607</xdr:rowOff>
    </xdr:to>
    <xdr:sp macro="" textlink="">
      <xdr:nvSpPr>
        <xdr:cNvPr id="362" name="フローチャート: 判断 361"/>
        <xdr:cNvSpPr/>
      </xdr:nvSpPr>
      <xdr:spPr>
        <a:xfrm>
          <a:off x="6921500" y="14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3" name="テキスト ボックス 36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4" name="テキスト ボックス 36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5" name="テキスト ボックス 36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6" name="テキスト ボックス 36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7" name="テキスト ボックス 36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138748</xdr:rowOff>
    </xdr:from>
    <xdr:to>
      <xdr:col>55</xdr:col>
      <xdr:colOff>50800</xdr:colOff>
      <xdr:row>86</xdr:row>
      <xdr:rowOff>68898</xdr:rowOff>
    </xdr:to>
    <xdr:sp macro="" textlink="">
      <xdr:nvSpPr>
        <xdr:cNvPr id="368" name="楕円 367"/>
        <xdr:cNvSpPr/>
      </xdr:nvSpPr>
      <xdr:spPr>
        <a:xfrm>
          <a:off x="10426700" y="1471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53675</xdr:rowOff>
    </xdr:from>
    <xdr:ext cx="469744" cy="259045"/>
    <xdr:sp macro="" textlink="">
      <xdr:nvSpPr>
        <xdr:cNvPr id="369" name="【福祉施設】&#10;一人当たり面積該当値テキスト"/>
        <xdr:cNvSpPr txBox="1"/>
      </xdr:nvSpPr>
      <xdr:spPr>
        <a:xfrm>
          <a:off x="10515600" y="1462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141605</xdr:rowOff>
    </xdr:from>
    <xdr:to>
      <xdr:col>50</xdr:col>
      <xdr:colOff>165100</xdr:colOff>
      <xdr:row>86</xdr:row>
      <xdr:rowOff>71755</xdr:rowOff>
    </xdr:to>
    <xdr:sp macro="" textlink="">
      <xdr:nvSpPr>
        <xdr:cNvPr id="370" name="楕円 369"/>
        <xdr:cNvSpPr/>
      </xdr:nvSpPr>
      <xdr:spPr>
        <a:xfrm>
          <a:off x="9588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18098</xdr:rowOff>
    </xdr:from>
    <xdr:to>
      <xdr:col>55</xdr:col>
      <xdr:colOff>0</xdr:colOff>
      <xdr:row>86</xdr:row>
      <xdr:rowOff>20955</xdr:rowOff>
    </xdr:to>
    <xdr:cxnSp macro="">
      <xdr:nvCxnSpPr>
        <xdr:cNvPr id="371" name="直線コネクタ 370"/>
        <xdr:cNvCxnSpPr/>
      </xdr:nvCxnSpPr>
      <xdr:spPr>
        <a:xfrm flipV="1">
          <a:off x="9639300" y="14762798"/>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144463</xdr:rowOff>
    </xdr:from>
    <xdr:to>
      <xdr:col>46</xdr:col>
      <xdr:colOff>38100</xdr:colOff>
      <xdr:row>86</xdr:row>
      <xdr:rowOff>74613</xdr:rowOff>
    </xdr:to>
    <xdr:sp macro="" textlink="">
      <xdr:nvSpPr>
        <xdr:cNvPr id="372" name="楕円 371"/>
        <xdr:cNvSpPr/>
      </xdr:nvSpPr>
      <xdr:spPr>
        <a:xfrm>
          <a:off x="8699500" y="1471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20955</xdr:rowOff>
    </xdr:from>
    <xdr:to>
      <xdr:col>50</xdr:col>
      <xdr:colOff>114300</xdr:colOff>
      <xdr:row>86</xdr:row>
      <xdr:rowOff>23813</xdr:rowOff>
    </xdr:to>
    <xdr:cxnSp macro="">
      <xdr:nvCxnSpPr>
        <xdr:cNvPr id="373" name="直線コネクタ 372"/>
        <xdr:cNvCxnSpPr/>
      </xdr:nvCxnSpPr>
      <xdr:spPr>
        <a:xfrm flipV="1">
          <a:off x="8750300" y="14765655"/>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147320</xdr:rowOff>
    </xdr:from>
    <xdr:to>
      <xdr:col>41</xdr:col>
      <xdr:colOff>101600</xdr:colOff>
      <xdr:row>86</xdr:row>
      <xdr:rowOff>77470</xdr:rowOff>
    </xdr:to>
    <xdr:sp macro="" textlink="">
      <xdr:nvSpPr>
        <xdr:cNvPr id="374" name="楕円 373"/>
        <xdr:cNvSpPr/>
      </xdr:nvSpPr>
      <xdr:spPr>
        <a:xfrm>
          <a:off x="7810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23813</xdr:rowOff>
    </xdr:from>
    <xdr:to>
      <xdr:col>45</xdr:col>
      <xdr:colOff>177800</xdr:colOff>
      <xdr:row>86</xdr:row>
      <xdr:rowOff>26670</xdr:rowOff>
    </xdr:to>
    <xdr:cxnSp macro="">
      <xdr:nvCxnSpPr>
        <xdr:cNvPr id="375" name="直線コネクタ 374"/>
        <xdr:cNvCxnSpPr/>
      </xdr:nvCxnSpPr>
      <xdr:spPr>
        <a:xfrm flipV="1">
          <a:off x="7861300" y="1476851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150177</xdr:rowOff>
    </xdr:from>
    <xdr:to>
      <xdr:col>36</xdr:col>
      <xdr:colOff>165100</xdr:colOff>
      <xdr:row>86</xdr:row>
      <xdr:rowOff>80327</xdr:rowOff>
    </xdr:to>
    <xdr:sp macro="" textlink="">
      <xdr:nvSpPr>
        <xdr:cNvPr id="376" name="楕円 375"/>
        <xdr:cNvSpPr/>
      </xdr:nvSpPr>
      <xdr:spPr>
        <a:xfrm>
          <a:off x="6921500" y="1472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26670</xdr:rowOff>
    </xdr:from>
    <xdr:to>
      <xdr:col>41</xdr:col>
      <xdr:colOff>50800</xdr:colOff>
      <xdr:row>86</xdr:row>
      <xdr:rowOff>29527</xdr:rowOff>
    </xdr:to>
    <xdr:cxnSp macro="">
      <xdr:nvCxnSpPr>
        <xdr:cNvPr id="377" name="直線コネクタ 376"/>
        <xdr:cNvCxnSpPr/>
      </xdr:nvCxnSpPr>
      <xdr:spPr>
        <a:xfrm flipV="1">
          <a:off x="6972300" y="14771370"/>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42563</xdr:rowOff>
    </xdr:from>
    <xdr:ext cx="469744" cy="259045"/>
    <xdr:sp macro="" textlink="">
      <xdr:nvSpPr>
        <xdr:cNvPr id="378" name="n_1aveValue【福祉施設】&#10;一人当たり面積"/>
        <xdr:cNvSpPr txBox="1"/>
      </xdr:nvSpPr>
      <xdr:spPr>
        <a:xfrm>
          <a:off x="9391727" y="1410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76852</xdr:rowOff>
    </xdr:from>
    <xdr:ext cx="469744" cy="259045"/>
    <xdr:sp macro="" textlink="">
      <xdr:nvSpPr>
        <xdr:cNvPr id="379" name="n_2aveValue【福祉施設】&#10;一人当たり面積"/>
        <xdr:cNvSpPr txBox="1"/>
      </xdr:nvSpPr>
      <xdr:spPr>
        <a:xfrm>
          <a:off x="8515427" y="1413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159720</xdr:rowOff>
    </xdr:from>
    <xdr:ext cx="469744" cy="259045"/>
    <xdr:sp macro="" textlink="">
      <xdr:nvSpPr>
        <xdr:cNvPr id="380" name="n_3aveValue【福祉施設】&#10;一人当たり面積"/>
        <xdr:cNvSpPr txBox="1"/>
      </xdr:nvSpPr>
      <xdr:spPr>
        <a:xfrm>
          <a:off x="7626427" y="1421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51134</xdr:rowOff>
    </xdr:from>
    <xdr:ext cx="469744" cy="259045"/>
    <xdr:sp macro="" textlink="">
      <xdr:nvSpPr>
        <xdr:cNvPr id="381" name="n_4aveValue【福祉施設】&#10;一人当たり面積"/>
        <xdr:cNvSpPr txBox="1"/>
      </xdr:nvSpPr>
      <xdr:spPr>
        <a:xfrm>
          <a:off x="6737427" y="1411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62882</xdr:rowOff>
    </xdr:from>
    <xdr:ext cx="469744" cy="259045"/>
    <xdr:sp macro="" textlink="">
      <xdr:nvSpPr>
        <xdr:cNvPr id="382" name="n_1mainValue【福祉施設】&#10;一人当たり面積"/>
        <xdr:cNvSpPr txBox="1"/>
      </xdr:nvSpPr>
      <xdr:spPr>
        <a:xfrm>
          <a:off x="93917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65740</xdr:rowOff>
    </xdr:from>
    <xdr:ext cx="469744" cy="259045"/>
    <xdr:sp macro="" textlink="">
      <xdr:nvSpPr>
        <xdr:cNvPr id="383" name="n_2mainValue【福祉施設】&#10;一人当たり面積"/>
        <xdr:cNvSpPr txBox="1"/>
      </xdr:nvSpPr>
      <xdr:spPr>
        <a:xfrm>
          <a:off x="8515427" y="1481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68597</xdr:rowOff>
    </xdr:from>
    <xdr:ext cx="469744" cy="259045"/>
    <xdr:sp macro="" textlink="">
      <xdr:nvSpPr>
        <xdr:cNvPr id="384" name="n_3mainValue【福祉施設】&#10;一人当たり面積"/>
        <xdr:cNvSpPr txBox="1"/>
      </xdr:nvSpPr>
      <xdr:spPr>
        <a:xfrm>
          <a:off x="76264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71454</xdr:rowOff>
    </xdr:from>
    <xdr:ext cx="469744" cy="259045"/>
    <xdr:sp macro="" textlink="">
      <xdr:nvSpPr>
        <xdr:cNvPr id="385" name="n_4mainValue【福祉施設】&#10;一人当たり面積"/>
        <xdr:cNvSpPr txBox="1"/>
      </xdr:nvSpPr>
      <xdr:spPr>
        <a:xfrm>
          <a:off x="6737427" y="1481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6" name="正方形/長方形 38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7" name="正方形/長方形 38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8" name="正方形/長方形 38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9" name="正方形/長方形 38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0" name="正方形/長方形 38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1" name="正方形/長方形 39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2" name="正方形/長方形 39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正方形/長方形 39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4" name="テキスト ボックス 39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5" name="直線コネクタ 39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6" name="テキスト ボックス 39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7" name="直線コネクタ 396"/>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98" name="テキスト ボックス 397"/>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9" name="直線コネクタ 398"/>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400" name="テキスト ボックス 399"/>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401" name="直線コネクタ 400"/>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402" name="テキスト ボックス 401"/>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403" name="直線コネクタ 402"/>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404" name="テキスト ボックス 403"/>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163068</xdr:rowOff>
    </xdr:from>
    <xdr:to>
      <xdr:col>24</xdr:col>
      <xdr:colOff>62865</xdr:colOff>
      <xdr:row>109</xdr:row>
      <xdr:rowOff>5335</xdr:rowOff>
    </xdr:to>
    <xdr:cxnSp macro="">
      <xdr:nvCxnSpPr>
        <xdr:cNvPr id="408" name="直線コネクタ 407"/>
        <xdr:cNvCxnSpPr/>
      </xdr:nvCxnSpPr>
      <xdr:spPr>
        <a:xfrm flipV="1">
          <a:off x="4634865" y="17479518"/>
          <a:ext cx="0" cy="1213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9162</xdr:rowOff>
    </xdr:from>
    <xdr:ext cx="405111" cy="259045"/>
    <xdr:sp macro="" textlink="">
      <xdr:nvSpPr>
        <xdr:cNvPr id="409" name="【市民会館】&#10;有形固定資産減価償却率最小値テキスト"/>
        <xdr:cNvSpPr txBox="1"/>
      </xdr:nvSpPr>
      <xdr:spPr>
        <a:xfrm>
          <a:off x="4673600" y="1869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5335</xdr:rowOff>
    </xdr:from>
    <xdr:to>
      <xdr:col>24</xdr:col>
      <xdr:colOff>152400</xdr:colOff>
      <xdr:row>109</xdr:row>
      <xdr:rowOff>5335</xdr:rowOff>
    </xdr:to>
    <xdr:cxnSp macro="">
      <xdr:nvCxnSpPr>
        <xdr:cNvPr id="410" name="直線コネクタ 409"/>
        <xdr:cNvCxnSpPr/>
      </xdr:nvCxnSpPr>
      <xdr:spPr>
        <a:xfrm>
          <a:off x="4546600" y="1869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109745</xdr:rowOff>
    </xdr:from>
    <xdr:ext cx="405111" cy="259045"/>
    <xdr:sp macro="" textlink="">
      <xdr:nvSpPr>
        <xdr:cNvPr id="411" name="【市民会館】&#10;有形固定資産減価償却率最大値テキスト"/>
        <xdr:cNvSpPr txBox="1"/>
      </xdr:nvSpPr>
      <xdr:spPr>
        <a:xfrm>
          <a:off x="4673600" y="1725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163068</xdr:rowOff>
    </xdr:from>
    <xdr:to>
      <xdr:col>24</xdr:col>
      <xdr:colOff>152400</xdr:colOff>
      <xdr:row>101</xdr:row>
      <xdr:rowOff>163068</xdr:rowOff>
    </xdr:to>
    <xdr:cxnSp macro="">
      <xdr:nvCxnSpPr>
        <xdr:cNvPr id="412" name="直線コネクタ 411"/>
        <xdr:cNvCxnSpPr/>
      </xdr:nvCxnSpPr>
      <xdr:spPr>
        <a:xfrm>
          <a:off x="4546600" y="1747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135145</xdr:rowOff>
    </xdr:from>
    <xdr:ext cx="405111" cy="259045"/>
    <xdr:sp macro="" textlink="">
      <xdr:nvSpPr>
        <xdr:cNvPr id="413" name="【市民会館】&#10;有形固定資産減価償却率平均値テキスト"/>
        <xdr:cNvSpPr txBox="1"/>
      </xdr:nvSpPr>
      <xdr:spPr>
        <a:xfrm>
          <a:off x="4673600" y="179659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112268</xdr:rowOff>
    </xdr:from>
    <xdr:to>
      <xdr:col>24</xdr:col>
      <xdr:colOff>114300</xdr:colOff>
      <xdr:row>106</xdr:row>
      <xdr:rowOff>42418</xdr:rowOff>
    </xdr:to>
    <xdr:sp macro="" textlink="">
      <xdr:nvSpPr>
        <xdr:cNvPr id="414" name="フローチャート: 判断 413"/>
        <xdr:cNvSpPr/>
      </xdr:nvSpPr>
      <xdr:spPr>
        <a:xfrm>
          <a:off x="45847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415" name="フローチャート: 判断 414"/>
        <xdr:cNvSpPr/>
      </xdr:nvSpPr>
      <xdr:spPr>
        <a:xfrm>
          <a:off x="3746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137413</xdr:rowOff>
    </xdr:from>
    <xdr:to>
      <xdr:col>15</xdr:col>
      <xdr:colOff>101600</xdr:colOff>
      <xdr:row>105</xdr:row>
      <xdr:rowOff>67563</xdr:rowOff>
    </xdr:to>
    <xdr:sp macro="" textlink="">
      <xdr:nvSpPr>
        <xdr:cNvPr id="416" name="フローチャート: 判断 415"/>
        <xdr:cNvSpPr/>
      </xdr:nvSpPr>
      <xdr:spPr>
        <a:xfrm>
          <a:off x="2857500" y="1796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91694</xdr:rowOff>
    </xdr:from>
    <xdr:to>
      <xdr:col>10</xdr:col>
      <xdr:colOff>165100</xdr:colOff>
      <xdr:row>105</xdr:row>
      <xdr:rowOff>21844</xdr:rowOff>
    </xdr:to>
    <xdr:sp macro="" textlink="">
      <xdr:nvSpPr>
        <xdr:cNvPr id="417" name="フローチャート: 判断 416"/>
        <xdr:cNvSpPr/>
      </xdr:nvSpPr>
      <xdr:spPr>
        <a:xfrm>
          <a:off x="1968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48261</xdr:rowOff>
    </xdr:from>
    <xdr:to>
      <xdr:col>6</xdr:col>
      <xdr:colOff>38100</xdr:colOff>
      <xdr:row>105</xdr:row>
      <xdr:rowOff>149861</xdr:rowOff>
    </xdr:to>
    <xdr:sp macro="" textlink="">
      <xdr:nvSpPr>
        <xdr:cNvPr id="418" name="フローチャート: 判断 417"/>
        <xdr:cNvSpPr/>
      </xdr:nvSpPr>
      <xdr:spPr>
        <a:xfrm>
          <a:off x="1079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125985</xdr:rowOff>
    </xdr:from>
    <xdr:to>
      <xdr:col>24</xdr:col>
      <xdr:colOff>114300</xdr:colOff>
      <xdr:row>109</xdr:row>
      <xdr:rowOff>56135</xdr:rowOff>
    </xdr:to>
    <xdr:sp macro="" textlink="">
      <xdr:nvSpPr>
        <xdr:cNvPr id="424" name="楕円 423"/>
        <xdr:cNvSpPr/>
      </xdr:nvSpPr>
      <xdr:spPr>
        <a:xfrm>
          <a:off x="4584700" y="1864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40912</xdr:rowOff>
    </xdr:from>
    <xdr:ext cx="405111" cy="259045"/>
    <xdr:sp macro="" textlink="">
      <xdr:nvSpPr>
        <xdr:cNvPr id="425" name="【市民会館】&#10;有形固定資産減価償却率該当値テキスト"/>
        <xdr:cNvSpPr txBox="1"/>
      </xdr:nvSpPr>
      <xdr:spPr>
        <a:xfrm>
          <a:off x="4673600" y="1855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75692</xdr:rowOff>
    </xdr:from>
    <xdr:to>
      <xdr:col>20</xdr:col>
      <xdr:colOff>38100</xdr:colOff>
      <xdr:row>109</xdr:row>
      <xdr:rowOff>5842</xdr:rowOff>
    </xdr:to>
    <xdr:sp macro="" textlink="">
      <xdr:nvSpPr>
        <xdr:cNvPr id="426" name="楕円 425"/>
        <xdr:cNvSpPr/>
      </xdr:nvSpPr>
      <xdr:spPr>
        <a:xfrm>
          <a:off x="3746500" y="1859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126492</xdr:rowOff>
    </xdr:from>
    <xdr:to>
      <xdr:col>24</xdr:col>
      <xdr:colOff>63500</xdr:colOff>
      <xdr:row>109</xdr:row>
      <xdr:rowOff>5335</xdr:rowOff>
    </xdr:to>
    <xdr:cxnSp macro="">
      <xdr:nvCxnSpPr>
        <xdr:cNvPr id="427" name="直線コネクタ 426"/>
        <xdr:cNvCxnSpPr/>
      </xdr:nvCxnSpPr>
      <xdr:spPr>
        <a:xfrm>
          <a:off x="3797300" y="18643092"/>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45974</xdr:rowOff>
    </xdr:from>
    <xdr:to>
      <xdr:col>15</xdr:col>
      <xdr:colOff>101600</xdr:colOff>
      <xdr:row>108</xdr:row>
      <xdr:rowOff>147574</xdr:rowOff>
    </xdr:to>
    <xdr:sp macro="" textlink="">
      <xdr:nvSpPr>
        <xdr:cNvPr id="428" name="楕円 427"/>
        <xdr:cNvSpPr/>
      </xdr:nvSpPr>
      <xdr:spPr>
        <a:xfrm>
          <a:off x="2857500" y="1856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96774</xdr:rowOff>
    </xdr:from>
    <xdr:to>
      <xdr:col>19</xdr:col>
      <xdr:colOff>177800</xdr:colOff>
      <xdr:row>108</xdr:row>
      <xdr:rowOff>126492</xdr:rowOff>
    </xdr:to>
    <xdr:cxnSp macro="">
      <xdr:nvCxnSpPr>
        <xdr:cNvPr id="429" name="直線コネクタ 428"/>
        <xdr:cNvCxnSpPr/>
      </xdr:nvCxnSpPr>
      <xdr:spPr>
        <a:xfrm>
          <a:off x="2908300" y="1861337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2539</xdr:rowOff>
    </xdr:from>
    <xdr:to>
      <xdr:col>10</xdr:col>
      <xdr:colOff>165100</xdr:colOff>
      <xdr:row>108</xdr:row>
      <xdr:rowOff>104139</xdr:rowOff>
    </xdr:to>
    <xdr:sp macro="" textlink="">
      <xdr:nvSpPr>
        <xdr:cNvPr id="430" name="楕円 429"/>
        <xdr:cNvSpPr/>
      </xdr:nvSpPr>
      <xdr:spPr>
        <a:xfrm>
          <a:off x="1968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53339</xdr:rowOff>
    </xdr:from>
    <xdr:to>
      <xdr:col>15</xdr:col>
      <xdr:colOff>50800</xdr:colOff>
      <xdr:row>108</xdr:row>
      <xdr:rowOff>96774</xdr:rowOff>
    </xdr:to>
    <xdr:cxnSp macro="">
      <xdr:nvCxnSpPr>
        <xdr:cNvPr id="431" name="直線コネクタ 430"/>
        <xdr:cNvCxnSpPr/>
      </xdr:nvCxnSpPr>
      <xdr:spPr>
        <a:xfrm>
          <a:off x="2019300" y="18569939"/>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121413</xdr:rowOff>
    </xdr:from>
    <xdr:to>
      <xdr:col>6</xdr:col>
      <xdr:colOff>38100</xdr:colOff>
      <xdr:row>108</xdr:row>
      <xdr:rowOff>51563</xdr:rowOff>
    </xdr:to>
    <xdr:sp macro="" textlink="">
      <xdr:nvSpPr>
        <xdr:cNvPr id="432" name="楕円 431"/>
        <xdr:cNvSpPr/>
      </xdr:nvSpPr>
      <xdr:spPr>
        <a:xfrm>
          <a:off x="10795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763</xdr:rowOff>
    </xdr:from>
    <xdr:to>
      <xdr:col>10</xdr:col>
      <xdr:colOff>114300</xdr:colOff>
      <xdr:row>108</xdr:row>
      <xdr:rowOff>53339</xdr:rowOff>
    </xdr:to>
    <xdr:cxnSp macro="">
      <xdr:nvCxnSpPr>
        <xdr:cNvPr id="433" name="直線コネクタ 432"/>
        <xdr:cNvCxnSpPr/>
      </xdr:nvCxnSpPr>
      <xdr:spPr>
        <a:xfrm>
          <a:off x="1130300" y="18517363"/>
          <a:ext cx="889000"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109238</xdr:rowOff>
    </xdr:from>
    <xdr:ext cx="405111" cy="259045"/>
    <xdr:sp macro="" textlink="">
      <xdr:nvSpPr>
        <xdr:cNvPr id="434" name="n_1aveValue【市民会館】&#10;有形固定資産減価償却率"/>
        <xdr:cNvSpPr txBox="1"/>
      </xdr:nvSpPr>
      <xdr:spPr>
        <a:xfrm>
          <a:off x="35820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84090</xdr:rowOff>
    </xdr:from>
    <xdr:ext cx="405111" cy="259045"/>
    <xdr:sp macro="" textlink="">
      <xdr:nvSpPr>
        <xdr:cNvPr id="435" name="n_2aveValue【市民会館】&#10;有形固定資産減価償却率"/>
        <xdr:cNvSpPr txBox="1"/>
      </xdr:nvSpPr>
      <xdr:spPr>
        <a:xfrm>
          <a:off x="2705744" y="1774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38371</xdr:rowOff>
    </xdr:from>
    <xdr:ext cx="405111" cy="259045"/>
    <xdr:sp macro="" textlink="">
      <xdr:nvSpPr>
        <xdr:cNvPr id="436" name="n_3aveValue【市民会館】&#10;有形固定資産減価償却率"/>
        <xdr:cNvSpPr txBox="1"/>
      </xdr:nvSpPr>
      <xdr:spPr>
        <a:xfrm>
          <a:off x="1816744" y="17697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166388</xdr:rowOff>
    </xdr:from>
    <xdr:ext cx="405111" cy="259045"/>
    <xdr:sp macro="" textlink="">
      <xdr:nvSpPr>
        <xdr:cNvPr id="437" name="n_4aveValue【市民会館】&#10;有形固定資産減価償却率"/>
        <xdr:cNvSpPr txBox="1"/>
      </xdr:nvSpPr>
      <xdr:spPr>
        <a:xfrm>
          <a:off x="927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168419</xdr:rowOff>
    </xdr:from>
    <xdr:ext cx="405111" cy="259045"/>
    <xdr:sp macro="" textlink="">
      <xdr:nvSpPr>
        <xdr:cNvPr id="438" name="n_1mainValue【市民会館】&#10;有形固定資産減価償却率"/>
        <xdr:cNvSpPr txBox="1"/>
      </xdr:nvSpPr>
      <xdr:spPr>
        <a:xfrm>
          <a:off x="3582044" y="1868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138701</xdr:rowOff>
    </xdr:from>
    <xdr:ext cx="405111" cy="259045"/>
    <xdr:sp macro="" textlink="">
      <xdr:nvSpPr>
        <xdr:cNvPr id="439" name="n_2mainValue【市民会館】&#10;有形固定資産減価償却率"/>
        <xdr:cNvSpPr txBox="1"/>
      </xdr:nvSpPr>
      <xdr:spPr>
        <a:xfrm>
          <a:off x="2705744" y="1865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95266</xdr:rowOff>
    </xdr:from>
    <xdr:ext cx="405111" cy="259045"/>
    <xdr:sp macro="" textlink="">
      <xdr:nvSpPr>
        <xdr:cNvPr id="440" name="n_3mainValue【市民会館】&#10;有形固定資産減価償却率"/>
        <xdr:cNvSpPr txBox="1"/>
      </xdr:nvSpPr>
      <xdr:spPr>
        <a:xfrm>
          <a:off x="1816744"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42690</xdr:rowOff>
    </xdr:from>
    <xdr:ext cx="405111" cy="259045"/>
    <xdr:sp macro="" textlink="">
      <xdr:nvSpPr>
        <xdr:cNvPr id="441" name="n_4mainValue【市民会館】&#10;有形固定資産減価償却率"/>
        <xdr:cNvSpPr txBox="1"/>
      </xdr:nvSpPr>
      <xdr:spPr>
        <a:xfrm>
          <a:off x="927744" y="18559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52" name="テキスト ボックス 451"/>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453" name="直線コネクタ 45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4" name="テキスト ボックス 45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5" name="直線コネクタ 45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6" name="テキスト ボックス 45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7" name="直線コネクタ 45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8" name="テキスト ボックス 45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9" name="直線コネクタ 45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60" name="テキスト ボックス 45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1" name="直線コネクタ 46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2" name="テキスト ボックス 46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152400</xdr:rowOff>
    </xdr:from>
    <xdr:to>
      <xdr:col>54</xdr:col>
      <xdr:colOff>189865</xdr:colOff>
      <xdr:row>108</xdr:row>
      <xdr:rowOff>114300</xdr:rowOff>
    </xdr:to>
    <xdr:cxnSp macro="">
      <xdr:nvCxnSpPr>
        <xdr:cNvPr id="466" name="直線コネクタ 465"/>
        <xdr:cNvCxnSpPr/>
      </xdr:nvCxnSpPr>
      <xdr:spPr>
        <a:xfrm flipV="1">
          <a:off x="10476865" y="1729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467"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468" name="直線コネクタ 467"/>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99077</xdr:rowOff>
    </xdr:from>
    <xdr:ext cx="469744" cy="259045"/>
    <xdr:sp macro="" textlink="">
      <xdr:nvSpPr>
        <xdr:cNvPr id="469" name="【市民会館】&#10;一人当たり面積最大値テキスト"/>
        <xdr:cNvSpPr txBox="1"/>
      </xdr:nvSpPr>
      <xdr:spPr>
        <a:xfrm>
          <a:off x="105156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152400</xdr:rowOff>
    </xdr:from>
    <xdr:to>
      <xdr:col>55</xdr:col>
      <xdr:colOff>88900</xdr:colOff>
      <xdr:row>100</xdr:row>
      <xdr:rowOff>152400</xdr:rowOff>
    </xdr:to>
    <xdr:cxnSp macro="">
      <xdr:nvCxnSpPr>
        <xdr:cNvPr id="470" name="直線コネクタ 469"/>
        <xdr:cNvCxnSpPr/>
      </xdr:nvCxnSpPr>
      <xdr:spPr>
        <a:xfrm>
          <a:off x="10388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87647</xdr:rowOff>
    </xdr:from>
    <xdr:ext cx="469744" cy="259045"/>
    <xdr:sp macro="" textlink="">
      <xdr:nvSpPr>
        <xdr:cNvPr id="471" name="【市民会館】&#10;一人当たり面積平均値テキスト"/>
        <xdr:cNvSpPr txBox="1"/>
      </xdr:nvSpPr>
      <xdr:spPr>
        <a:xfrm>
          <a:off x="10515600" y="17918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109220</xdr:rowOff>
    </xdr:from>
    <xdr:to>
      <xdr:col>55</xdr:col>
      <xdr:colOff>50800</xdr:colOff>
      <xdr:row>105</xdr:row>
      <xdr:rowOff>39370</xdr:rowOff>
    </xdr:to>
    <xdr:sp macro="" textlink="">
      <xdr:nvSpPr>
        <xdr:cNvPr id="472" name="フローチャート: 判断 471"/>
        <xdr:cNvSpPr/>
      </xdr:nvSpPr>
      <xdr:spPr>
        <a:xfrm>
          <a:off x="104267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147320</xdr:rowOff>
    </xdr:from>
    <xdr:to>
      <xdr:col>50</xdr:col>
      <xdr:colOff>165100</xdr:colOff>
      <xdr:row>105</xdr:row>
      <xdr:rowOff>77470</xdr:rowOff>
    </xdr:to>
    <xdr:sp macro="" textlink="">
      <xdr:nvSpPr>
        <xdr:cNvPr id="473" name="フローチャート: 判断 472"/>
        <xdr:cNvSpPr/>
      </xdr:nvSpPr>
      <xdr:spPr>
        <a:xfrm>
          <a:off x="9588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474" name="フローチャート: 判断 473"/>
        <xdr:cNvSpPr/>
      </xdr:nvSpPr>
      <xdr:spPr>
        <a:xfrm>
          <a:off x="8699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74930</xdr:rowOff>
    </xdr:from>
    <xdr:to>
      <xdr:col>41</xdr:col>
      <xdr:colOff>101600</xdr:colOff>
      <xdr:row>106</xdr:row>
      <xdr:rowOff>5080</xdr:rowOff>
    </xdr:to>
    <xdr:sp macro="" textlink="">
      <xdr:nvSpPr>
        <xdr:cNvPr id="475" name="フローチャート: 判断 474"/>
        <xdr:cNvSpPr/>
      </xdr:nvSpPr>
      <xdr:spPr>
        <a:xfrm>
          <a:off x="7810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124461</xdr:rowOff>
    </xdr:from>
    <xdr:to>
      <xdr:col>36</xdr:col>
      <xdr:colOff>165100</xdr:colOff>
      <xdr:row>106</xdr:row>
      <xdr:rowOff>54611</xdr:rowOff>
    </xdr:to>
    <xdr:sp macro="" textlink="">
      <xdr:nvSpPr>
        <xdr:cNvPr id="476" name="フローチャート: 判断 475"/>
        <xdr:cNvSpPr/>
      </xdr:nvSpPr>
      <xdr:spPr>
        <a:xfrm>
          <a:off x="6921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44450</xdr:rowOff>
    </xdr:from>
    <xdr:to>
      <xdr:col>55</xdr:col>
      <xdr:colOff>50800</xdr:colOff>
      <xdr:row>104</xdr:row>
      <xdr:rowOff>146050</xdr:rowOff>
    </xdr:to>
    <xdr:sp macro="" textlink="">
      <xdr:nvSpPr>
        <xdr:cNvPr id="482" name="楕円 481"/>
        <xdr:cNvSpPr/>
      </xdr:nvSpPr>
      <xdr:spPr>
        <a:xfrm>
          <a:off x="104267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67327</xdr:rowOff>
    </xdr:from>
    <xdr:ext cx="469744" cy="259045"/>
    <xdr:sp macro="" textlink="">
      <xdr:nvSpPr>
        <xdr:cNvPr id="483" name="【市民会館】&#10;一人当たり面積該当値テキスト"/>
        <xdr:cNvSpPr txBox="1"/>
      </xdr:nvSpPr>
      <xdr:spPr>
        <a:xfrm>
          <a:off x="10515600"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59689</xdr:rowOff>
    </xdr:from>
    <xdr:to>
      <xdr:col>50</xdr:col>
      <xdr:colOff>165100</xdr:colOff>
      <xdr:row>104</xdr:row>
      <xdr:rowOff>161289</xdr:rowOff>
    </xdr:to>
    <xdr:sp macro="" textlink="">
      <xdr:nvSpPr>
        <xdr:cNvPr id="484" name="楕円 483"/>
        <xdr:cNvSpPr/>
      </xdr:nvSpPr>
      <xdr:spPr>
        <a:xfrm>
          <a:off x="9588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95250</xdr:rowOff>
    </xdr:from>
    <xdr:to>
      <xdr:col>55</xdr:col>
      <xdr:colOff>0</xdr:colOff>
      <xdr:row>104</xdr:row>
      <xdr:rowOff>110489</xdr:rowOff>
    </xdr:to>
    <xdr:cxnSp macro="">
      <xdr:nvCxnSpPr>
        <xdr:cNvPr id="485" name="直線コネクタ 484"/>
        <xdr:cNvCxnSpPr/>
      </xdr:nvCxnSpPr>
      <xdr:spPr>
        <a:xfrm flipV="1">
          <a:off x="9639300" y="179260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82550</xdr:rowOff>
    </xdr:from>
    <xdr:to>
      <xdr:col>46</xdr:col>
      <xdr:colOff>38100</xdr:colOff>
      <xdr:row>105</xdr:row>
      <xdr:rowOff>12700</xdr:rowOff>
    </xdr:to>
    <xdr:sp macro="" textlink="">
      <xdr:nvSpPr>
        <xdr:cNvPr id="486" name="楕円 485"/>
        <xdr:cNvSpPr/>
      </xdr:nvSpPr>
      <xdr:spPr>
        <a:xfrm>
          <a:off x="8699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110489</xdr:rowOff>
    </xdr:from>
    <xdr:to>
      <xdr:col>50</xdr:col>
      <xdr:colOff>114300</xdr:colOff>
      <xdr:row>104</xdr:row>
      <xdr:rowOff>133350</xdr:rowOff>
    </xdr:to>
    <xdr:cxnSp macro="">
      <xdr:nvCxnSpPr>
        <xdr:cNvPr id="487" name="直線コネクタ 486"/>
        <xdr:cNvCxnSpPr/>
      </xdr:nvCxnSpPr>
      <xdr:spPr>
        <a:xfrm flipV="1">
          <a:off x="8750300" y="179412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93980</xdr:rowOff>
    </xdr:from>
    <xdr:to>
      <xdr:col>41</xdr:col>
      <xdr:colOff>101600</xdr:colOff>
      <xdr:row>105</xdr:row>
      <xdr:rowOff>24130</xdr:rowOff>
    </xdr:to>
    <xdr:sp macro="" textlink="">
      <xdr:nvSpPr>
        <xdr:cNvPr id="488" name="楕円 487"/>
        <xdr:cNvSpPr/>
      </xdr:nvSpPr>
      <xdr:spPr>
        <a:xfrm>
          <a:off x="7810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133350</xdr:rowOff>
    </xdr:from>
    <xdr:to>
      <xdr:col>45</xdr:col>
      <xdr:colOff>177800</xdr:colOff>
      <xdr:row>104</xdr:row>
      <xdr:rowOff>144780</xdr:rowOff>
    </xdr:to>
    <xdr:cxnSp macro="">
      <xdr:nvCxnSpPr>
        <xdr:cNvPr id="489" name="直線コネクタ 488"/>
        <xdr:cNvCxnSpPr/>
      </xdr:nvCxnSpPr>
      <xdr:spPr>
        <a:xfrm flipV="1">
          <a:off x="7861300" y="179641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113030</xdr:rowOff>
    </xdr:from>
    <xdr:to>
      <xdr:col>36</xdr:col>
      <xdr:colOff>165100</xdr:colOff>
      <xdr:row>105</xdr:row>
      <xdr:rowOff>43180</xdr:rowOff>
    </xdr:to>
    <xdr:sp macro="" textlink="">
      <xdr:nvSpPr>
        <xdr:cNvPr id="490" name="楕円 489"/>
        <xdr:cNvSpPr/>
      </xdr:nvSpPr>
      <xdr:spPr>
        <a:xfrm>
          <a:off x="6921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144780</xdr:rowOff>
    </xdr:from>
    <xdr:to>
      <xdr:col>41</xdr:col>
      <xdr:colOff>50800</xdr:colOff>
      <xdr:row>104</xdr:row>
      <xdr:rowOff>163830</xdr:rowOff>
    </xdr:to>
    <xdr:cxnSp macro="">
      <xdr:nvCxnSpPr>
        <xdr:cNvPr id="491" name="直線コネクタ 490"/>
        <xdr:cNvCxnSpPr/>
      </xdr:nvCxnSpPr>
      <xdr:spPr>
        <a:xfrm flipV="1">
          <a:off x="6972300" y="179755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68597</xdr:rowOff>
    </xdr:from>
    <xdr:ext cx="469744" cy="259045"/>
    <xdr:sp macro="" textlink="">
      <xdr:nvSpPr>
        <xdr:cNvPr id="492" name="n_1aveValue【市民会館】&#10;一人当たり面積"/>
        <xdr:cNvSpPr txBox="1"/>
      </xdr:nvSpPr>
      <xdr:spPr>
        <a:xfrm>
          <a:off x="93917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57166</xdr:rowOff>
    </xdr:from>
    <xdr:ext cx="469744" cy="259045"/>
    <xdr:sp macro="" textlink="">
      <xdr:nvSpPr>
        <xdr:cNvPr id="493" name="n_2aveValue【市民会館】&#10;一人当たり面積"/>
        <xdr:cNvSpPr txBox="1"/>
      </xdr:nvSpPr>
      <xdr:spPr>
        <a:xfrm>
          <a:off x="8515427"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167657</xdr:rowOff>
    </xdr:from>
    <xdr:ext cx="469744" cy="259045"/>
    <xdr:sp macro="" textlink="">
      <xdr:nvSpPr>
        <xdr:cNvPr id="494" name="n_3aveValue【市民会館】&#10;一人当たり面積"/>
        <xdr:cNvSpPr txBox="1"/>
      </xdr:nvSpPr>
      <xdr:spPr>
        <a:xfrm>
          <a:off x="7626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45738</xdr:rowOff>
    </xdr:from>
    <xdr:ext cx="469744" cy="259045"/>
    <xdr:sp macro="" textlink="">
      <xdr:nvSpPr>
        <xdr:cNvPr id="495" name="n_4aveValue【市民会館】&#10;一人当たり面積"/>
        <xdr:cNvSpPr txBox="1"/>
      </xdr:nvSpPr>
      <xdr:spPr>
        <a:xfrm>
          <a:off x="6737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6366</xdr:rowOff>
    </xdr:from>
    <xdr:ext cx="469744" cy="259045"/>
    <xdr:sp macro="" textlink="">
      <xdr:nvSpPr>
        <xdr:cNvPr id="496" name="n_1mainValue【市民会館】&#10;一人当たり面積"/>
        <xdr:cNvSpPr txBox="1"/>
      </xdr:nvSpPr>
      <xdr:spPr>
        <a:xfrm>
          <a:off x="93917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29227</xdr:rowOff>
    </xdr:from>
    <xdr:ext cx="469744" cy="259045"/>
    <xdr:sp macro="" textlink="">
      <xdr:nvSpPr>
        <xdr:cNvPr id="497" name="n_2mainValue【市民会館】&#10;一人当たり面積"/>
        <xdr:cNvSpPr txBox="1"/>
      </xdr:nvSpPr>
      <xdr:spPr>
        <a:xfrm>
          <a:off x="85154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40657</xdr:rowOff>
    </xdr:from>
    <xdr:ext cx="469744" cy="259045"/>
    <xdr:sp macro="" textlink="">
      <xdr:nvSpPr>
        <xdr:cNvPr id="498" name="n_3mainValue【市民会館】&#10;一人当たり面積"/>
        <xdr:cNvSpPr txBox="1"/>
      </xdr:nvSpPr>
      <xdr:spPr>
        <a:xfrm>
          <a:off x="7626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59707</xdr:rowOff>
    </xdr:from>
    <xdr:ext cx="469744" cy="259045"/>
    <xdr:sp macro="" textlink="">
      <xdr:nvSpPr>
        <xdr:cNvPr id="499" name="n_4mainValue【市民会館】&#10;一人当たり面積"/>
        <xdr:cNvSpPr txBox="1"/>
      </xdr:nvSpPr>
      <xdr:spPr>
        <a:xfrm>
          <a:off x="6737427"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1" name="直線コネクタ 51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2" name="テキスト ボックス 51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3" name="直線コネクタ 51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4" name="テキスト ボックス 51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5" name="直線コネクタ 51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6" name="テキスト ボックス 51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7" name="直線コネクタ 51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8" name="テキスト ボックス 51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9" name="直線コネクタ 51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20" name="テキスト ボックス 51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2" name="テキスト ボックス 52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110490</xdr:rowOff>
    </xdr:from>
    <xdr:to>
      <xdr:col>85</xdr:col>
      <xdr:colOff>126364</xdr:colOff>
      <xdr:row>40</xdr:row>
      <xdr:rowOff>62865</xdr:rowOff>
    </xdr:to>
    <xdr:cxnSp macro="">
      <xdr:nvCxnSpPr>
        <xdr:cNvPr id="524" name="直線コネクタ 523"/>
        <xdr:cNvCxnSpPr/>
      </xdr:nvCxnSpPr>
      <xdr:spPr>
        <a:xfrm flipV="1">
          <a:off x="16318864" y="5939790"/>
          <a:ext cx="0" cy="98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66692</xdr:rowOff>
    </xdr:from>
    <xdr:ext cx="405111" cy="259045"/>
    <xdr:sp macro="" textlink="">
      <xdr:nvSpPr>
        <xdr:cNvPr id="525" name="【一般廃棄物処理施設】&#10;有形固定資産減価償却率最小値テキスト"/>
        <xdr:cNvSpPr txBox="1"/>
      </xdr:nvSpPr>
      <xdr:spPr>
        <a:xfrm>
          <a:off x="16357600" y="692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62865</xdr:rowOff>
    </xdr:from>
    <xdr:to>
      <xdr:col>86</xdr:col>
      <xdr:colOff>25400</xdr:colOff>
      <xdr:row>40</xdr:row>
      <xdr:rowOff>62865</xdr:rowOff>
    </xdr:to>
    <xdr:cxnSp macro="">
      <xdr:nvCxnSpPr>
        <xdr:cNvPr id="526" name="直線コネクタ 525"/>
        <xdr:cNvCxnSpPr/>
      </xdr:nvCxnSpPr>
      <xdr:spPr>
        <a:xfrm>
          <a:off x="16230600" y="6920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57167</xdr:rowOff>
    </xdr:from>
    <xdr:ext cx="405111" cy="259045"/>
    <xdr:sp macro="" textlink="">
      <xdr:nvSpPr>
        <xdr:cNvPr id="527" name="【一般廃棄物処理施設】&#10;有形固定資産減価償却率最大値テキスト"/>
        <xdr:cNvSpPr txBox="1"/>
      </xdr:nvSpPr>
      <xdr:spPr>
        <a:xfrm>
          <a:off x="16357600" y="571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110490</xdr:rowOff>
    </xdr:from>
    <xdr:to>
      <xdr:col>86</xdr:col>
      <xdr:colOff>25400</xdr:colOff>
      <xdr:row>34</xdr:row>
      <xdr:rowOff>110490</xdr:rowOff>
    </xdr:to>
    <xdr:cxnSp macro="">
      <xdr:nvCxnSpPr>
        <xdr:cNvPr id="528" name="直線コネクタ 527"/>
        <xdr:cNvCxnSpPr/>
      </xdr:nvCxnSpPr>
      <xdr:spPr>
        <a:xfrm>
          <a:off x="16230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652</xdr:rowOff>
    </xdr:from>
    <xdr:ext cx="405111" cy="259045"/>
    <xdr:sp macro="" textlink="">
      <xdr:nvSpPr>
        <xdr:cNvPr id="529" name="【一般廃棄物処理施設】&#10;有形固定資産減価償却率平均値テキスト"/>
        <xdr:cNvSpPr txBox="1"/>
      </xdr:nvSpPr>
      <xdr:spPr>
        <a:xfrm>
          <a:off x="16357600" y="634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149225</xdr:rowOff>
    </xdr:from>
    <xdr:to>
      <xdr:col>85</xdr:col>
      <xdr:colOff>177800</xdr:colOff>
      <xdr:row>38</xdr:row>
      <xdr:rowOff>79375</xdr:rowOff>
    </xdr:to>
    <xdr:sp macro="" textlink="">
      <xdr:nvSpPr>
        <xdr:cNvPr id="530" name="フローチャート: 判断 529"/>
        <xdr:cNvSpPr/>
      </xdr:nvSpPr>
      <xdr:spPr>
        <a:xfrm>
          <a:off x="162687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109220</xdr:rowOff>
    </xdr:from>
    <xdr:to>
      <xdr:col>81</xdr:col>
      <xdr:colOff>101600</xdr:colOff>
      <xdr:row>38</xdr:row>
      <xdr:rowOff>39370</xdr:rowOff>
    </xdr:to>
    <xdr:sp macro="" textlink="">
      <xdr:nvSpPr>
        <xdr:cNvPr id="531" name="フローチャート: 判断 530"/>
        <xdr:cNvSpPr/>
      </xdr:nvSpPr>
      <xdr:spPr>
        <a:xfrm>
          <a:off x="15430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73025</xdr:rowOff>
    </xdr:from>
    <xdr:to>
      <xdr:col>76</xdr:col>
      <xdr:colOff>165100</xdr:colOff>
      <xdr:row>38</xdr:row>
      <xdr:rowOff>3175</xdr:rowOff>
    </xdr:to>
    <xdr:sp macro="" textlink="">
      <xdr:nvSpPr>
        <xdr:cNvPr id="532" name="フローチャート: 判断 531"/>
        <xdr:cNvSpPr/>
      </xdr:nvSpPr>
      <xdr:spPr>
        <a:xfrm>
          <a:off x="14541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31115</xdr:rowOff>
    </xdr:from>
    <xdr:to>
      <xdr:col>72</xdr:col>
      <xdr:colOff>38100</xdr:colOff>
      <xdr:row>37</xdr:row>
      <xdr:rowOff>132715</xdr:rowOff>
    </xdr:to>
    <xdr:sp macro="" textlink="">
      <xdr:nvSpPr>
        <xdr:cNvPr id="533" name="フローチャート: 判断 532"/>
        <xdr:cNvSpPr/>
      </xdr:nvSpPr>
      <xdr:spPr>
        <a:xfrm>
          <a:off x="13652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170180</xdr:rowOff>
    </xdr:from>
    <xdr:to>
      <xdr:col>67</xdr:col>
      <xdr:colOff>101600</xdr:colOff>
      <xdr:row>38</xdr:row>
      <xdr:rowOff>100330</xdr:rowOff>
    </xdr:to>
    <xdr:sp macro="" textlink="">
      <xdr:nvSpPr>
        <xdr:cNvPr id="534" name="フローチャート: 判断 533"/>
        <xdr:cNvSpPr/>
      </xdr:nvSpPr>
      <xdr:spPr>
        <a:xfrm>
          <a:off x="12763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5" name="テキスト ボックス 5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10160</xdr:rowOff>
    </xdr:from>
    <xdr:to>
      <xdr:col>85</xdr:col>
      <xdr:colOff>177800</xdr:colOff>
      <xdr:row>40</xdr:row>
      <xdr:rowOff>111760</xdr:rowOff>
    </xdr:to>
    <xdr:sp macro="" textlink="">
      <xdr:nvSpPr>
        <xdr:cNvPr id="540" name="楕円 539"/>
        <xdr:cNvSpPr/>
      </xdr:nvSpPr>
      <xdr:spPr>
        <a:xfrm>
          <a:off x="162687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96537</xdr:rowOff>
    </xdr:from>
    <xdr:ext cx="405111" cy="259045"/>
    <xdr:sp macro="" textlink="">
      <xdr:nvSpPr>
        <xdr:cNvPr id="541" name="【一般廃棄物処理施設】&#10;有形固定資産減価償却率該当値テキスト"/>
        <xdr:cNvSpPr txBox="1"/>
      </xdr:nvSpPr>
      <xdr:spPr>
        <a:xfrm>
          <a:off x="16357600" y="678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57785</xdr:rowOff>
    </xdr:from>
    <xdr:to>
      <xdr:col>81</xdr:col>
      <xdr:colOff>101600</xdr:colOff>
      <xdr:row>40</xdr:row>
      <xdr:rowOff>159385</xdr:rowOff>
    </xdr:to>
    <xdr:sp macro="" textlink="">
      <xdr:nvSpPr>
        <xdr:cNvPr id="542" name="楕円 541"/>
        <xdr:cNvSpPr/>
      </xdr:nvSpPr>
      <xdr:spPr>
        <a:xfrm>
          <a:off x="15430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60960</xdr:rowOff>
    </xdr:from>
    <xdr:to>
      <xdr:col>85</xdr:col>
      <xdr:colOff>127000</xdr:colOff>
      <xdr:row>40</xdr:row>
      <xdr:rowOff>108585</xdr:rowOff>
    </xdr:to>
    <xdr:cxnSp macro="">
      <xdr:nvCxnSpPr>
        <xdr:cNvPr id="543" name="直線コネクタ 542"/>
        <xdr:cNvCxnSpPr/>
      </xdr:nvCxnSpPr>
      <xdr:spPr>
        <a:xfrm flipV="1">
          <a:off x="15481300" y="691896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36830</xdr:rowOff>
    </xdr:from>
    <xdr:to>
      <xdr:col>76</xdr:col>
      <xdr:colOff>165100</xdr:colOff>
      <xdr:row>40</xdr:row>
      <xdr:rowOff>138430</xdr:rowOff>
    </xdr:to>
    <xdr:sp macro="" textlink="">
      <xdr:nvSpPr>
        <xdr:cNvPr id="544" name="楕円 543"/>
        <xdr:cNvSpPr/>
      </xdr:nvSpPr>
      <xdr:spPr>
        <a:xfrm>
          <a:off x="14541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87630</xdr:rowOff>
    </xdr:from>
    <xdr:to>
      <xdr:col>81</xdr:col>
      <xdr:colOff>50800</xdr:colOff>
      <xdr:row>40</xdr:row>
      <xdr:rowOff>108585</xdr:rowOff>
    </xdr:to>
    <xdr:cxnSp macro="">
      <xdr:nvCxnSpPr>
        <xdr:cNvPr id="545" name="直線コネクタ 544"/>
        <xdr:cNvCxnSpPr/>
      </xdr:nvCxnSpPr>
      <xdr:spPr>
        <a:xfrm>
          <a:off x="14592300" y="694563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82550</xdr:rowOff>
    </xdr:from>
    <xdr:to>
      <xdr:col>72</xdr:col>
      <xdr:colOff>38100</xdr:colOff>
      <xdr:row>42</xdr:row>
      <xdr:rowOff>12700</xdr:rowOff>
    </xdr:to>
    <xdr:sp macro="" textlink="">
      <xdr:nvSpPr>
        <xdr:cNvPr id="546" name="楕円 545"/>
        <xdr:cNvSpPr/>
      </xdr:nvSpPr>
      <xdr:spPr>
        <a:xfrm>
          <a:off x="13652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87630</xdr:rowOff>
    </xdr:from>
    <xdr:to>
      <xdr:col>76</xdr:col>
      <xdr:colOff>114300</xdr:colOff>
      <xdr:row>41</xdr:row>
      <xdr:rowOff>133350</xdr:rowOff>
    </xdr:to>
    <xdr:cxnSp macro="">
      <xdr:nvCxnSpPr>
        <xdr:cNvPr id="547" name="直線コネクタ 546"/>
        <xdr:cNvCxnSpPr/>
      </xdr:nvCxnSpPr>
      <xdr:spPr>
        <a:xfrm flipV="1">
          <a:off x="13703300" y="694563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78740</xdr:rowOff>
    </xdr:from>
    <xdr:to>
      <xdr:col>67</xdr:col>
      <xdr:colOff>101600</xdr:colOff>
      <xdr:row>42</xdr:row>
      <xdr:rowOff>8890</xdr:rowOff>
    </xdr:to>
    <xdr:sp macro="" textlink="">
      <xdr:nvSpPr>
        <xdr:cNvPr id="548" name="楕円 547"/>
        <xdr:cNvSpPr/>
      </xdr:nvSpPr>
      <xdr:spPr>
        <a:xfrm>
          <a:off x="12763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129540</xdr:rowOff>
    </xdr:from>
    <xdr:to>
      <xdr:col>71</xdr:col>
      <xdr:colOff>177800</xdr:colOff>
      <xdr:row>41</xdr:row>
      <xdr:rowOff>133350</xdr:rowOff>
    </xdr:to>
    <xdr:cxnSp macro="">
      <xdr:nvCxnSpPr>
        <xdr:cNvPr id="549" name="直線コネクタ 548"/>
        <xdr:cNvCxnSpPr/>
      </xdr:nvCxnSpPr>
      <xdr:spPr>
        <a:xfrm>
          <a:off x="12814300" y="71589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55897</xdr:rowOff>
    </xdr:from>
    <xdr:ext cx="405111" cy="259045"/>
    <xdr:sp macro="" textlink="">
      <xdr:nvSpPr>
        <xdr:cNvPr id="550" name="n_1aveValue【一般廃棄物処理施設】&#10;有形固定資産減価償却率"/>
        <xdr:cNvSpPr txBox="1"/>
      </xdr:nvSpPr>
      <xdr:spPr>
        <a:xfrm>
          <a:off x="152660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19702</xdr:rowOff>
    </xdr:from>
    <xdr:ext cx="405111" cy="259045"/>
    <xdr:sp macro="" textlink="">
      <xdr:nvSpPr>
        <xdr:cNvPr id="551" name="n_2aveValue【一般廃棄物処理施設】&#10;有形固定資産減価償却率"/>
        <xdr:cNvSpPr txBox="1"/>
      </xdr:nvSpPr>
      <xdr:spPr>
        <a:xfrm>
          <a:off x="143897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149242</xdr:rowOff>
    </xdr:from>
    <xdr:ext cx="405111" cy="259045"/>
    <xdr:sp macro="" textlink="">
      <xdr:nvSpPr>
        <xdr:cNvPr id="552" name="n_3aveValue【一般廃棄物処理施設】&#10;有形固定資産減価償却率"/>
        <xdr:cNvSpPr txBox="1"/>
      </xdr:nvSpPr>
      <xdr:spPr>
        <a:xfrm>
          <a:off x="13500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116857</xdr:rowOff>
    </xdr:from>
    <xdr:ext cx="405111" cy="259045"/>
    <xdr:sp macro="" textlink="">
      <xdr:nvSpPr>
        <xdr:cNvPr id="553" name="n_4aveValue【一般廃棄物処理施設】&#10;有形固定資産減価償却率"/>
        <xdr:cNvSpPr txBox="1"/>
      </xdr:nvSpPr>
      <xdr:spPr>
        <a:xfrm>
          <a:off x="126117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150512</xdr:rowOff>
    </xdr:from>
    <xdr:ext cx="405111" cy="259045"/>
    <xdr:sp macro="" textlink="">
      <xdr:nvSpPr>
        <xdr:cNvPr id="554" name="n_1mainValue【一般廃棄物処理施設】&#10;有形固定資産減価償却率"/>
        <xdr:cNvSpPr txBox="1"/>
      </xdr:nvSpPr>
      <xdr:spPr>
        <a:xfrm>
          <a:off x="15266044"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129557</xdr:rowOff>
    </xdr:from>
    <xdr:ext cx="405111" cy="259045"/>
    <xdr:sp macro="" textlink="">
      <xdr:nvSpPr>
        <xdr:cNvPr id="555" name="n_2mainValue【一般廃棄物処理施設】&#10;有形固定資産減価償却率"/>
        <xdr:cNvSpPr txBox="1"/>
      </xdr:nvSpPr>
      <xdr:spPr>
        <a:xfrm>
          <a:off x="143897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3827</xdr:rowOff>
    </xdr:from>
    <xdr:ext cx="405111" cy="259045"/>
    <xdr:sp macro="" textlink="">
      <xdr:nvSpPr>
        <xdr:cNvPr id="556" name="n_3mainValue【一般廃棄物処理施設】&#10;有形固定資産減価償却率"/>
        <xdr:cNvSpPr txBox="1"/>
      </xdr:nvSpPr>
      <xdr:spPr>
        <a:xfrm>
          <a:off x="135007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17</xdr:rowOff>
    </xdr:from>
    <xdr:ext cx="405111" cy="259045"/>
    <xdr:sp macro="" textlink="">
      <xdr:nvSpPr>
        <xdr:cNvPr id="557" name="n_4mainValue【一般廃棄物処理施設】&#10;有形固定資産減価償却率"/>
        <xdr:cNvSpPr txBox="1"/>
      </xdr:nvSpPr>
      <xdr:spPr>
        <a:xfrm>
          <a:off x="12611744"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8" name="直線コネクタ 56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9" name="テキスト ボックス 56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70" name="直線コネクタ 56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71" name="テキスト ボックス 570"/>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2" name="直線コネクタ 57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3" name="テキスト ボックス 57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4" name="直線コネクタ 57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5" name="テキスト ボックス 57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6" name="直線コネクタ 57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7" name="テキスト ボックス 57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8" name="直線コネクタ 5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9" name="テキスト ボックス 57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140288</xdr:rowOff>
    </xdr:from>
    <xdr:to>
      <xdr:col>116</xdr:col>
      <xdr:colOff>62864</xdr:colOff>
      <xdr:row>42</xdr:row>
      <xdr:rowOff>22768</xdr:rowOff>
    </xdr:to>
    <xdr:cxnSp macro="">
      <xdr:nvCxnSpPr>
        <xdr:cNvPr id="581" name="直線コネクタ 580"/>
        <xdr:cNvCxnSpPr/>
      </xdr:nvCxnSpPr>
      <xdr:spPr>
        <a:xfrm flipV="1">
          <a:off x="22160864" y="5798138"/>
          <a:ext cx="0" cy="1425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26595</xdr:rowOff>
    </xdr:from>
    <xdr:ext cx="469744" cy="259045"/>
    <xdr:sp macro="" textlink="">
      <xdr:nvSpPr>
        <xdr:cNvPr id="582" name="【一般廃棄物処理施設】&#10;一人当たり有形固定資産（償却資産）額最小値テキスト"/>
        <xdr:cNvSpPr txBox="1"/>
      </xdr:nvSpPr>
      <xdr:spPr>
        <a:xfrm>
          <a:off x="22199600" y="722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22768</xdr:rowOff>
    </xdr:from>
    <xdr:to>
      <xdr:col>116</xdr:col>
      <xdr:colOff>152400</xdr:colOff>
      <xdr:row>42</xdr:row>
      <xdr:rowOff>22768</xdr:rowOff>
    </xdr:to>
    <xdr:cxnSp macro="">
      <xdr:nvCxnSpPr>
        <xdr:cNvPr id="583" name="直線コネクタ 582"/>
        <xdr:cNvCxnSpPr/>
      </xdr:nvCxnSpPr>
      <xdr:spPr>
        <a:xfrm>
          <a:off x="22072600" y="722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86965</xdr:rowOff>
    </xdr:from>
    <xdr:ext cx="599010" cy="259045"/>
    <xdr:sp macro="" textlink="">
      <xdr:nvSpPr>
        <xdr:cNvPr id="584" name="【一般廃棄物処理施設】&#10;一人当たり有形固定資産（償却資産）額最大値テキスト"/>
        <xdr:cNvSpPr txBox="1"/>
      </xdr:nvSpPr>
      <xdr:spPr>
        <a:xfrm>
          <a:off x="22199600" y="557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140288</xdr:rowOff>
    </xdr:from>
    <xdr:to>
      <xdr:col>116</xdr:col>
      <xdr:colOff>152400</xdr:colOff>
      <xdr:row>33</xdr:row>
      <xdr:rowOff>140288</xdr:rowOff>
    </xdr:to>
    <xdr:cxnSp macro="">
      <xdr:nvCxnSpPr>
        <xdr:cNvPr id="585" name="直線コネクタ 584"/>
        <xdr:cNvCxnSpPr/>
      </xdr:nvCxnSpPr>
      <xdr:spPr>
        <a:xfrm>
          <a:off x="22072600" y="579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43276</xdr:rowOff>
    </xdr:from>
    <xdr:ext cx="599010" cy="259045"/>
    <xdr:sp macro="" textlink="">
      <xdr:nvSpPr>
        <xdr:cNvPr id="586" name="【一般廃棄物処理施設】&#10;一人当たり有形固定資産（償却資産）額平均値テキスト"/>
        <xdr:cNvSpPr txBox="1"/>
      </xdr:nvSpPr>
      <xdr:spPr>
        <a:xfrm>
          <a:off x="22199600" y="6729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64849</xdr:rowOff>
    </xdr:from>
    <xdr:to>
      <xdr:col>116</xdr:col>
      <xdr:colOff>114300</xdr:colOff>
      <xdr:row>39</xdr:row>
      <xdr:rowOff>166449</xdr:rowOff>
    </xdr:to>
    <xdr:sp macro="" textlink="">
      <xdr:nvSpPr>
        <xdr:cNvPr id="587" name="フローチャート: 判断 586"/>
        <xdr:cNvSpPr/>
      </xdr:nvSpPr>
      <xdr:spPr>
        <a:xfrm>
          <a:off x="22110700" y="675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80062</xdr:rowOff>
    </xdr:from>
    <xdr:to>
      <xdr:col>112</xdr:col>
      <xdr:colOff>38100</xdr:colOff>
      <xdr:row>40</xdr:row>
      <xdr:rowOff>10212</xdr:rowOff>
    </xdr:to>
    <xdr:sp macro="" textlink="">
      <xdr:nvSpPr>
        <xdr:cNvPr id="588" name="フローチャート: 判断 587"/>
        <xdr:cNvSpPr/>
      </xdr:nvSpPr>
      <xdr:spPr>
        <a:xfrm>
          <a:off x="21272500" y="67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111682</xdr:rowOff>
    </xdr:from>
    <xdr:to>
      <xdr:col>107</xdr:col>
      <xdr:colOff>101600</xdr:colOff>
      <xdr:row>40</xdr:row>
      <xdr:rowOff>41832</xdr:rowOff>
    </xdr:to>
    <xdr:sp macro="" textlink="">
      <xdr:nvSpPr>
        <xdr:cNvPr id="589" name="フローチャート: 判断 588"/>
        <xdr:cNvSpPr/>
      </xdr:nvSpPr>
      <xdr:spPr>
        <a:xfrm>
          <a:off x="20383500" y="67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101622</xdr:rowOff>
    </xdr:from>
    <xdr:to>
      <xdr:col>102</xdr:col>
      <xdr:colOff>165100</xdr:colOff>
      <xdr:row>40</xdr:row>
      <xdr:rowOff>31772</xdr:rowOff>
    </xdr:to>
    <xdr:sp macro="" textlink="">
      <xdr:nvSpPr>
        <xdr:cNvPr id="590" name="フローチャート: 判断 589"/>
        <xdr:cNvSpPr/>
      </xdr:nvSpPr>
      <xdr:spPr>
        <a:xfrm>
          <a:off x="19494500" y="67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93081</xdr:rowOff>
    </xdr:from>
    <xdr:to>
      <xdr:col>98</xdr:col>
      <xdr:colOff>38100</xdr:colOff>
      <xdr:row>40</xdr:row>
      <xdr:rowOff>23231</xdr:rowOff>
    </xdr:to>
    <xdr:sp macro="" textlink="">
      <xdr:nvSpPr>
        <xdr:cNvPr id="591" name="フローチャート: 判断 590"/>
        <xdr:cNvSpPr/>
      </xdr:nvSpPr>
      <xdr:spPr>
        <a:xfrm>
          <a:off x="18605500" y="677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2" name="テキスト ボックス 5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3" name="テキスト ボックス 5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4" name="テキスト ボックス 5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5" name="テキスト ボックス 5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6" name="テキスト ボックス 5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91725</xdr:rowOff>
    </xdr:from>
    <xdr:to>
      <xdr:col>116</xdr:col>
      <xdr:colOff>114300</xdr:colOff>
      <xdr:row>38</xdr:row>
      <xdr:rowOff>21875</xdr:rowOff>
    </xdr:to>
    <xdr:sp macro="" textlink="">
      <xdr:nvSpPr>
        <xdr:cNvPr id="597" name="楕円 596"/>
        <xdr:cNvSpPr/>
      </xdr:nvSpPr>
      <xdr:spPr>
        <a:xfrm>
          <a:off x="22110700" y="64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114602</xdr:rowOff>
    </xdr:from>
    <xdr:ext cx="599010" cy="259045"/>
    <xdr:sp macro="" textlink="">
      <xdr:nvSpPr>
        <xdr:cNvPr id="598" name="【一般廃棄物処理施設】&#10;一人当たり有形固定資産（償却資産）額該当値テキスト"/>
        <xdr:cNvSpPr txBox="1"/>
      </xdr:nvSpPr>
      <xdr:spPr>
        <a:xfrm>
          <a:off x="22199600" y="628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131226</xdr:rowOff>
    </xdr:from>
    <xdr:to>
      <xdr:col>112</xdr:col>
      <xdr:colOff>38100</xdr:colOff>
      <xdr:row>38</xdr:row>
      <xdr:rowOff>61376</xdr:rowOff>
    </xdr:to>
    <xdr:sp macro="" textlink="">
      <xdr:nvSpPr>
        <xdr:cNvPr id="599" name="楕円 598"/>
        <xdr:cNvSpPr/>
      </xdr:nvSpPr>
      <xdr:spPr>
        <a:xfrm>
          <a:off x="21272500" y="647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142525</xdr:rowOff>
    </xdr:from>
    <xdr:to>
      <xdr:col>116</xdr:col>
      <xdr:colOff>63500</xdr:colOff>
      <xdr:row>38</xdr:row>
      <xdr:rowOff>10577</xdr:rowOff>
    </xdr:to>
    <xdr:cxnSp macro="">
      <xdr:nvCxnSpPr>
        <xdr:cNvPr id="600" name="直線コネクタ 599"/>
        <xdr:cNvCxnSpPr/>
      </xdr:nvCxnSpPr>
      <xdr:spPr>
        <a:xfrm flipV="1">
          <a:off x="21323300" y="6486175"/>
          <a:ext cx="838200" cy="3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140378</xdr:rowOff>
    </xdr:from>
    <xdr:to>
      <xdr:col>107</xdr:col>
      <xdr:colOff>101600</xdr:colOff>
      <xdr:row>38</xdr:row>
      <xdr:rowOff>70528</xdr:rowOff>
    </xdr:to>
    <xdr:sp macro="" textlink="">
      <xdr:nvSpPr>
        <xdr:cNvPr id="601" name="楕円 600"/>
        <xdr:cNvSpPr/>
      </xdr:nvSpPr>
      <xdr:spPr>
        <a:xfrm>
          <a:off x="20383500" y="648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10577</xdr:rowOff>
    </xdr:from>
    <xdr:to>
      <xdr:col>111</xdr:col>
      <xdr:colOff>177800</xdr:colOff>
      <xdr:row>38</xdr:row>
      <xdr:rowOff>19728</xdr:rowOff>
    </xdr:to>
    <xdr:cxnSp macro="">
      <xdr:nvCxnSpPr>
        <xdr:cNvPr id="602" name="直線コネクタ 601"/>
        <xdr:cNvCxnSpPr/>
      </xdr:nvCxnSpPr>
      <xdr:spPr>
        <a:xfrm flipV="1">
          <a:off x="20434300" y="6525677"/>
          <a:ext cx="889000" cy="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64106</xdr:rowOff>
    </xdr:from>
    <xdr:to>
      <xdr:col>102</xdr:col>
      <xdr:colOff>165100</xdr:colOff>
      <xdr:row>38</xdr:row>
      <xdr:rowOff>165706</xdr:rowOff>
    </xdr:to>
    <xdr:sp macro="" textlink="">
      <xdr:nvSpPr>
        <xdr:cNvPr id="603" name="楕円 602"/>
        <xdr:cNvSpPr/>
      </xdr:nvSpPr>
      <xdr:spPr>
        <a:xfrm>
          <a:off x="19494500" y="657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19728</xdr:rowOff>
    </xdr:from>
    <xdr:to>
      <xdr:col>107</xdr:col>
      <xdr:colOff>50800</xdr:colOff>
      <xdr:row>38</xdr:row>
      <xdr:rowOff>114906</xdr:rowOff>
    </xdr:to>
    <xdr:cxnSp macro="">
      <xdr:nvCxnSpPr>
        <xdr:cNvPr id="604" name="直線コネクタ 603"/>
        <xdr:cNvCxnSpPr/>
      </xdr:nvCxnSpPr>
      <xdr:spPr>
        <a:xfrm flipV="1">
          <a:off x="19545300" y="6534828"/>
          <a:ext cx="889000" cy="9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68750</xdr:rowOff>
    </xdr:from>
    <xdr:to>
      <xdr:col>98</xdr:col>
      <xdr:colOff>38100</xdr:colOff>
      <xdr:row>38</xdr:row>
      <xdr:rowOff>170350</xdr:rowOff>
    </xdr:to>
    <xdr:sp macro="" textlink="">
      <xdr:nvSpPr>
        <xdr:cNvPr id="605" name="楕円 604"/>
        <xdr:cNvSpPr/>
      </xdr:nvSpPr>
      <xdr:spPr>
        <a:xfrm>
          <a:off x="18605500" y="65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114906</xdr:rowOff>
    </xdr:from>
    <xdr:to>
      <xdr:col>102</xdr:col>
      <xdr:colOff>114300</xdr:colOff>
      <xdr:row>38</xdr:row>
      <xdr:rowOff>119550</xdr:rowOff>
    </xdr:to>
    <xdr:cxnSp macro="">
      <xdr:nvCxnSpPr>
        <xdr:cNvPr id="606" name="直線コネクタ 605"/>
        <xdr:cNvCxnSpPr/>
      </xdr:nvCxnSpPr>
      <xdr:spPr>
        <a:xfrm flipV="1">
          <a:off x="18656300" y="6630006"/>
          <a:ext cx="889000" cy="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1339</xdr:rowOff>
    </xdr:from>
    <xdr:ext cx="599010" cy="259045"/>
    <xdr:sp macro="" textlink="">
      <xdr:nvSpPr>
        <xdr:cNvPr id="607" name="n_1aveValue【一般廃棄物処理施設】&#10;一人当たり有形固定資産（償却資産）額"/>
        <xdr:cNvSpPr txBox="1"/>
      </xdr:nvSpPr>
      <xdr:spPr>
        <a:xfrm>
          <a:off x="21011095" y="6859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32959</xdr:rowOff>
    </xdr:from>
    <xdr:ext cx="599010" cy="259045"/>
    <xdr:sp macro="" textlink="">
      <xdr:nvSpPr>
        <xdr:cNvPr id="608" name="n_2aveValue【一般廃棄物処理施設】&#10;一人当たり有形固定資産（償却資産）額"/>
        <xdr:cNvSpPr txBox="1"/>
      </xdr:nvSpPr>
      <xdr:spPr>
        <a:xfrm>
          <a:off x="20134795" y="6890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22899</xdr:rowOff>
    </xdr:from>
    <xdr:ext cx="599010" cy="259045"/>
    <xdr:sp macro="" textlink="">
      <xdr:nvSpPr>
        <xdr:cNvPr id="609" name="n_3aveValue【一般廃棄物処理施設】&#10;一人当たり有形固定資産（償却資産）額"/>
        <xdr:cNvSpPr txBox="1"/>
      </xdr:nvSpPr>
      <xdr:spPr>
        <a:xfrm>
          <a:off x="19245795" y="68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14358</xdr:rowOff>
    </xdr:from>
    <xdr:ext cx="599010" cy="259045"/>
    <xdr:sp macro="" textlink="">
      <xdr:nvSpPr>
        <xdr:cNvPr id="610" name="n_4aveValue【一般廃棄物処理施設】&#10;一人当たり有形固定資産（償却資産）額"/>
        <xdr:cNvSpPr txBox="1"/>
      </xdr:nvSpPr>
      <xdr:spPr>
        <a:xfrm>
          <a:off x="18356795" y="687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77903</xdr:rowOff>
    </xdr:from>
    <xdr:ext cx="599010" cy="259045"/>
    <xdr:sp macro="" textlink="">
      <xdr:nvSpPr>
        <xdr:cNvPr id="611" name="n_1mainValue【一般廃棄物処理施設】&#10;一人当たり有形固定資産（償却資産）額"/>
        <xdr:cNvSpPr txBox="1"/>
      </xdr:nvSpPr>
      <xdr:spPr>
        <a:xfrm>
          <a:off x="21011095" y="6250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87055</xdr:rowOff>
    </xdr:from>
    <xdr:ext cx="599010" cy="259045"/>
    <xdr:sp macro="" textlink="">
      <xdr:nvSpPr>
        <xdr:cNvPr id="612" name="n_2mainValue【一般廃棄物処理施設】&#10;一人当たり有形固定資産（償却資産）額"/>
        <xdr:cNvSpPr txBox="1"/>
      </xdr:nvSpPr>
      <xdr:spPr>
        <a:xfrm>
          <a:off x="20134795" y="625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10783</xdr:rowOff>
    </xdr:from>
    <xdr:ext cx="599010" cy="259045"/>
    <xdr:sp macro="" textlink="">
      <xdr:nvSpPr>
        <xdr:cNvPr id="613" name="n_3mainValue【一般廃棄物処理施設】&#10;一人当たり有形固定資産（償却資産）額"/>
        <xdr:cNvSpPr txBox="1"/>
      </xdr:nvSpPr>
      <xdr:spPr>
        <a:xfrm>
          <a:off x="19245795" y="635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15427</xdr:rowOff>
    </xdr:from>
    <xdr:ext cx="599010" cy="259045"/>
    <xdr:sp macro="" textlink="">
      <xdr:nvSpPr>
        <xdr:cNvPr id="614" name="n_4mainValue【一般廃棄物処理施設】&#10;一人当たり有形固定資産（償却資産）額"/>
        <xdr:cNvSpPr txBox="1"/>
      </xdr:nvSpPr>
      <xdr:spPr>
        <a:xfrm>
          <a:off x="18356795" y="635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5" name="正方形/長方形 6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6" name="正方形/長方形 6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7" name="正方形/長方形 6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8" name="正方形/長方形 6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9" name="正方形/長方形 6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0" name="正方形/長方形 6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1" name="正方形/長方形 6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正方形/長方形 62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23" name="正方形/長方形 6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4" name="正方形/長方形 6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5" name="正方形/長方形 6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6" name="正方形/長方形 6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7" name="正方形/長方形 6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8" name="正方形/長方形 6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9" name="正方形/長方形 6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0" name="正方形/長方形 62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642" name="直線コネクタ 641"/>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67327</xdr:rowOff>
    </xdr:from>
    <xdr:ext cx="403059" cy="259045"/>
    <xdr:sp macro="" textlink="">
      <xdr:nvSpPr>
        <xdr:cNvPr id="643" name="テキスト ボックス 642"/>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644" name="直線コネクタ 643"/>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645" name="テキスト ボックス 644"/>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646" name="直線コネクタ 645"/>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647" name="テキスト ボックス 646"/>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8" name="直線コネクタ 64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9" name="テキスト ボックス 64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650" name="直線コネクタ 649"/>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651" name="テキスト ボックス 650"/>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652" name="直線コネクタ 651"/>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653" name="テキスト ボックス 652"/>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654" name="直線コネクタ 653"/>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655" name="テキスト ボックス 654"/>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6" name="直線コネクタ 65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57" name="テキスト ボックス 656"/>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12382</xdr:rowOff>
    </xdr:from>
    <xdr:to>
      <xdr:col>85</xdr:col>
      <xdr:colOff>126364</xdr:colOff>
      <xdr:row>86</xdr:row>
      <xdr:rowOff>26670</xdr:rowOff>
    </xdr:to>
    <xdr:cxnSp macro="">
      <xdr:nvCxnSpPr>
        <xdr:cNvPr id="659" name="直線コネクタ 658"/>
        <xdr:cNvCxnSpPr/>
      </xdr:nvCxnSpPr>
      <xdr:spPr>
        <a:xfrm flipV="1">
          <a:off x="16318864" y="13385482"/>
          <a:ext cx="0" cy="138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30497</xdr:rowOff>
    </xdr:from>
    <xdr:ext cx="405111" cy="259045"/>
    <xdr:sp macro="" textlink="">
      <xdr:nvSpPr>
        <xdr:cNvPr id="660" name="【消防施設】&#10;有形固定資産減価償却率最小値テキスト"/>
        <xdr:cNvSpPr txBox="1"/>
      </xdr:nvSpPr>
      <xdr:spPr>
        <a:xfrm>
          <a:off x="1635760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26670</xdr:rowOff>
    </xdr:from>
    <xdr:to>
      <xdr:col>86</xdr:col>
      <xdr:colOff>25400</xdr:colOff>
      <xdr:row>86</xdr:row>
      <xdr:rowOff>26670</xdr:rowOff>
    </xdr:to>
    <xdr:cxnSp macro="">
      <xdr:nvCxnSpPr>
        <xdr:cNvPr id="661" name="直線コネクタ 660"/>
        <xdr:cNvCxnSpPr/>
      </xdr:nvCxnSpPr>
      <xdr:spPr>
        <a:xfrm>
          <a:off x="16230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130509</xdr:rowOff>
    </xdr:from>
    <xdr:ext cx="405111" cy="259045"/>
    <xdr:sp macro="" textlink="">
      <xdr:nvSpPr>
        <xdr:cNvPr id="662" name="【消防施設】&#10;有形固定資産減価償却率最大値テキスト"/>
        <xdr:cNvSpPr txBox="1"/>
      </xdr:nvSpPr>
      <xdr:spPr>
        <a:xfrm>
          <a:off x="16357600" y="1316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12382</xdr:rowOff>
    </xdr:from>
    <xdr:to>
      <xdr:col>86</xdr:col>
      <xdr:colOff>25400</xdr:colOff>
      <xdr:row>78</xdr:row>
      <xdr:rowOff>12382</xdr:rowOff>
    </xdr:to>
    <xdr:cxnSp macro="">
      <xdr:nvCxnSpPr>
        <xdr:cNvPr id="663" name="直線コネクタ 662"/>
        <xdr:cNvCxnSpPr/>
      </xdr:nvCxnSpPr>
      <xdr:spPr>
        <a:xfrm>
          <a:off x="16230600" y="1338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145750</xdr:rowOff>
    </xdr:from>
    <xdr:ext cx="405111" cy="259045"/>
    <xdr:sp macro="" textlink="">
      <xdr:nvSpPr>
        <xdr:cNvPr id="664" name="【消防施設】&#10;有形固定資産減価償却率平均値テキスト"/>
        <xdr:cNvSpPr txBox="1"/>
      </xdr:nvSpPr>
      <xdr:spPr>
        <a:xfrm>
          <a:off x="16357600" y="140332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167323</xdr:rowOff>
    </xdr:from>
    <xdr:to>
      <xdr:col>85</xdr:col>
      <xdr:colOff>177800</xdr:colOff>
      <xdr:row>82</xdr:row>
      <xdr:rowOff>97473</xdr:rowOff>
    </xdr:to>
    <xdr:sp macro="" textlink="">
      <xdr:nvSpPr>
        <xdr:cNvPr id="665" name="フローチャート: 判断 664"/>
        <xdr:cNvSpPr/>
      </xdr:nvSpPr>
      <xdr:spPr>
        <a:xfrm>
          <a:off x="16268700" y="140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138748</xdr:rowOff>
    </xdr:from>
    <xdr:to>
      <xdr:col>81</xdr:col>
      <xdr:colOff>101600</xdr:colOff>
      <xdr:row>82</xdr:row>
      <xdr:rowOff>68898</xdr:rowOff>
    </xdr:to>
    <xdr:sp macro="" textlink="">
      <xdr:nvSpPr>
        <xdr:cNvPr id="666" name="フローチャート: 判断 665"/>
        <xdr:cNvSpPr/>
      </xdr:nvSpPr>
      <xdr:spPr>
        <a:xfrm>
          <a:off x="15430500" y="1402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110173</xdr:rowOff>
    </xdr:from>
    <xdr:to>
      <xdr:col>76</xdr:col>
      <xdr:colOff>165100</xdr:colOff>
      <xdr:row>82</xdr:row>
      <xdr:rowOff>40323</xdr:rowOff>
    </xdr:to>
    <xdr:sp macro="" textlink="">
      <xdr:nvSpPr>
        <xdr:cNvPr id="667" name="フローチャート: 判断 666"/>
        <xdr:cNvSpPr/>
      </xdr:nvSpPr>
      <xdr:spPr>
        <a:xfrm>
          <a:off x="14541500" y="13997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668" name="フローチャート: 判断 667"/>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33020</xdr:rowOff>
    </xdr:from>
    <xdr:to>
      <xdr:col>67</xdr:col>
      <xdr:colOff>101600</xdr:colOff>
      <xdr:row>81</xdr:row>
      <xdr:rowOff>134620</xdr:rowOff>
    </xdr:to>
    <xdr:sp macro="" textlink="">
      <xdr:nvSpPr>
        <xdr:cNvPr id="669" name="フローチャート: 判断 668"/>
        <xdr:cNvSpPr/>
      </xdr:nvSpPr>
      <xdr:spPr>
        <a:xfrm>
          <a:off x="12763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0" name="テキスト ボックス 66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1" name="テキスト ボックス 67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2" name="テキスト ボックス 67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3" name="テキスト ボックス 67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4" name="テキスト ボックス 67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127318</xdr:rowOff>
    </xdr:from>
    <xdr:to>
      <xdr:col>85</xdr:col>
      <xdr:colOff>177800</xdr:colOff>
      <xdr:row>82</xdr:row>
      <xdr:rowOff>57468</xdr:rowOff>
    </xdr:to>
    <xdr:sp macro="" textlink="">
      <xdr:nvSpPr>
        <xdr:cNvPr id="675" name="楕円 674"/>
        <xdr:cNvSpPr/>
      </xdr:nvSpPr>
      <xdr:spPr>
        <a:xfrm>
          <a:off x="16268700" y="1401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150195</xdr:rowOff>
    </xdr:from>
    <xdr:ext cx="405111" cy="259045"/>
    <xdr:sp macro="" textlink="">
      <xdr:nvSpPr>
        <xdr:cNvPr id="676" name="【消防施設】&#10;有形固定資産減価償却率該当値テキスト"/>
        <xdr:cNvSpPr txBox="1"/>
      </xdr:nvSpPr>
      <xdr:spPr>
        <a:xfrm>
          <a:off x="16357600" y="13866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147320</xdr:rowOff>
    </xdr:from>
    <xdr:to>
      <xdr:col>81</xdr:col>
      <xdr:colOff>101600</xdr:colOff>
      <xdr:row>82</xdr:row>
      <xdr:rowOff>77470</xdr:rowOff>
    </xdr:to>
    <xdr:sp macro="" textlink="">
      <xdr:nvSpPr>
        <xdr:cNvPr id="677" name="楕円 676"/>
        <xdr:cNvSpPr/>
      </xdr:nvSpPr>
      <xdr:spPr>
        <a:xfrm>
          <a:off x="15430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6668</xdr:rowOff>
    </xdr:from>
    <xdr:to>
      <xdr:col>85</xdr:col>
      <xdr:colOff>127000</xdr:colOff>
      <xdr:row>82</xdr:row>
      <xdr:rowOff>26670</xdr:rowOff>
    </xdr:to>
    <xdr:cxnSp macro="">
      <xdr:nvCxnSpPr>
        <xdr:cNvPr id="678" name="直線コネクタ 677"/>
        <xdr:cNvCxnSpPr/>
      </xdr:nvCxnSpPr>
      <xdr:spPr>
        <a:xfrm flipV="1">
          <a:off x="15481300" y="14065568"/>
          <a:ext cx="8382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73025</xdr:rowOff>
    </xdr:from>
    <xdr:to>
      <xdr:col>76</xdr:col>
      <xdr:colOff>165100</xdr:colOff>
      <xdr:row>82</xdr:row>
      <xdr:rowOff>3175</xdr:rowOff>
    </xdr:to>
    <xdr:sp macro="" textlink="">
      <xdr:nvSpPr>
        <xdr:cNvPr id="679" name="楕円 678"/>
        <xdr:cNvSpPr/>
      </xdr:nvSpPr>
      <xdr:spPr>
        <a:xfrm>
          <a:off x="14541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123825</xdr:rowOff>
    </xdr:from>
    <xdr:to>
      <xdr:col>81</xdr:col>
      <xdr:colOff>50800</xdr:colOff>
      <xdr:row>82</xdr:row>
      <xdr:rowOff>26670</xdr:rowOff>
    </xdr:to>
    <xdr:cxnSp macro="">
      <xdr:nvCxnSpPr>
        <xdr:cNvPr id="680" name="直線コネクタ 679"/>
        <xdr:cNvCxnSpPr/>
      </xdr:nvCxnSpPr>
      <xdr:spPr>
        <a:xfrm>
          <a:off x="14592300" y="1401127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1588</xdr:rowOff>
    </xdr:from>
    <xdr:to>
      <xdr:col>72</xdr:col>
      <xdr:colOff>38100</xdr:colOff>
      <xdr:row>81</xdr:row>
      <xdr:rowOff>103188</xdr:rowOff>
    </xdr:to>
    <xdr:sp macro="" textlink="">
      <xdr:nvSpPr>
        <xdr:cNvPr id="681" name="楕円 680"/>
        <xdr:cNvSpPr/>
      </xdr:nvSpPr>
      <xdr:spPr>
        <a:xfrm>
          <a:off x="13652500" y="1388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52388</xdr:rowOff>
    </xdr:from>
    <xdr:to>
      <xdr:col>76</xdr:col>
      <xdr:colOff>114300</xdr:colOff>
      <xdr:row>81</xdr:row>
      <xdr:rowOff>123825</xdr:rowOff>
    </xdr:to>
    <xdr:cxnSp macro="">
      <xdr:nvCxnSpPr>
        <xdr:cNvPr id="682" name="直線コネクタ 681"/>
        <xdr:cNvCxnSpPr/>
      </xdr:nvCxnSpPr>
      <xdr:spPr>
        <a:xfrm>
          <a:off x="13703300" y="13939838"/>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118745</xdr:rowOff>
    </xdr:from>
    <xdr:to>
      <xdr:col>67</xdr:col>
      <xdr:colOff>101600</xdr:colOff>
      <xdr:row>81</xdr:row>
      <xdr:rowOff>48895</xdr:rowOff>
    </xdr:to>
    <xdr:sp macro="" textlink="">
      <xdr:nvSpPr>
        <xdr:cNvPr id="683" name="楕円 682"/>
        <xdr:cNvSpPr/>
      </xdr:nvSpPr>
      <xdr:spPr>
        <a:xfrm>
          <a:off x="12763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169545</xdr:rowOff>
    </xdr:from>
    <xdr:to>
      <xdr:col>71</xdr:col>
      <xdr:colOff>177800</xdr:colOff>
      <xdr:row>81</xdr:row>
      <xdr:rowOff>52388</xdr:rowOff>
    </xdr:to>
    <xdr:cxnSp macro="">
      <xdr:nvCxnSpPr>
        <xdr:cNvPr id="684" name="直線コネクタ 683"/>
        <xdr:cNvCxnSpPr/>
      </xdr:nvCxnSpPr>
      <xdr:spPr>
        <a:xfrm>
          <a:off x="12814300" y="1388554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85425</xdr:rowOff>
    </xdr:from>
    <xdr:ext cx="405111" cy="259045"/>
    <xdr:sp macro="" textlink="">
      <xdr:nvSpPr>
        <xdr:cNvPr id="685" name="n_1aveValue【消防施設】&#10;有形固定資産減価償却率"/>
        <xdr:cNvSpPr txBox="1"/>
      </xdr:nvSpPr>
      <xdr:spPr>
        <a:xfrm>
          <a:off x="15266044" y="13801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31450</xdr:rowOff>
    </xdr:from>
    <xdr:ext cx="405111" cy="259045"/>
    <xdr:sp macro="" textlink="">
      <xdr:nvSpPr>
        <xdr:cNvPr id="686" name="n_2aveValue【消防施設】&#10;有形固定資産減価償却率"/>
        <xdr:cNvSpPr txBox="1"/>
      </xdr:nvSpPr>
      <xdr:spPr>
        <a:xfrm>
          <a:off x="14389744" y="14090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687" name="n_3aveValue【消防施設】&#10;有形固定資産減価償却率"/>
        <xdr:cNvSpPr txBox="1"/>
      </xdr:nvSpPr>
      <xdr:spPr>
        <a:xfrm>
          <a:off x="13500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125747</xdr:rowOff>
    </xdr:from>
    <xdr:ext cx="405111" cy="259045"/>
    <xdr:sp macro="" textlink="">
      <xdr:nvSpPr>
        <xdr:cNvPr id="688" name="n_4aveValue【消防施設】&#10;有形固定資産減価償却率"/>
        <xdr:cNvSpPr txBox="1"/>
      </xdr:nvSpPr>
      <xdr:spPr>
        <a:xfrm>
          <a:off x="1261174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68597</xdr:rowOff>
    </xdr:from>
    <xdr:ext cx="405111" cy="259045"/>
    <xdr:sp macro="" textlink="">
      <xdr:nvSpPr>
        <xdr:cNvPr id="689" name="n_1mainValue【消防施設】&#10;有形固定資産減価償却率"/>
        <xdr:cNvSpPr txBox="1"/>
      </xdr:nvSpPr>
      <xdr:spPr>
        <a:xfrm>
          <a:off x="152660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19702</xdr:rowOff>
    </xdr:from>
    <xdr:ext cx="405111" cy="259045"/>
    <xdr:sp macro="" textlink="">
      <xdr:nvSpPr>
        <xdr:cNvPr id="690" name="n_2mainValue【消防施設】&#10;有形固定資産減価償却率"/>
        <xdr:cNvSpPr txBox="1"/>
      </xdr:nvSpPr>
      <xdr:spPr>
        <a:xfrm>
          <a:off x="14389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119715</xdr:rowOff>
    </xdr:from>
    <xdr:ext cx="405111" cy="259045"/>
    <xdr:sp macro="" textlink="">
      <xdr:nvSpPr>
        <xdr:cNvPr id="691" name="n_3mainValue【消防施設】&#10;有形固定資産減価償却率"/>
        <xdr:cNvSpPr txBox="1"/>
      </xdr:nvSpPr>
      <xdr:spPr>
        <a:xfrm>
          <a:off x="13500744" y="13664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65422</xdr:rowOff>
    </xdr:from>
    <xdr:ext cx="405111" cy="259045"/>
    <xdr:sp macro="" textlink="">
      <xdr:nvSpPr>
        <xdr:cNvPr id="692" name="n_4mainValue【消防施設】&#10;有形固定資産減価償却率"/>
        <xdr:cNvSpPr txBox="1"/>
      </xdr:nvSpPr>
      <xdr:spPr>
        <a:xfrm>
          <a:off x="126117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3" name="正方形/長方形 6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4" name="正方形/長方形 6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5" name="正方形/長方形 6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6" name="正方形/長方形 6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7" name="正方形/長方形 6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8" name="正方形/長方形 6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9" name="正方形/長方形 6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0" name="正方形/長方形 69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1" name="テキスト ボックス 70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2" name="直線コネクタ 70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03" name="直線コネクタ 70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4" name="テキスト ボックス 70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5" name="直線コネクタ 70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6" name="テキスト ボックス 70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7" name="直線コネクタ 70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8" name="テキスト ボックス 70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9" name="直線コネクタ 70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10" name="テキスト ボックス 70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11" name="直線コネクタ 71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12" name="テキスト ボックス 71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3" name="直線コネクタ 71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4" name="テキスト ボックス 71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123825</xdr:rowOff>
    </xdr:from>
    <xdr:to>
      <xdr:col>116</xdr:col>
      <xdr:colOff>62864</xdr:colOff>
      <xdr:row>86</xdr:row>
      <xdr:rowOff>53339</xdr:rowOff>
    </xdr:to>
    <xdr:cxnSp macro="">
      <xdr:nvCxnSpPr>
        <xdr:cNvPr id="716" name="直線コネクタ 715"/>
        <xdr:cNvCxnSpPr/>
      </xdr:nvCxnSpPr>
      <xdr:spPr>
        <a:xfrm flipV="1">
          <a:off x="22160864" y="13325475"/>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57166</xdr:rowOff>
    </xdr:from>
    <xdr:ext cx="469744" cy="259045"/>
    <xdr:sp macro="" textlink="">
      <xdr:nvSpPr>
        <xdr:cNvPr id="717" name="【消防施設】&#10;一人当たり面積最小値テキスト"/>
        <xdr:cNvSpPr txBox="1"/>
      </xdr:nvSpPr>
      <xdr:spPr>
        <a:xfrm>
          <a:off x="221996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53339</xdr:rowOff>
    </xdr:from>
    <xdr:to>
      <xdr:col>116</xdr:col>
      <xdr:colOff>152400</xdr:colOff>
      <xdr:row>86</xdr:row>
      <xdr:rowOff>53339</xdr:rowOff>
    </xdr:to>
    <xdr:cxnSp macro="">
      <xdr:nvCxnSpPr>
        <xdr:cNvPr id="718" name="直線コネクタ 717"/>
        <xdr:cNvCxnSpPr/>
      </xdr:nvCxnSpPr>
      <xdr:spPr>
        <a:xfrm>
          <a:off x="22072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70502</xdr:rowOff>
    </xdr:from>
    <xdr:ext cx="469744" cy="259045"/>
    <xdr:sp macro="" textlink="">
      <xdr:nvSpPr>
        <xdr:cNvPr id="719" name="【消防施設】&#10;一人当たり面積最大値テキスト"/>
        <xdr:cNvSpPr txBox="1"/>
      </xdr:nvSpPr>
      <xdr:spPr>
        <a:xfrm>
          <a:off x="22199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123825</xdr:rowOff>
    </xdr:from>
    <xdr:to>
      <xdr:col>116</xdr:col>
      <xdr:colOff>152400</xdr:colOff>
      <xdr:row>77</xdr:row>
      <xdr:rowOff>123825</xdr:rowOff>
    </xdr:to>
    <xdr:cxnSp macro="">
      <xdr:nvCxnSpPr>
        <xdr:cNvPr id="720" name="直線コネクタ 719"/>
        <xdr:cNvCxnSpPr/>
      </xdr:nvCxnSpPr>
      <xdr:spPr>
        <a:xfrm>
          <a:off x="22072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139716</xdr:rowOff>
    </xdr:from>
    <xdr:ext cx="469744" cy="259045"/>
    <xdr:sp macro="" textlink="">
      <xdr:nvSpPr>
        <xdr:cNvPr id="721" name="【消防施設】&#10;一人当たり面積平均値テキスト"/>
        <xdr:cNvSpPr txBox="1"/>
      </xdr:nvSpPr>
      <xdr:spPr>
        <a:xfrm>
          <a:off x="22199600" y="14198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116839</xdr:rowOff>
    </xdr:from>
    <xdr:to>
      <xdr:col>116</xdr:col>
      <xdr:colOff>114300</xdr:colOff>
      <xdr:row>84</xdr:row>
      <xdr:rowOff>46989</xdr:rowOff>
    </xdr:to>
    <xdr:sp macro="" textlink="">
      <xdr:nvSpPr>
        <xdr:cNvPr id="722" name="フローチャート: 判断 721"/>
        <xdr:cNvSpPr/>
      </xdr:nvSpPr>
      <xdr:spPr>
        <a:xfrm>
          <a:off x="221107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723" name="フローチャート: 判断 722"/>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153036</xdr:rowOff>
    </xdr:from>
    <xdr:to>
      <xdr:col>107</xdr:col>
      <xdr:colOff>101600</xdr:colOff>
      <xdr:row>84</xdr:row>
      <xdr:rowOff>83186</xdr:rowOff>
    </xdr:to>
    <xdr:sp macro="" textlink="">
      <xdr:nvSpPr>
        <xdr:cNvPr id="724" name="フローチャート: 判断 723"/>
        <xdr:cNvSpPr/>
      </xdr:nvSpPr>
      <xdr:spPr>
        <a:xfrm>
          <a:off x="20383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74930</xdr:rowOff>
    </xdr:from>
    <xdr:to>
      <xdr:col>102</xdr:col>
      <xdr:colOff>165100</xdr:colOff>
      <xdr:row>85</xdr:row>
      <xdr:rowOff>5080</xdr:rowOff>
    </xdr:to>
    <xdr:sp macro="" textlink="">
      <xdr:nvSpPr>
        <xdr:cNvPr id="725" name="フローチャート: 判断 724"/>
        <xdr:cNvSpPr/>
      </xdr:nvSpPr>
      <xdr:spPr>
        <a:xfrm>
          <a:off x="19494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82550</xdr:rowOff>
    </xdr:from>
    <xdr:to>
      <xdr:col>98</xdr:col>
      <xdr:colOff>38100</xdr:colOff>
      <xdr:row>85</xdr:row>
      <xdr:rowOff>12700</xdr:rowOff>
    </xdr:to>
    <xdr:sp macro="" textlink="">
      <xdr:nvSpPr>
        <xdr:cNvPr id="726" name="フローチャート: 判断 725"/>
        <xdr:cNvSpPr/>
      </xdr:nvSpPr>
      <xdr:spPr>
        <a:xfrm>
          <a:off x="18605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7" name="テキスト ボックス 72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8" name="テキスト ボックス 72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9" name="テキスト ボックス 72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0" name="テキスト ボックス 72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1" name="テキスト ボックス 73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57786</xdr:rowOff>
    </xdr:from>
    <xdr:to>
      <xdr:col>116</xdr:col>
      <xdr:colOff>114300</xdr:colOff>
      <xdr:row>84</xdr:row>
      <xdr:rowOff>159386</xdr:rowOff>
    </xdr:to>
    <xdr:sp macro="" textlink="">
      <xdr:nvSpPr>
        <xdr:cNvPr id="732" name="楕円 731"/>
        <xdr:cNvSpPr/>
      </xdr:nvSpPr>
      <xdr:spPr>
        <a:xfrm>
          <a:off x="221107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36213</xdr:rowOff>
    </xdr:from>
    <xdr:ext cx="469744" cy="259045"/>
    <xdr:sp macro="" textlink="">
      <xdr:nvSpPr>
        <xdr:cNvPr id="733" name="【消防施設】&#10;一人当たり面積該当値テキスト"/>
        <xdr:cNvSpPr txBox="1"/>
      </xdr:nvSpPr>
      <xdr:spPr>
        <a:xfrm>
          <a:off x="22199600" y="1443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23495</xdr:rowOff>
    </xdr:from>
    <xdr:to>
      <xdr:col>112</xdr:col>
      <xdr:colOff>38100</xdr:colOff>
      <xdr:row>84</xdr:row>
      <xdr:rowOff>125095</xdr:rowOff>
    </xdr:to>
    <xdr:sp macro="" textlink="">
      <xdr:nvSpPr>
        <xdr:cNvPr id="734" name="楕円 733"/>
        <xdr:cNvSpPr/>
      </xdr:nvSpPr>
      <xdr:spPr>
        <a:xfrm>
          <a:off x="212725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74295</xdr:rowOff>
    </xdr:from>
    <xdr:to>
      <xdr:col>116</xdr:col>
      <xdr:colOff>63500</xdr:colOff>
      <xdr:row>84</xdr:row>
      <xdr:rowOff>108586</xdr:rowOff>
    </xdr:to>
    <xdr:cxnSp macro="">
      <xdr:nvCxnSpPr>
        <xdr:cNvPr id="735" name="直線コネクタ 734"/>
        <xdr:cNvCxnSpPr/>
      </xdr:nvCxnSpPr>
      <xdr:spPr>
        <a:xfrm>
          <a:off x="21323300" y="1447609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29211</xdr:rowOff>
    </xdr:from>
    <xdr:to>
      <xdr:col>107</xdr:col>
      <xdr:colOff>101600</xdr:colOff>
      <xdr:row>84</xdr:row>
      <xdr:rowOff>130811</xdr:rowOff>
    </xdr:to>
    <xdr:sp macro="" textlink="">
      <xdr:nvSpPr>
        <xdr:cNvPr id="736" name="楕円 735"/>
        <xdr:cNvSpPr/>
      </xdr:nvSpPr>
      <xdr:spPr>
        <a:xfrm>
          <a:off x="20383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74295</xdr:rowOff>
    </xdr:from>
    <xdr:to>
      <xdr:col>111</xdr:col>
      <xdr:colOff>177800</xdr:colOff>
      <xdr:row>84</xdr:row>
      <xdr:rowOff>80011</xdr:rowOff>
    </xdr:to>
    <xdr:cxnSp macro="">
      <xdr:nvCxnSpPr>
        <xdr:cNvPr id="737" name="直線コネクタ 736"/>
        <xdr:cNvCxnSpPr/>
      </xdr:nvCxnSpPr>
      <xdr:spPr>
        <a:xfrm flipV="1">
          <a:off x="20434300" y="144760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12064</xdr:rowOff>
    </xdr:from>
    <xdr:to>
      <xdr:col>102</xdr:col>
      <xdr:colOff>165100</xdr:colOff>
      <xdr:row>85</xdr:row>
      <xdr:rowOff>113664</xdr:rowOff>
    </xdr:to>
    <xdr:sp macro="" textlink="">
      <xdr:nvSpPr>
        <xdr:cNvPr id="738" name="楕円 737"/>
        <xdr:cNvSpPr/>
      </xdr:nvSpPr>
      <xdr:spPr>
        <a:xfrm>
          <a:off x="19494500" y="1458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80011</xdr:rowOff>
    </xdr:from>
    <xdr:to>
      <xdr:col>107</xdr:col>
      <xdr:colOff>50800</xdr:colOff>
      <xdr:row>85</xdr:row>
      <xdr:rowOff>62864</xdr:rowOff>
    </xdr:to>
    <xdr:cxnSp macro="">
      <xdr:nvCxnSpPr>
        <xdr:cNvPr id="739" name="直線コネクタ 738"/>
        <xdr:cNvCxnSpPr/>
      </xdr:nvCxnSpPr>
      <xdr:spPr>
        <a:xfrm flipV="1">
          <a:off x="19545300" y="14481811"/>
          <a:ext cx="889000" cy="15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13970</xdr:rowOff>
    </xdr:from>
    <xdr:to>
      <xdr:col>98</xdr:col>
      <xdr:colOff>38100</xdr:colOff>
      <xdr:row>85</xdr:row>
      <xdr:rowOff>115570</xdr:rowOff>
    </xdr:to>
    <xdr:sp macro="" textlink="">
      <xdr:nvSpPr>
        <xdr:cNvPr id="740" name="楕円 739"/>
        <xdr:cNvSpPr/>
      </xdr:nvSpPr>
      <xdr:spPr>
        <a:xfrm>
          <a:off x="18605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62864</xdr:rowOff>
    </xdr:from>
    <xdr:to>
      <xdr:col>102</xdr:col>
      <xdr:colOff>114300</xdr:colOff>
      <xdr:row>85</xdr:row>
      <xdr:rowOff>64770</xdr:rowOff>
    </xdr:to>
    <xdr:cxnSp macro="">
      <xdr:nvCxnSpPr>
        <xdr:cNvPr id="741" name="直線コネクタ 740"/>
        <xdr:cNvCxnSpPr/>
      </xdr:nvCxnSpPr>
      <xdr:spPr>
        <a:xfrm flipV="1">
          <a:off x="18656300" y="1463611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82566</xdr:rowOff>
    </xdr:from>
    <xdr:ext cx="469744" cy="259045"/>
    <xdr:sp macro="" textlink="">
      <xdr:nvSpPr>
        <xdr:cNvPr id="742" name="n_1aveValue【消防施設】&#10;一人当たり面積"/>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99713</xdr:rowOff>
    </xdr:from>
    <xdr:ext cx="469744" cy="259045"/>
    <xdr:sp macro="" textlink="">
      <xdr:nvSpPr>
        <xdr:cNvPr id="743" name="n_2aveValue【消防施設】&#10;一人当たり面積"/>
        <xdr:cNvSpPr txBox="1"/>
      </xdr:nvSpPr>
      <xdr:spPr>
        <a:xfrm>
          <a:off x="20199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21607</xdr:rowOff>
    </xdr:from>
    <xdr:ext cx="469744" cy="259045"/>
    <xdr:sp macro="" textlink="">
      <xdr:nvSpPr>
        <xdr:cNvPr id="744" name="n_3aveValue【消防施設】&#10;一人当たり面積"/>
        <xdr:cNvSpPr txBox="1"/>
      </xdr:nvSpPr>
      <xdr:spPr>
        <a:xfrm>
          <a:off x="19310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29227</xdr:rowOff>
    </xdr:from>
    <xdr:ext cx="469744" cy="259045"/>
    <xdr:sp macro="" textlink="">
      <xdr:nvSpPr>
        <xdr:cNvPr id="745" name="n_4aveValue【消防施設】&#10;一人当たり面積"/>
        <xdr:cNvSpPr txBox="1"/>
      </xdr:nvSpPr>
      <xdr:spPr>
        <a:xfrm>
          <a:off x="18421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116222</xdr:rowOff>
    </xdr:from>
    <xdr:ext cx="469744" cy="259045"/>
    <xdr:sp macro="" textlink="">
      <xdr:nvSpPr>
        <xdr:cNvPr id="746" name="n_1mainValue【消防施設】&#10;一人当たり面積"/>
        <xdr:cNvSpPr txBox="1"/>
      </xdr:nvSpPr>
      <xdr:spPr>
        <a:xfrm>
          <a:off x="21075727" y="1451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121938</xdr:rowOff>
    </xdr:from>
    <xdr:ext cx="469744" cy="259045"/>
    <xdr:sp macro="" textlink="">
      <xdr:nvSpPr>
        <xdr:cNvPr id="747" name="n_2mainValue【消防施設】&#10;一人当たり面積"/>
        <xdr:cNvSpPr txBox="1"/>
      </xdr:nvSpPr>
      <xdr:spPr>
        <a:xfrm>
          <a:off x="20199427" y="1452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104791</xdr:rowOff>
    </xdr:from>
    <xdr:ext cx="469744" cy="259045"/>
    <xdr:sp macro="" textlink="">
      <xdr:nvSpPr>
        <xdr:cNvPr id="748" name="n_3mainValue【消防施設】&#10;一人当たり面積"/>
        <xdr:cNvSpPr txBox="1"/>
      </xdr:nvSpPr>
      <xdr:spPr>
        <a:xfrm>
          <a:off x="19310427" y="1467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106697</xdr:rowOff>
    </xdr:from>
    <xdr:ext cx="469744" cy="259045"/>
    <xdr:sp macro="" textlink="">
      <xdr:nvSpPr>
        <xdr:cNvPr id="749" name="n_4mainValue【消防施設】&#10;一人当たり面積"/>
        <xdr:cNvSpPr txBox="1"/>
      </xdr:nvSpPr>
      <xdr:spPr>
        <a:xfrm>
          <a:off x="18421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0" name="正方形/長方形 74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1" name="正方形/長方形 75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2" name="正方形/長方形 75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3" name="正方形/長方形 75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4" name="正方形/長方形 75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5" name="正方形/長方形 75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6" name="正方形/長方形 75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正方形/長方形 75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8" name="テキスト ボックス 75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9" name="直線コネクタ 75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0" name="テキスト ボックス 75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61" name="直線コネクタ 76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2" name="テキスト ボックス 76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3" name="直線コネクタ 76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4" name="テキスト ボックス 76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5" name="直線コネクタ 76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6" name="テキスト ボックス 76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7" name="直線コネクタ 76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8" name="テキスト ボックス 76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9" name="直線コネクタ 76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0" name="テキスト ボックス 76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1" name="直線コネクタ 77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2" name="テキスト ボックス 77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3" name="直線コネクタ 77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79466</xdr:rowOff>
    </xdr:to>
    <xdr:cxnSp macro="">
      <xdr:nvCxnSpPr>
        <xdr:cNvPr id="775" name="直線コネクタ 774"/>
        <xdr:cNvCxnSpPr/>
      </xdr:nvCxnSpPr>
      <xdr:spPr>
        <a:xfrm flipV="1">
          <a:off x="16318864" y="17257123"/>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405111" cy="259045"/>
    <xdr:sp macro="" textlink="">
      <xdr:nvSpPr>
        <xdr:cNvPr id="776" name="【庁舎】&#10;有形固定資産減価償却率最小値テキスト"/>
        <xdr:cNvSpPr txBox="1"/>
      </xdr:nvSpPr>
      <xdr:spPr>
        <a:xfrm>
          <a:off x="16357600" y="1859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777" name="直線コネクタ 776"/>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778" name="【庁舎】&#10;有形固定資産減価償却率最大値テキスト"/>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779" name="直線コネクタ 778"/>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170741</xdr:rowOff>
    </xdr:from>
    <xdr:ext cx="405111" cy="259045"/>
    <xdr:sp macro="" textlink="">
      <xdr:nvSpPr>
        <xdr:cNvPr id="780" name="【庁舎】&#10;有形固定資産減価償却率平均値テキスト"/>
        <xdr:cNvSpPr txBox="1"/>
      </xdr:nvSpPr>
      <xdr:spPr>
        <a:xfrm>
          <a:off x="16357600" y="1783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147864</xdr:rowOff>
    </xdr:from>
    <xdr:to>
      <xdr:col>85</xdr:col>
      <xdr:colOff>177800</xdr:colOff>
      <xdr:row>105</xdr:row>
      <xdr:rowOff>78014</xdr:rowOff>
    </xdr:to>
    <xdr:sp macro="" textlink="">
      <xdr:nvSpPr>
        <xdr:cNvPr id="781" name="フローチャート: 判断 780"/>
        <xdr:cNvSpPr/>
      </xdr:nvSpPr>
      <xdr:spPr>
        <a:xfrm>
          <a:off x="16268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116839</xdr:rowOff>
    </xdr:from>
    <xdr:to>
      <xdr:col>81</xdr:col>
      <xdr:colOff>101600</xdr:colOff>
      <xdr:row>105</xdr:row>
      <xdr:rowOff>46989</xdr:rowOff>
    </xdr:to>
    <xdr:sp macro="" textlink="">
      <xdr:nvSpPr>
        <xdr:cNvPr id="782" name="フローチャート: 判断 781"/>
        <xdr:cNvSpPr/>
      </xdr:nvSpPr>
      <xdr:spPr>
        <a:xfrm>
          <a:off x="15430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93980</xdr:rowOff>
    </xdr:from>
    <xdr:to>
      <xdr:col>76</xdr:col>
      <xdr:colOff>165100</xdr:colOff>
      <xdr:row>105</xdr:row>
      <xdr:rowOff>24130</xdr:rowOff>
    </xdr:to>
    <xdr:sp macro="" textlink="">
      <xdr:nvSpPr>
        <xdr:cNvPr id="783" name="フローチャート: 判断 782"/>
        <xdr:cNvSpPr/>
      </xdr:nvSpPr>
      <xdr:spPr>
        <a:xfrm>
          <a:off x="14541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61323</xdr:rowOff>
    </xdr:from>
    <xdr:to>
      <xdr:col>72</xdr:col>
      <xdr:colOff>38100</xdr:colOff>
      <xdr:row>104</xdr:row>
      <xdr:rowOff>162923</xdr:rowOff>
    </xdr:to>
    <xdr:sp macro="" textlink="">
      <xdr:nvSpPr>
        <xdr:cNvPr id="784" name="フローチャート: 判断 783"/>
        <xdr:cNvSpPr/>
      </xdr:nvSpPr>
      <xdr:spPr>
        <a:xfrm>
          <a:off x="13652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785" name="フローチャート: 判断 784"/>
        <xdr:cNvSpPr/>
      </xdr:nvSpPr>
      <xdr:spPr>
        <a:xfrm>
          <a:off x="12763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6" name="テキスト ボックス 78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7" name="テキスト ボックス 78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8" name="テキスト ボックス 78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9" name="テキスト ボックス 78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0" name="テキスト ボックス 78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97245</xdr:rowOff>
    </xdr:from>
    <xdr:to>
      <xdr:col>85</xdr:col>
      <xdr:colOff>177800</xdr:colOff>
      <xdr:row>108</xdr:row>
      <xdr:rowOff>27395</xdr:rowOff>
    </xdr:to>
    <xdr:sp macro="" textlink="">
      <xdr:nvSpPr>
        <xdr:cNvPr id="791" name="楕円 790"/>
        <xdr:cNvSpPr/>
      </xdr:nvSpPr>
      <xdr:spPr>
        <a:xfrm>
          <a:off x="162687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12172</xdr:rowOff>
    </xdr:from>
    <xdr:ext cx="405111" cy="259045"/>
    <xdr:sp macro="" textlink="">
      <xdr:nvSpPr>
        <xdr:cNvPr id="792" name="【庁舎】&#10;有形固定資産減価償却率該当値テキスト"/>
        <xdr:cNvSpPr txBox="1"/>
      </xdr:nvSpPr>
      <xdr:spPr>
        <a:xfrm>
          <a:off x="16357600" y="18357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103777</xdr:rowOff>
    </xdr:from>
    <xdr:to>
      <xdr:col>81</xdr:col>
      <xdr:colOff>101600</xdr:colOff>
      <xdr:row>108</xdr:row>
      <xdr:rowOff>33927</xdr:rowOff>
    </xdr:to>
    <xdr:sp macro="" textlink="">
      <xdr:nvSpPr>
        <xdr:cNvPr id="793" name="楕円 792"/>
        <xdr:cNvSpPr/>
      </xdr:nvSpPr>
      <xdr:spPr>
        <a:xfrm>
          <a:off x="15430500" y="184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148045</xdr:rowOff>
    </xdr:from>
    <xdr:to>
      <xdr:col>85</xdr:col>
      <xdr:colOff>127000</xdr:colOff>
      <xdr:row>107</xdr:row>
      <xdr:rowOff>154577</xdr:rowOff>
    </xdr:to>
    <xdr:cxnSp macro="">
      <xdr:nvCxnSpPr>
        <xdr:cNvPr id="794" name="直線コネクタ 793"/>
        <xdr:cNvCxnSpPr/>
      </xdr:nvCxnSpPr>
      <xdr:spPr>
        <a:xfrm flipV="1">
          <a:off x="15481300" y="1849319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66221</xdr:rowOff>
    </xdr:from>
    <xdr:to>
      <xdr:col>76</xdr:col>
      <xdr:colOff>165100</xdr:colOff>
      <xdr:row>107</xdr:row>
      <xdr:rowOff>167821</xdr:rowOff>
    </xdr:to>
    <xdr:sp macro="" textlink="">
      <xdr:nvSpPr>
        <xdr:cNvPr id="795" name="楕円 794"/>
        <xdr:cNvSpPr/>
      </xdr:nvSpPr>
      <xdr:spPr>
        <a:xfrm>
          <a:off x="14541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117021</xdr:rowOff>
    </xdr:from>
    <xdr:to>
      <xdr:col>81</xdr:col>
      <xdr:colOff>50800</xdr:colOff>
      <xdr:row>107</xdr:row>
      <xdr:rowOff>154577</xdr:rowOff>
    </xdr:to>
    <xdr:cxnSp macro="">
      <xdr:nvCxnSpPr>
        <xdr:cNvPr id="796" name="直線コネクタ 795"/>
        <xdr:cNvCxnSpPr/>
      </xdr:nvCxnSpPr>
      <xdr:spPr>
        <a:xfrm>
          <a:off x="14592300" y="1846217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35198</xdr:rowOff>
    </xdr:from>
    <xdr:to>
      <xdr:col>72</xdr:col>
      <xdr:colOff>38100</xdr:colOff>
      <xdr:row>107</xdr:row>
      <xdr:rowOff>136798</xdr:rowOff>
    </xdr:to>
    <xdr:sp macro="" textlink="">
      <xdr:nvSpPr>
        <xdr:cNvPr id="797" name="楕円 796"/>
        <xdr:cNvSpPr/>
      </xdr:nvSpPr>
      <xdr:spPr>
        <a:xfrm>
          <a:off x="13652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85998</xdr:rowOff>
    </xdr:from>
    <xdr:to>
      <xdr:col>76</xdr:col>
      <xdr:colOff>114300</xdr:colOff>
      <xdr:row>107</xdr:row>
      <xdr:rowOff>117021</xdr:rowOff>
    </xdr:to>
    <xdr:cxnSp macro="">
      <xdr:nvCxnSpPr>
        <xdr:cNvPr id="798" name="直線コネクタ 797"/>
        <xdr:cNvCxnSpPr/>
      </xdr:nvCxnSpPr>
      <xdr:spPr>
        <a:xfrm>
          <a:off x="13703300" y="18431148"/>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27032</xdr:rowOff>
    </xdr:from>
    <xdr:to>
      <xdr:col>67</xdr:col>
      <xdr:colOff>101600</xdr:colOff>
      <xdr:row>108</xdr:row>
      <xdr:rowOff>128632</xdr:rowOff>
    </xdr:to>
    <xdr:sp macro="" textlink="">
      <xdr:nvSpPr>
        <xdr:cNvPr id="799" name="楕円 798"/>
        <xdr:cNvSpPr/>
      </xdr:nvSpPr>
      <xdr:spPr>
        <a:xfrm>
          <a:off x="12763500" y="185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85998</xdr:rowOff>
    </xdr:from>
    <xdr:to>
      <xdr:col>71</xdr:col>
      <xdr:colOff>177800</xdr:colOff>
      <xdr:row>108</xdr:row>
      <xdr:rowOff>77832</xdr:rowOff>
    </xdr:to>
    <xdr:cxnSp macro="">
      <xdr:nvCxnSpPr>
        <xdr:cNvPr id="800" name="直線コネクタ 799"/>
        <xdr:cNvCxnSpPr/>
      </xdr:nvCxnSpPr>
      <xdr:spPr>
        <a:xfrm flipV="1">
          <a:off x="12814300" y="18431148"/>
          <a:ext cx="889000" cy="16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63516</xdr:rowOff>
    </xdr:from>
    <xdr:ext cx="405111" cy="259045"/>
    <xdr:sp macro="" textlink="">
      <xdr:nvSpPr>
        <xdr:cNvPr id="801" name="n_1aveValue【庁舎】&#10;有形固定資産減価償却率"/>
        <xdr:cNvSpPr txBox="1"/>
      </xdr:nvSpPr>
      <xdr:spPr>
        <a:xfrm>
          <a:off x="152660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40657</xdr:rowOff>
    </xdr:from>
    <xdr:ext cx="405111" cy="259045"/>
    <xdr:sp macro="" textlink="">
      <xdr:nvSpPr>
        <xdr:cNvPr id="802" name="n_2aveValue【庁舎】&#10;有形固定資産減価償却率"/>
        <xdr:cNvSpPr txBox="1"/>
      </xdr:nvSpPr>
      <xdr:spPr>
        <a:xfrm>
          <a:off x="14389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8000</xdr:rowOff>
    </xdr:from>
    <xdr:ext cx="405111" cy="259045"/>
    <xdr:sp macro="" textlink="">
      <xdr:nvSpPr>
        <xdr:cNvPr id="803" name="n_3aveValue【庁舎】&#10;有形固定資産減価償却率"/>
        <xdr:cNvSpPr txBox="1"/>
      </xdr:nvSpPr>
      <xdr:spPr>
        <a:xfrm>
          <a:off x="13500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17797</xdr:rowOff>
    </xdr:from>
    <xdr:ext cx="405111" cy="259045"/>
    <xdr:sp macro="" textlink="">
      <xdr:nvSpPr>
        <xdr:cNvPr id="804" name="n_4aveValue【庁舎】&#10;有形固定資産減価償却率"/>
        <xdr:cNvSpPr txBox="1"/>
      </xdr:nvSpPr>
      <xdr:spPr>
        <a:xfrm>
          <a:off x="12611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25054</xdr:rowOff>
    </xdr:from>
    <xdr:ext cx="405111" cy="259045"/>
    <xdr:sp macro="" textlink="">
      <xdr:nvSpPr>
        <xdr:cNvPr id="805" name="n_1mainValue【庁舎】&#10;有形固定資産減価償却率"/>
        <xdr:cNvSpPr txBox="1"/>
      </xdr:nvSpPr>
      <xdr:spPr>
        <a:xfrm>
          <a:off x="15266044" y="1854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158948</xdr:rowOff>
    </xdr:from>
    <xdr:ext cx="405111" cy="259045"/>
    <xdr:sp macro="" textlink="">
      <xdr:nvSpPr>
        <xdr:cNvPr id="806" name="n_2mainValue【庁舎】&#10;有形固定資産減価償却率"/>
        <xdr:cNvSpPr txBox="1"/>
      </xdr:nvSpPr>
      <xdr:spPr>
        <a:xfrm>
          <a:off x="143897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127925</xdr:rowOff>
    </xdr:from>
    <xdr:ext cx="405111" cy="259045"/>
    <xdr:sp macro="" textlink="">
      <xdr:nvSpPr>
        <xdr:cNvPr id="807" name="n_3mainValue【庁舎】&#10;有形固定資産減価償却率"/>
        <xdr:cNvSpPr txBox="1"/>
      </xdr:nvSpPr>
      <xdr:spPr>
        <a:xfrm>
          <a:off x="13500744" y="184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119759</xdr:rowOff>
    </xdr:from>
    <xdr:ext cx="405111" cy="259045"/>
    <xdr:sp macro="" textlink="">
      <xdr:nvSpPr>
        <xdr:cNvPr id="808" name="n_4mainValue【庁舎】&#10;有形固定資産減価償却率"/>
        <xdr:cNvSpPr txBox="1"/>
      </xdr:nvSpPr>
      <xdr:spPr>
        <a:xfrm>
          <a:off x="12611744" y="1863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9" name="正方形/長方形 80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0" name="正方形/長方形 80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1" name="正方形/長方形 81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2" name="正方形/長方形 81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3" name="正方形/長方形 81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4" name="正方形/長方形 81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5" name="正方形/長方形 81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6" name="正方形/長方形 81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7" name="テキスト ボックス 81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8" name="直線コネクタ 81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9" name="テキスト ボックス 81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20" name="直線コネクタ 81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1" name="テキスト ボックス 82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2" name="直線コネクタ 82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3" name="テキスト ボックス 82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4" name="直線コネクタ 82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5" name="テキスト ボックス 82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6" name="直線コネクタ 82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7" name="テキスト ボックス 82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8" name="直線コネクタ 82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9" name="テキスト ボックス 82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0" name="直線コネクタ 82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1" name="テキスト ボックス 83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2" name="直線コネクタ 83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3" name="テキスト ボックス 83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22316</xdr:rowOff>
    </xdr:to>
    <xdr:cxnSp macro="">
      <xdr:nvCxnSpPr>
        <xdr:cNvPr id="835" name="直線コネクタ 834"/>
        <xdr:cNvCxnSpPr/>
      </xdr:nvCxnSpPr>
      <xdr:spPr>
        <a:xfrm flipV="1">
          <a:off x="22160864" y="1720160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836" name="【庁舎】&#10;一人当たり面積最小値テキスト"/>
        <xdr:cNvSpPr txBox="1"/>
      </xdr:nvSpPr>
      <xdr:spPr>
        <a:xfrm>
          <a:off x="22199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837" name="直線コネクタ 836"/>
        <xdr:cNvCxnSpPr/>
      </xdr:nvCxnSpPr>
      <xdr:spPr>
        <a:xfrm>
          <a:off x="22072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838" name="【庁舎】&#10;一人当たり面積最大値テキスト"/>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839" name="直線コネクタ 838"/>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149151</xdr:rowOff>
    </xdr:from>
    <xdr:ext cx="469744" cy="259045"/>
    <xdr:sp macro="" textlink="">
      <xdr:nvSpPr>
        <xdr:cNvPr id="840" name="【庁舎】&#10;一人当たり面積平均値テキスト"/>
        <xdr:cNvSpPr txBox="1"/>
      </xdr:nvSpPr>
      <xdr:spPr>
        <a:xfrm>
          <a:off x="22199600" y="17808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170724</xdr:rowOff>
    </xdr:from>
    <xdr:to>
      <xdr:col>116</xdr:col>
      <xdr:colOff>114300</xdr:colOff>
      <xdr:row>104</xdr:row>
      <xdr:rowOff>100874</xdr:rowOff>
    </xdr:to>
    <xdr:sp macro="" textlink="">
      <xdr:nvSpPr>
        <xdr:cNvPr id="841" name="フローチャート: 判断 840"/>
        <xdr:cNvSpPr/>
      </xdr:nvSpPr>
      <xdr:spPr>
        <a:xfrm>
          <a:off x="221107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100512</xdr:rowOff>
    </xdr:from>
    <xdr:to>
      <xdr:col>112</xdr:col>
      <xdr:colOff>38100</xdr:colOff>
      <xdr:row>105</xdr:row>
      <xdr:rowOff>30662</xdr:rowOff>
    </xdr:to>
    <xdr:sp macro="" textlink="">
      <xdr:nvSpPr>
        <xdr:cNvPr id="842" name="フローチャート: 判断 841"/>
        <xdr:cNvSpPr/>
      </xdr:nvSpPr>
      <xdr:spPr>
        <a:xfrm>
          <a:off x="2127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129902</xdr:rowOff>
    </xdr:from>
    <xdr:to>
      <xdr:col>107</xdr:col>
      <xdr:colOff>101600</xdr:colOff>
      <xdr:row>105</xdr:row>
      <xdr:rowOff>60052</xdr:rowOff>
    </xdr:to>
    <xdr:sp macro="" textlink="">
      <xdr:nvSpPr>
        <xdr:cNvPr id="843" name="フローチャート: 判断 842"/>
        <xdr:cNvSpPr/>
      </xdr:nvSpPr>
      <xdr:spPr>
        <a:xfrm>
          <a:off x="20383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149498</xdr:rowOff>
    </xdr:from>
    <xdr:to>
      <xdr:col>102</xdr:col>
      <xdr:colOff>165100</xdr:colOff>
      <xdr:row>105</xdr:row>
      <xdr:rowOff>79648</xdr:rowOff>
    </xdr:to>
    <xdr:sp macro="" textlink="">
      <xdr:nvSpPr>
        <xdr:cNvPr id="844" name="フローチャート: 判断 843"/>
        <xdr:cNvSpPr/>
      </xdr:nvSpPr>
      <xdr:spPr>
        <a:xfrm>
          <a:off x="19494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79284</xdr:rowOff>
    </xdr:from>
    <xdr:to>
      <xdr:col>98</xdr:col>
      <xdr:colOff>38100</xdr:colOff>
      <xdr:row>106</xdr:row>
      <xdr:rowOff>9434</xdr:rowOff>
    </xdr:to>
    <xdr:sp macro="" textlink="">
      <xdr:nvSpPr>
        <xdr:cNvPr id="845" name="フローチャート: 判断 844"/>
        <xdr:cNvSpPr/>
      </xdr:nvSpPr>
      <xdr:spPr>
        <a:xfrm>
          <a:off x="18605500" y="180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6" name="テキスト ボックス 84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7" name="テキスト ボックス 84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8" name="テキスト ボックス 84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9" name="テキスト ボックス 84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0" name="テキスト ボックス 84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89081</xdr:rowOff>
    </xdr:from>
    <xdr:to>
      <xdr:col>116</xdr:col>
      <xdr:colOff>114300</xdr:colOff>
      <xdr:row>104</xdr:row>
      <xdr:rowOff>19231</xdr:rowOff>
    </xdr:to>
    <xdr:sp macro="" textlink="">
      <xdr:nvSpPr>
        <xdr:cNvPr id="851" name="楕円 850"/>
        <xdr:cNvSpPr/>
      </xdr:nvSpPr>
      <xdr:spPr>
        <a:xfrm>
          <a:off x="221107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111958</xdr:rowOff>
    </xdr:from>
    <xdr:ext cx="469744" cy="259045"/>
    <xdr:sp macro="" textlink="">
      <xdr:nvSpPr>
        <xdr:cNvPr id="852" name="【庁舎】&#10;一人当たり面積該当値テキスト"/>
        <xdr:cNvSpPr txBox="1"/>
      </xdr:nvSpPr>
      <xdr:spPr>
        <a:xfrm>
          <a:off x="22199600" y="1759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17236</xdr:rowOff>
    </xdr:from>
    <xdr:to>
      <xdr:col>112</xdr:col>
      <xdr:colOff>38100</xdr:colOff>
      <xdr:row>107</xdr:row>
      <xdr:rowOff>118836</xdr:rowOff>
    </xdr:to>
    <xdr:sp macro="" textlink="">
      <xdr:nvSpPr>
        <xdr:cNvPr id="853" name="楕円 852"/>
        <xdr:cNvSpPr/>
      </xdr:nvSpPr>
      <xdr:spPr>
        <a:xfrm>
          <a:off x="21272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139881</xdr:rowOff>
    </xdr:from>
    <xdr:to>
      <xdr:col>116</xdr:col>
      <xdr:colOff>63500</xdr:colOff>
      <xdr:row>107</xdr:row>
      <xdr:rowOff>68036</xdr:rowOff>
    </xdr:to>
    <xdr:cxnSp macro="">
      <xdr:nvCxnSpPr>
        <xdr:cNvPr id="854" name="直線コネクタ 853"/>
        <xdr:cNvCxnSpPr/>
      </xdr:nvCxnSpPr>
      <xdr:spPr>
        <a:xfrm flipV="1">
          <a:off x="21323300" y="17799231"/>
          <a:ext cx="838200" cy="61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36830</xdr:rowOff>
    </xdr:from>
    <xdr:to>
      <xdr:col>107</xdr:col>
      <xdr:colOff>101600</xdr:colOff>
      <xdr:row>107</xdr:row>
      <xdr:rowOff>138430</xdr:rowOff>
    </xdr:to>
    <xdr:sp macro="" textlink="">
      <xdr:nvSpPr>
        <xdr:cNvPr id="855" name="楕円 854"/>
        <xdr:cNvSpPr/>
      </xdr:nvSpPr>
      <xdr:spPr>
        <a:xfrm>
          <a:off x="20383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68036</xdr:rowOff>
    </xdr:from>
    <xdr:to>
      <xdr:col>111</xdr:col>
      <xdr:colOff>177800</xdr:colOff>
      <xdr:row>107</xdr:row>
      <xdr:rowOff>87630</xdr:rowOff>
    </xdr:to>
    <xdr:cxnSp macro="">
      <xdr:nvCxnSpPr>
        <xdr:cNvPr id="856" name="直線コネクタ 855"/>
        <xdr:cNvCxnSpPr/>
      </xdr:nvCxnSpPr>
      <xdr:spPr>
        <a:xfrm flipV="1">
          <a:off x="20434300" y="1841318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56424</xdr:rowOff>
    </xdr:from>
    <xdr:to>
      <xdr:col>102</xdr:col>
      <xdr:colOff>165100</xdr:colOff>
      <xdr:row>107</xdr:row>
      <xdr:rowOff>158024</xdr:rowOff>
    </xdr:to>
    <xdr:sp macro="" textlink="">
      <xdr:nvSpPr>
        <xdr:cNvPr id="857" name="楕円 856"/>
        <xdr:cNvSpPr/>
      </xdr:nvSpPr>
      <xdr:spPr>
        <a:xfrm>
          <a:off x="19494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87630</xdr:rowOff>
    </xdr:from>
    <xdr:to>
      <xdr:col>107</xdr:col>
      <xdr:colOff>50800</xdr:colOff>
      <xdr:row>107</xdr:row>
      <xdr:rowOff>107224</xdr:rowOff>
    </xdr:to>
    <xdr:cxnSp macro="">
      <xdr:nvCxnSpPr>
        <xdr:cNvPr id="858" name="直線コネクタ 857"/>
        <xdr:cNvCxnSpPr/>
      </xdr:nvCxnSpPr>
      <xdr:spPr>
        <a:xfrm flipV="1">
          <a:off x="19545300" y="184327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72752</xdr:rowOff>
    </xdr:from>
    <xdr:to>
      <xdr:col>98</xdr:col>
      <xdr:colOff>38100</xdr:colOff>
      <xdr:row>108</xdr:row>
      <xdr:rowOff>2902</xdr:rowOff>
    </xdr:to>
    <xdr:sp macro="" textlink="">
      <xdr:nvSpPr>
        <xdr:cNvPr id="859" name="楕円 858"/>
        <xdr:cNvSpPr/>
      </xdr:nvSpPr>
      <xdr:spPr>
        <a:xfrm>
          <a:off x="18605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107224</xdr:rowOff>
    </xdr:from>
    <xdr:to>
      <xdr:col>102</xdr:col>
      <xdr:colOff>114300</xdr:colOff>
      <xdr:row>107</xdr:row>
      <xdr:rowOff>123552</xdr:rowOff>
    </xdr:to>
    <xdr:cxnSp macro="">
      <xdr:nvCxnSpPr>
        <xdr:cNvPr id="860" name="直線コネクタ 859"/>
        <xdr:cNvCxnSpPr/>
      </xdr:nvCxnSpPr>
      <xdr:spPr>
        <a:xfrm flipV="1">
          <a:off x="18656300" y="18452374"/>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47189</xdr:rowOff>
    </xdr:from>
    <xdr:ext cx="469744" cy="259045"/>
    <xdr:sp macro="" textlink="">
      <xdr:nvSpPr>
        <xdr:cNvPr id="861" name="n_1aveValue【庁舎】&#10;一人当たり面積"/>
        <xdr:cNvSpPr txBox="1"/>
      </xdr:nvSpPr>
      <xdr:spPr>
        <a:xfrm>
          <a:off x="21075727" y="1770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76579</xdr:rowOff>
    </xdr:from>
    <xdr:ext cx="469744" cy="259045"/>
    <xdr:sp macro="" textlink="">
      <xdr:nvSpPr>
        <xdr:cNvPr id="862" name="n_2aveValue【庁舎】&#10;一人当たり面積"/>
        <xdr:cNvSpPr txBox="1"/>
      </xdr:nvSpPr>
      <xdr:spPr>
        <a:xfrm>
          <a:off x="201994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96175</xdr:rowOff>
    </xdr:from>
    <xdr:ext cx="469744" cy="259045"/>
    <xdr:sp macro="" textlink="">
      <xdr:nvSpPr>
        <xdr:cNvPr id="863" name="n_3aveValue【庁舎】&#10;一人当たり面積"/>
        <xdr:cNvSpPr txBox="1"/>
      </xdr:nvSpPr>
      <xdr:spPr>
        <a:xfrm>
          <a:off x="19310427" y="1775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25961</xdr:rowOff>
    </xdr:from>
    <xdr:ext cx="469744" cy="259045"/>
    <xdr:sp macro="" textlink="">
      <xdr:nvSpPr>
        <xdr:cNvPr id="864" name="n_4aveValue【庁舎】&#10;一人当たり面積"/>
        <xdr:cNvSpPr txBox="1"/>
      </xdr:nvSpPr>
      <xdr:spPr>
        <a:xfrm>
          <a:off x="18421427" y="1785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109963</xdr:rowOff>
    </xdr:from>
    <xdr:ext cx="469744" cy="259045"/>
    <xdr:sp macro="" textlink="">
      <xdr:nvSpPr>
        <xdr:cNvPr id="865" name="n_1mainValue【庁舎】&#10;一人当たり面積"/>
        <xdr:cNvSpPr txBox="1"/>
      </xdr:nvSpPr>
      <xdr:spPr>
        <a:xfrm>
          <a:off x="210757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129557</xdr:rowOff>
    </xdr:from>
    <xdr:ext cx="469744" cy="259045"/>
    <xdr:sp macro="" textlink="">
      <xdr:nvSpPr>
        <xdr:cNvPr id="866" name="n_2mainValue【庁舎】&#10;一人当たり面積"/>
        <xdr:cNvSpPr txBox="1"/>
      </xdr:nvSpPr>
      <xdr:spPr>
        <a:xfrm>
          <a:off x="20199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149151</xdr:rowOff>
    </xdr:from>
    <xdr:ext cx="469744" cy="259045"/>
    <xdr:sp macro="" textlink="">
      <xdr:nvSpPr>
        <xdr:cNvPr id="867" name="n_3mainValue【庁舎】&#10;一人当たり面積"/>
        <xdr:cNvSpPr txBox="1"/>
      </xdr:nvSpPr>
      <xdr:spPr>
        <a:xfrm>
          <a:off x="193104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165479</xdr:rowOff>
    </xdr:from>
    <xdr:ext cx="469744" cy="259045"/>
    <xdr:sp macro="" textlink="">
      <xdr:nvSpPr>
        <xdr:cNvPr id="868" name="n_4mainValue【庁舎】&#10;一人当たり面積"/>
        <xdr:cNvSpPr txBox="1"/>
      </xdr:nvSpPr>
      <xdr:spPr>
        <a:xfrm>
          <a:off x="18421427" y="1851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9" name="正方形/長方形 86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0" name="正方形/長方形 86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1" name="テキスト ボックス 87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類似団体と比較して特に有形固定資産減価償却率が高くなっている施設は、図書館、体育館、福祉施設、市民会館、一般廃棄物処理施設、庁舎である。</a:t>
          </a:r>
          <a:endParaRPr lang="ja-JP" altLang="ja-JP" sz="1400">
            <a:effectLst/>
          </a:endParaRPr>
        </a:p>
        <a:p>
          <a:r>
            <a:rPr kumimoji="1" lang="ja-JP" altLang="ja-JP" sz="1100">
              <a:solidFill>
                <a:schemeClr val="dk1"/>
              </a:solidFill>
              <a:effectLst/>
              <a:latin typeface="+mn-lt"/>
              <a:ea typeface="+mn-ea"/>
              <a:cs typeface="+mn-cs"/>
            </a:rPr>
            <a:t>　庁舎について、分庁舎は耐震基準の問題から使用を取りやめ、</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取り壊しを行う予定である。本庁舎も築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年以上経過しており、東北町公共施設等総合管理計画及び東北町個別施設計画に基づき対応を行う。</a:t>
          </a:r>
          <a:endParaRPr lang="ja-JP" altLang="ja-JP" sz="1400">
            <a:effectLst/>
          </a:endParaRPr>
        </a:p>
        <a:p>
          <a:r>
            <a:rPr kumimoji="1" lang="ja-JP" altLang="ja-JP" sz="1100">
              <a:solidFill>
                <a:schemeClr val="dk1"/>
              </a:solidFill>
              <a:effectLst/>
              <a:latin typeface="+mn-lt"/>
              <a:ea typeface="+mn-ea"/>
              <a:cs typeface="+mn-cs"/>
            </a:rPr>
            <a:t>　一般廃棄物処理施設については、一部事務組合の施設整備更新が進行中であり、今後は構成町の財政負担が大きくなることが予想できることから、持続可能な財政運営に努めていく必要がある。</a:t>
          </a:r>
          <a:endParaRPr lang="ja-JP" altLang="ja-JP" sz="1400">
            <a:effectLst/>
          </a:endParaRPr>
        </a:p>
        <a:p>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他の施設についても、老朽化対策や事務事業の見直し等による集約化の対応も含め東北町公共施設等総合管理計画及び東北町個別施設計画に基づき、施設の適正化に取り組む。</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青森県東北町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16,354
16,143
326.50
13,142,442
12,568,570
441,294
6,873,460
10,526,926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財政力指数は、前年と同ポイントであるが、県平均よりも低く類似団体平均を０</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０１ポイント下回っている。町内には大規模な事業所や産業が乏しいため、法人税や償却資産も含めた固定資産税の課税状況は若干弱いものであると考えている。 また、町税等においても物価高騰の影響により減少傾向にあり今後の見通しも厳しい状況である。</a:t>
          </a:r>
        </a:p>
        <a:p>
          <a:r>
            <a:rPr kumimoji="1" lang="ja-JP" altLang="en-US" sz="1200">
              <a:latin typeface="ＭＳ Ｐゴシック" panose="020B0600070205080204" pitchFamily="50" charset="-128"/>
              <a:ea typeface="ＭＳ Ｐゴシック" panose="020B0600070205080204" pitchFamily="50" charset="-128"/>
            </a:rPr>
            <a:t>　依然として地方交付税への依存度が高く、物価高騰などにより義務的経費も増加していることから、引き続き歳出全体の見直し及び町税等の収納強化に努め、起債発行を抑制し財政基盤の強化を図る。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68580</xdr:rowOff>
    </xdr:to>
    <xdr:cxnSp macro="">
      <xdr:nvCxnSpPr>
        <xdr:cNvPr id="62" name="直線コネクタ 61"/>
        <xdr:cNvCxnSpPr/>
      </xdr:nvCxnSpPr>
      <xdr:spPr>
        <a:xfrm flipV="1">
          <a:off x="4953000" y="635762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148590</xdr:rowOff>
    </xdr:from>
    <xdr:to>
      <xdr:col>23</xdr:col>
      <xdr:colOff>133350</xdr:colOff>
      <xdr:row>41</xdr:row>
      <xdr:rowOff>148590</xdr:rowOff>
    </xdr:to>
    <xdr:cxnSp macro="">
      <xdr:nvCxnSpPr>
        <xdr:cNvPr id="67" name="直線コネクタ 66"/>
        <xdr:cNvCxnSpPr/>
      </xdr:nvCxnSpPr>
      <xdr:spPr>
        <a:xfrm>
          <a:off x="4114800" y="7178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66057</xdr:rowOff>
    </xdr:from>
    <xdr:ext cx="762000" cy="259045"/>
    <xdr:sp macro="" textlink="">
      <xdr:nvSpPr>
        <xdr:cNvPr id="68" name="財政力平均値テキスト"/>
        <xdr:cNvSpPr txBox="1"/>
      </xdr:nvSpPr>
      <xdr:spPr>
        <a:xfrm>
          <a:off x="5041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69" name="フローチャート: 判断 68"/>
        <xdr:cNvSpPr/>
      </xdr:nvSpPr>
      <xdr:spPr>
        <a:xfrm>
          <a:off x="4902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148590</xdr:rowOff>
    </xdr:from>
    <xdr:to>
      <xdr:col>19</xdr:col>
      <xdr:colOff>133350</xdr:colOff>
      <xdr:row>42</xdr:row>
      <xdr:rowOff>25400</xdr:rowOff>
    </xdr:to>
    <xdr:cxnSp macro="">
      <xdr:nvCxnSpPr>
        <xdr:cNvPr id="70" name="直線コネクタ 69"/>
        <xdr:cNvCxnSpPr/>
      </xdr:nvCxnSpPr>
      <xdr:spPr>
        <a:xfrm flipV="1">
          <a:off x="3225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72" name="テキスト ボックス 71"/>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148590</xdr:rowOff>
    </xdr:from>
    <xdr:to>
      <xdr:col>15</xdr:col>
      <xdr:colOff>82550</xdr:colOff>
      <xdr:row>42</xdr:row>
      <xdr:rowOff>25400</xdr:rowOff>
    </xdr:to>
    <xdr:cxnSp macro="">
      <xdr:nvCxnSpPr>
        <xdr:cNvPr id="73" name="直線コネクタ 72"/>
        <xdr:cNvCxnSpPr/>
      </xdr:nvCxnSpPr>
      <xdr:spPr>
        <a:xfrm>
          <a:off x="2336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75" name="テキスト ボックス 74"/>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148590</xdr:rowOff>
    </xdr:from>
    <xdr:to>
      <xdr:col>11</xdr:col>
      <xdr:colOff>31750</xdr:colOff>
      <xdr:row>42</xdr:row>
      <xdr:rowOff>25400</xdr:rowOff>
    </xdr:to>
    <xdr:cxnSp macro="">
      <xdr:nvCxnSpPr>
        <xdr:cNvPr id="76" name="直線コネクタ 75"/>
        <xdr:cNvCxnSpPr/>
      </xdr:nvCxnSpPr>
      <xdr:spPr>
        <a:xfrm flipV="1">
          <a:off x="1447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78" name="テキスト ボックス 77"/>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80" name="テキスト ボックス 79"/>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97790</xdr:rowOff>
    </xdr:from>
    <xdr:to>
      <xdr:col>23</xdr:col>
      <xdr:colOff>184150</xdr:colOff>
      <xdr:row>42</xdr:row>
      <xdr:rowOff>27940</xdr:rowOff>
    </xdr:to>
    <xdr:sp macro="" textlink="">
      <xdr:nvSpPr>
        <xdr:cNvPr id="86" name="楕円 85"/>
        <xdr:cNvSpPr/>
      </xdr:nvSpPr>
      <xdr:spPr>
        <a:xfrm>
          <a:off x="4902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69867</xdr:rowOff>
    </xdr:from>
    <xdr:ext cx="762000" cy="259045"/>
    <xdr:sp macro="" textlink="">
      <xdr:nvSpPr>
        <xdr:cNvPr id="87" name="財政力該当値テキスト"/>
        <xdr:cNvSpPr txBox="1"/>
      </xdr:nvSpPr>
      <xdr:spPr>
        <a:xfrm>
          <a:off x="5041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97790</xdr:rowOff>
    </xdr:from>
    <xdr:to>
      <xdr:col>19</xdr:col>
      <xdr:colOff>184150</xdr:colOff>
      <xdr:row>42</xdr:row>
      <xdr:rowOff>27940</xdr:rowOff>
    </xdr:to>
    <xdr:sp macro="" textlink="">
      <xdr:nvSpPr>
        <xdr:cNvPr id="88" name="楕円 87"/>
        <xdr:cNvSpPr/>
      </xdr:nvSpPr>
      <xdr:spPr>
        <a:xfrm>
          <a:off x="4064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12717</xdr:rowOff>
    </xdr:from>
    <xdr:ext cx="736600" cy="259045"/>
    <xdr:sp macro="" textlink="">
      <xdr:nvSpPr>
        <xdr:cNvPr id="89" name="テキスト ボックス 88"/>
        <xdr:cNvSpPr txBox="1"/>
      </xdr:nvSpPr>
      <xdr:spPr>
        <a:xfrm>
          <a:off x="3733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0" name="楕円 89"/>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1" name="テキスト ボックス 90"/>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97790</xdr:rowOff>
    </xdr:from>
    <xdr:to>
      <xdr:col>11</xdr:col>
      <xdr:colOff>82550</xdr:colOff>
      <xdr:row>42</xdr:row>
      <xdr:rowOff>27940</xdr:rowOff>
    </xdr:to>
    <xdr:sp macro="" textlink="">
      <xdr:nvSpPr>
        <xdr:cNvPr id="92" name="楕円 91"/>
        <xdr:cNvSpPr/>
      </xdr:nvSpPr>
      <xdr:spPr>
        <a:xfrm>
          <a:off x="228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12717</xdr:rowOff>
    </xdr:from>
    <xdr:ext cx="762000" cy="259045"/>
    <xdr:sp macro="" textlink="">
      <xdr:nvSpPr>
        <xdr:cNvPr id="93" name="テキスト ボックス 92"/>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4" name="楕円 93"/>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5" name="テキスト ボックス 94"/>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収支比率は、各項目で数値の増により前年比３．１％増加している。県平均よりも高く、類似団体平均を１．９％上回っている。特別会計への繰出金等も増加しており、地方税や地方消費税交付金の減などの影響もあり、経常収支比率は上昇傾向にあり財政の硬直化は進行している状況である。</a:t>
          </a:r>
        </a:p>
        <a:p>
          <a:r>
            <a:rPr kumimoji="1" lang="ja-JP" altLang="en-US" sz="1100">
              <a:latin typeface="ＭＳ Ｐゴシック" panose="020B0600070205080204" pitchFamily="50" charset="-128"/>
              <a:ea typeface="ＭＳ Ｐゴシック" panose="020B0600070205080204" pitchFamily="50" charset="-128"/>
            </a:rPr>
            <a:t>　依然として財政基盤は強固なものではなく、今後、超少子高齢化に伴う社会福祉関係経費の増や大型公共事業等の普通建設事業費の増が見込まれることから、今後も新規地方債の発行抑制及び全ての事務事業の優先度を見極めながら計画的に廃止・縮小を進め、経常経費の削減を図るとともに、町税徴収率の向上などにより経常経費一般財源の増収に取り組み財政健全化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66</xdr:row>
      <xdr:rowOff>146896</xdr:rowOff>
    </xdr:to>
    <xdr:cxnSp macro="">
      <xdr:nvCxnSpPr>
        <xdr:cNvPr id="125" name="直線コネクタ 124"/>
        <xdr:cNvCxnSpPr/>
      </xdr:nvCxnSpPr>
      <xdr:spPr>
        <a:xfrm flipV="1">
          <a:off x="4953000" y="10199794"/>
          <a:ext cx="0" cy="1262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26" name="財政構造の弾力性最小値テキスト"/>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27" name="直線コネクタ 126"/>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28" name="財政構造の弾力性最大値テキスト"/>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29" name="直線コネクタ 128"/>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132927</xdr:rowOff>
    </xdr:from>
    <xdr:to>
      <xdr:col>23</xdr:col>
      <xdr:colOff>133350</xdr:colOff>
      <xdr:row>64</xdr:row>
      <xdr:rowOff>39370</xdr:rowOff>
    </xdr:to>
    <xdr:cxnSp macro="">
      <xdr:nvCxnSpPr>
        <xdr:cNvPr id="130" name="直線コネクタ 129"/>
        <xdr:cNvCxnSpPr/>
      </xdr:nvCxnSpPr>
      <xdr:spPr>
        <a:xfrm>
          <a:off x="4114800" y="10762827"/>
          <a:ext cx="8382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23723</xdr:rowOff>
    </xdr:from>
    <xdr:ext cx="762000" cy="259045"/>
    <xdr:sp macro="" textlink="">
      <xdr:nvSpPr>
        <xdr:cNvPr id="131" name="財政構造の弾力性平均値テキスト"/>
        <xdr:cNvSpPr txBox="1"/>
      </xdr:nvSpPr>
      <xdr:spPr>
        <a:xfrm>
          <a:off x="5041900" y="1065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2" name="フローチャート: 判断 131"/>
        <xdr:cNvSpPr/>
      </xdr:nvSpPr>
      <xdr:spPr>
        <a:xfrm>
          <a:off x="49022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6773</xdr:rowOff>
    </xdr:from>
    <xdr:to>
      <xdr:col>19</xdr:col>
      <xdr:colOff>133350</xdr:colOff>
      <xdr:row>62</xdr:row>
      <xdr:rowOff>132927</xdr:rowOff>
    </xdr:to>
    <xdr:cxnSp macro="">
      <xdr:nvCxnSpPr>
        <xdr:cNvPr id="133" name="直線コネクタ 132"/>
        <xdr:cNvCxnSpPr/>
      </xdr:nvCxnSpPr>
      <xdr:spPr>
        <a:xfrm>
          <a:off x="3225800" y="10465223"/>
          <a:ext cx="8890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4" name="フローチャート: 判断 133"/>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5" name="テキスト ボックス 134"/>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6773</xdr:rowOff>
    </xdr:from>
    <xdr:to>
      <xdr:col>15</xdr:col>
      <xdr:colOff>82550</xdr:colOff>
      <xdr:row>62</xdr:row>
      <xdr:rowOff>124883</xdr:rowOff>
    </xdr:to>
    <xdr:cxnSp macro="">
      <xdr:nvCxnSpPr>
        <xdr:cNvPr id="136" name="直線コネクタ 135"/>
        <xdr:cNvCxnSpPr/>
      </xdr:nvCxnSpPr>
      <xdr:spPr>
        <a:xfrm flipV="1">
          <a:off x="2336800" y="10465223"/>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79163</xdr:rowOff>
    </xdr:from>
    <xdr:to>
      <xdr:col>15</xdr:col>
      <xdr:colOff>133350</xdr:colOff>
      <xdr:row>61</xdr:row>
      <xdr:rowOff>9313</xdr:rowOff>
    </xdr:to>
    <xdr:sp macro="" textlink="">
      <xdr:nvSpPr>
        <xdr:cNvPr id="137" name="フローチャート: 判断 136"/>
        <xdr:cNvSpPr/>
      </xdr:nvSpPr>
      <xdr:spPr>
        <a:xfrm>
          <a:off x="3175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19490</xdr:rowOff>
    </xdr:from>
    <xdr:ext cx="762000" cy="259045"/>
    <xdr:sp macro="" textlink="">
      <xdr:nvSpPr>
        <xdr:cNvPr id="138" name="テキスト ボックス 137"/>
        <xdr:cNvSpPr txBox="1"/>
      </xdr:nvSpPr>
      <xdr:spPr>
        <a:xfrm>
          <a:off x="2844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28363</xdr:rowOff>
    </xdr:from>
    <xdr:to>
      <xdr:col>11</xdr:col>
      <xdr:colOff>31750</xdr:colOff>
      <xdr:row>62</xdr:row>
      <xdr:rowOff>124883</xdr:rowOff>
    </xdr:to>
    <xdr:cxnSp macro="">
      <xdr:nvCxnSpPr>
        <xdr:cNvPr id="139" name="直線コネクタ 138"/>
        <xdr:cNvCxnSpPr/>
      </xdr:nvCxnSpPr>
      <xdr:spPr>
        <a:xfrm>
          <a:off x="1447800" y="1065826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130387</xdr:rowOff>
    </xdr:from>
    <xdr:to>
      <xdr:col>11</xdr:col>
      <xdr:colOff>82550</xdr:colOff>
      <xdr:row>63</xdr:row>
      <xdr:rowOff>60537</xdr:rowOff>
    </xdr:to>
    <xdr:sp macro="" textlink="">
      <xdr:nvSpPr>
        <xdr:cNvPr id="140" name="フローチャート: 判断 139"/>
        <xdr:cNvSpPr/>
      </xdr:nvSpPr>
      <xdr:spPr>
        <a:xfrm>
          <a:off x="2286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45314</xdr:rowOff>
    </xdr:from>
    <xdr:ext cx="762000" cy="259045"/>
    <xdr:sp macro="" textlink="">
      <xdr:nvSpPr>
        <xdr:cNvPr id="141" name="テキスト ボックス 140"/>
        <xdr:cNvSpPr txBox="1"/>
      </xdr:nvSpPr>
      <xdr:spPr>
        <a:xfrm>
          <a:off x="1955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122344</xdr:rowOff>
    </xdr:from>
    <xdr:to>
      <xdr:col>7</xdr:col>
      <xdr:colOff>31750</xdr:colOff>
      <xdr:row>63</xdr:row>
      <xdr:rowOff>52494</xdr:rowOff>
    </xdr:to>
    <xdr:sp macro="" textlink="">
      <xdr:nvSpPr>
        <xdr:cNvPr id="142" name="フローチャート: 判断 141"/>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37271</xdr:rowOff>
    </xdr:from>
    <xdr:ext cx="762000" cy="259045"/>
    <xdr:sp macro="" textlink="">
      <xdr:nvSpPr>
        <xdr:cNvPr id="143" name="テキスト ボックス 142"/>
        <xdr:cNvSpPr txBox="1"/>
      </xdr:nvSpPr>
      <xdr:spPr>
        <a:xfrm>
          <a:off x="1066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49" name="楕円 148"/>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132097</xdr:rowOff>
    </xdr:from>
    <xdr:ext cx="762000" cy="259045"/>
    <xdr:sp macro="" textlink="">
      <xdr:nvSpPr>
        <xdr:cNvPr id="150" name="財政構造の弾力性該当値テキスト"/>
        <xdr:cNvSpPr txBox="1"/>
      </xdr:nvSpPr>
      <xdr:spPr>
        <a:xfrm>
          <a:off x="5041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82127</xdr:rowOff>
    </xdr:from>
    <xdr:to>
      <xdr:col>19</xdr:col>
      <xdr:colOff>184150</xdr:colOff>
      <xdr:row>63</xdr:row>
      <xdr:rowOff>12277</xdr:rowOff>
    </xdr:to>
    <xdr:sp macro="" textlink="">
      <xdr:nvSpPr>
        <xdr:cNvPr id="151" name="楕円 150"/>
        <xdr:cNvSpPr/>
      </xdr:nvSpPr>
      <xdr:spPr>
        <a:xfrm>
          <a:off x="4064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168504</xdr:rowOff>
    </xdr:from>
    <xdr:ext cx="736600" cy="259045"/>
    <xdr:sp macro="" textlink="">
      <xdr:nvSpPr>
        <xdr:cNvPr id="152" name="テキスト ボックス 151"/>
        <xdr:cNvSpPr txBox="1"/>
      </xdr:nvSpPr>
      <xdr:spPr>
        <a:xfrm>
          <a:off x="3733800" y="1079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127423</xdr:rowOff>
    </xdr:from>
    <xdr:to>
      <xdr:col>15</xdr:col>
      <xdr:colOff>133350</xdr:colOff>
      <xdr:row>61</xdr:row>
      <xdr:rowOff>57573</xdr:rowOff>
    </xdr:to>
    <xdr:sp macro="" textlink="">
      <xdr:nvSpPr>
        <xdr:cNvPr id="153" name="楕円 152"/>
        <xdr:cNvSpPr/>
      </xdr:nvSpPr>
      <xdr:spPr>
        <a:xfrm>
          <a:off x="3175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42350</xdr:rowOff>
    </xdr:from>
    <xdr:ext cx="762000" cy="259045"/>
    <xdr:sp macro="" textlink="">
      <xdr:nvSpPr>
        <xdr:cNvPr id="154" name="テキスト ボックス 153"/>
        <xdr:cNvSpPr txBox="1"/>
      </xdr:nvSpPr>
      <xdr:spPr>
        <a:xfrm>
          <a:off x="2844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74083</xdr:rowOff>
    </xdr:from>
    <xdr:to>
      <xdr:col>11</xdr:col>
      <xdr:colOff>82550</xdr:colOff>
      <xdr:row>63</xdr:row>
      <xdr:rowOff>4233</xdr:rowOff>
    </xdr:to>
    <xdr:sp macro="" textlink="">
      <xdr:nvSpPr>
        <xdr:cNvPr id="155" name="楕円 154"/>
        <xdr:cNvSpPr/>
      </xdr:nvSpPr>
      <xdr:spPr>
        <a:xfrm>
          <a:off x="2286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14410</xdr:rowOff>
    </xdr:from>
    <xdr:ext cx="762000" cy="259045"/>
    <xdr:sp macro="" textlink="">
      <xdr:nvSpPr>
        <xdr:cNvPr id="156" name="テキスト ボックス 155"/>
        <xdr:cNvSpPr txBox="1"/>
      </xdr:nvSpPr>
      <xdr:spPr>
        <a:xfrm>
          <a:off x="1955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57" name="楕円 156"/>
        <xdr:cNvSpPr/>
      </xdr:nvSpPr>
      <xdr:spPr>
        <a:xfrm>
          <a:off x="1397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58" name="テキスト ボックス 157"/>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[200,080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物件費等の増加に伴い、一人当たりの決算額が前年度より増加しているが、依然として類似団体平均を下回っている。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暖冬の影響により除雪経費は減少したが、物価高騰により物件費が大きく増加したことが要因として挙げられる。</a:t>
          </a:r>
        </a:p>
        <a:p>
          <a:r>
            <a:rPr kumimoji="1" lang="ja-JP" altLang="en-US" sz="1300">
              <a:latin typeface="ＭＳ Ｐゴシック" panose="020B0600070205080204" pitchFamily="50" charset="-128"/>
              <a:ea typeface="ＭＳ Ｐゴシック" panose="020B0600070205080204" pitchFamily="50" charset="-128"/>
            </a:rPr>
            <a:t>　今後も施設の老朽化等により維持管理費は増加することが想定されるため、今後は公共施設等総合管理計画による施設の統廃合を含めた検討及び事務事業の見直しを行い、経費削減に向けた取り組みを実施し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34378</xdr:rowOff>
    </xdr:from>
    <xdr:to>
      <xdr:col>23</xdr:col>
      <xdr:colOff>133350</xdr:colOff>
      <xdr:row>89</xdr:row>
      <xdr:rowOff>111947</xdr:rowOff>
    </xdr:to>
    <xdr:cxnSp macro="">
      <xdr:nvCxnSpPr>
        <xdr:cNvPr id="186" name="直線コネクタ 185"/>
        <xdr:cNvCxnSpPr/>
      </xdr:nvCxnSpPr>
      <xdr:spPr>
        <a:xfrm flipV="1">
          <a:off x="4953000" y="14264728"/>
          <a:ext cx="0" cy="1106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84024</xdr:rowOff>
    </xdr:from>
    <xdr:ext cx="762000" cy="259045"/>
    <xdr:sp macro="" textlink="">
      <xdr:nvSpPr>
        <xdr:cNvPr id="187" name="人件費・物件費等の状況最小値テキスト"/>
        <xdr:cNvSpPr txBox="1"/>
      </xdr:nvSpPr>
      <xdr:spPr>
        <a:xfrm>
          <a:off x="5041900" y="1534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111947</xdr:rowOff>
    </xdr:from>
    <xdr:to>
      <xdr:col>24</xdr:col>
      <xdr:colOff>12700</xdr:colOff>
      <xdr:row>89</xdr:row>
      <xdr:rowOff>111947</xdr:rowOff>
    </xdr:to>
    <xdr:cxnSp macro="">
      <xdr:nvCxnSpPr>
        <xdr:cNvPr id="188" name="直線コネクタ 187"/>
        <xdr:cNvCxnSpPr/>
      </xdr:nvCxnSpPr>
      <xdr:spPr>
        <a:xfrm>
          <a:off x="4864100" y="1537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120755</xdr:rowOff>
    </xdr:from>
    <xdr:ext cx="762000" cy="259045"/>
    <xdr:sp macro="" textlink="">
      <xdr:nvSpPr>
        <xdr:cNvPr id="189" name="人件費・物件費等の状況最大値テキスト"/>
        <xdr:cNvSpPr txBox="1"/>
      </xdr:nvSpPr>
      <xdr:spPr>
        <a:xfrm>
          <a:off x="5041900" y="1400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34378</xdr:rowOff>
    </xdr:from>
    <xdr:to>
      <xdr:col>24</xdr:col>
      <xdr:colOff>12700</xdr:colOff>
      <xdr:row>83</xdr:row>
      <xdr:rowOff>34378</xdr:rowOff>
    </xdr:to>
    <xdr:cxnSp macro="">
      <xdr:nvCxnSpPr>
        <xdr:cNvPr id="190" name="直線コネクタ 189"/>
        <xdr:cNvCxnSpPr/>
      </xdr:nvCxnSpPr>
      <xdr:spPr>
        <a:xfrm>
          <a:off x="4864100" y="1426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128924</xdr:rowOff>
    </xdr:from>
    <xdr:to>
      <xdr:col>23</xdr:col>
      <xdr:colOff>133350</xdr:colOff>
      <xdr:row>83</xdr:row>
      <xdr:rowOff>133736</xdr:rowOff>
    </xdr:to>
    <xdr:cxnSp macro="">
      <xdr:nvCxnSpPr>
        <xdr:cNvPr id="191" name="直線コネクタ 190"/>
        <xdr:cNvCxnSpPr/>
      </xdr:nvCxnSpPr>
      <xdr:spPr>
        <a:xfrm>
          <a:off x="4114800" y="14359274"/>
          <a:ext cx="838200" cy="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57673</xdr:rowOff>
    </xdr:from>
    <xdr:ext cx="762000" cy="259045"/>
    <xdr:sp macro="" textlink="">
      <xdr:nvSpPr>
        <xdr:cNvPr id="192" name="人件費・物件費等の状況平均値テキスト"/>
        <xdr:cNvSpPr txBox="1"/>
      </xdr:nvSpPr>
      <xdr:spPr>
        <a:xfrm>
          <a:off x="5041900" y="14630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85596</xdr:rowOff>
    </xdr:from>
    <xdr:to>
      <xdr:col>23</xdr:col>
      <xdr:colOff>184150</xdr:colOff>
      <xdr:row>86</xdr:row>
      <xdr:rowOff>15746</xdr:rowOff>
    </xdr:to>
    <xdr:sp macro="" textlink="">
      <xdr:nvSpPr>
        <xdr:cNvPr id="193" name="フローチャート: 判断 192"/>
        <xdr:cNvSpPr/>
      </xdr:nvSpPr>
      <xdr:spPr>
        <a:xfrm>
          <a:off x="4902200" y="1465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72189</xdr:rowOff>
    </xdr:from>
    <xdr:to>
      <xdr:col>19</xdr:col>
      <xdr:colOff>133350</xdr:colOff>
      <xdr:row>83</xdr:row>
      <xdr:rowOff>128924</xdr:rowOff>
    </xdr:to>
    <xdr:cxnSp macro="">
      <xdr:nvCxnSpPr>
        <xdr:cNvPr id="194" name="直線コネクタ 193"/>
        <xdr:cNvCxnSpPr/>
      </xdr:nvCxnSpPr>
      <xdr:spPr>
        <a:xfrm>
          <a:off x="3225800" y="14302539"/>
          <a:ext cx="889000" cy="5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5944</xdr:rowOff>
    </xdr:from>
    <xdr:to>
      <xdr:col>19</xdr:col>
      <xdr:colOff>184150</xdr:colOff>
      <xdr:row>85</xdr:row>
      <xdr:rowOff>107544</xdr:rowOff>
    </xdr:to>
    <xdr:sp macro="" textlink="">
      <xdr:nvSpPr>
        <xdr:cNvPr id="195" name="フローチャート: 判断 194"/>
        <xdr:cNvSpPr/>
      </xdr:nvSpPr>
      <xdr:spPr>
        <a:xfrm>
          <a:off x="4064000" y="145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92321</xdr:rowOff>
    </xdr:from>
    <xdr:ext cx="736600" cy="259045"/>
    <xdr:sp macro="" textlink="">
      <xdr:nvSpPr>
        <xdr:cNvPr id="196" name="テキスト ボックス 195"/>
        <xdr:cNvSpPr txBox="1"/>
      </xdr:nvSpPr>
      <xdr:spPr>
        <a:xfrm>
          <a:off x="3733800" y="14665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48248</xdr:rowOff>
    </xdr:from>
    <xdr:to>
      <xdr:col>15</xdr:col>
      <xdr:colOff>82550</xdr:colOff>
      <xdr:row>83</xdr:row>
      <xdr:rowOff>72189</xdr:rowOff>
    </xdr:to>
    <xdr:cxnSp macro="">
      <xdr:nvCxnSpPr>
        <xdr:cNvPr id="197" name="直線コネクタ 196"/>
        <xdr:cNvCxnSpPr/>
      </xdr:nvCxnSpPr>
      <xdr:spPr>
        <a:xfrm>
          <a:off x="2336800" y="14278598"/>
          <a:ext cx="889000" cy="2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86086</xdr:rowOff>
    </xdr:from>
    <xdr:to>
      <xdr:col>15</xdr:col>
      <xdr:colOff>133350</xdr:colOff>
      <xdr:row>85</xdr:row>
      <xdr:rowOff>16236</xdr:rowOff>
    </xdr:to>
    <xdr:sp macro="" textlink="">
      <xdr:nvSpPr>
        <xdr:cNvPr id="198" name="フローチャート: 判断 197"/>
        <xdr:cNvSpPr/>
      </xdr:nvSpPr>
      <xdr:spPr>
        <a:xfrm>
          <a:off x="3175000" y="1448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1013</xdr:rowOff>
    </xdr:from>
    <xdr:ext cx="762000" cy="259045"/>
    <xdr:sp macro="" textlink="">
      <xdr:nvSpPr>
        <xdr:cNvPr id="199" name="テキスト ボックス 198"/>
        <xdr:cNvSpPr txBox="1"/>
      </xdr:nvSpPr>
      <xdr:spPr>
        <a:xfrm>
          <a:off x="2844800" y="1457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102108</xdr:rowOff>
    </xdr:from>
    <xdr:to>
      <xdr:col>11</xdr:col>
      <xdr:colOff>31750</xdr:colOff>
      <xdr:row>83</xdr:row>
      <xdr:rowOff>48248</xdr:rowOff>
    </xdr:to>
    <xdr:cxnSp macro="">
      <xdr:nvCxnSpPr>
        <xdr:cNvPr id="200" name="直線コネクタ 199"/>
        <xdr:cNvCxnSpPr/>
      </xdr:nvCxnSpPr>
      <xdr:spPr>
        <a:xfrm>
          <a:off x="1447800" y="14161008"/>
          <a:ext cx="889000" cy="11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167777</xdr:rowOff>
    </xdr:from>
    <xdr:to>
      <xdr:col>11</xdr:col>
      <xdr:colOff>82550</xdr:colOff>
      <xdr:row>84</xdr:row>
      <xdr:rowOff>97927</xdr:rowOff>
    </xdr:to>
    <xdr:sp macro="" textlink="">
      <xdr:nvSpPr>
        <xdr:cNvPr id="201" name="フローチャート: 判断 200"/>
        <xdr:cNvSpPr/>
      </xdr:nvSpPr>
      <xdr:spPr>
        <a:xfrm>
          <a:off x="2286000" y="1439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82704</xdr:rowOff>
    </xdr:from>
    <xdr:ext cx="762000" cy="259045"/>
    <xdr:sp macro="" textlink="">
      <xdr:nvSpPr>
        <xdr:cNvPr id="202" name="テキスト ボックス 201"/>
        <xdr:cNvSpPr txBox="1"/>
      </xdr:nvSpPr>
      <xdr:spPr>
        <a:xfrm>
          <a:off x="1955800" y="1448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93255</xdr:rowOff>
    </xdr:from>
    <xdr:to>
      <xdr:col>7</xdr:col>
      <xdr:colOff>31750</xdr:colOff>
      <xdr:row>84</xdr:row>
      <xdr:rowOff>23405</xdr:rowOff>
    </xdr:to>
    <xdr:sp macro="" textlink="">
      <xdr:nvSpPr>
        <xdr:cNvPr id="203" name="フローチャート: 判断 202"/>
        <xdr:cNvSpPr/>
      </xdr:nvSpPr>
      <xdr:spPr>
        <a:xfrm>
          <a:off x="1397000" y="1432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8182</xdr:rowOff>
    </xdr:from>
    <xdr:ext cx="762000" cy="259045"/>
    <xdr:sp macro="" textlink="">
      <xdr:nvSpPr>
        <xdr:cNvPr id="204" name="テキスト ボックス 203"/>
        <xdr:cNvSpPr txBox="1"/>
      </xdr:nvSpPr>
      <xdr:spPr>
        <a:xfrm>
          <a:off x="1066800" y="14409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82936</xdr:rowOff>
    </xdr:from>
    <xdr:to>
      <xdr:col>23</xdr:col>
      <xdr:colOff>184150</xdr:colOff>
      <xdr:row>84</xdr:row>
      <xdr:rowOff>13086</xdr:rowOff>
    </xdr:to>
    <xdr:sp macro="" textlink="">
      <xdr:nvSpPr>
        <xdr:cNvPr id="210" name="楕円 209"/>
        <xdr:cNvSpPr/>
      </xdr:nvSpPr>
      <xdr:spPr>
        <a:xfrm>
          <a:off x="4902200" y="1431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4213</xdr:rowOff>
    </xdr:from>
    <xdr:ext cx="762000" cy="259045"/>
    <xdr:sp macro="" textlink="">
      <xdr:nvSpPr>
        <xdr:cNvPr id="211" name="人件費・物件費等の状況該当値テキスト"/>
        <xdr:cNvSpPr txBox="1"/>
      </xdr:nvSpPr>
      <xdr:spPr>
        <a:xfrm>
          <a:off x="5041900" y="142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78124</xdr:rowOff>
    </xdr:from>
    <xdr:to>
      <xdr:col>19</xdr:col>
      <xdr:colOff>184150</xdr:colOff>
      <xdr:row>84</xdr:row>
      <xdr:rowOff>8274</xdr:rowOff>
    </xdr:to>
    <xdr:sp macro="" textlink="">
      <xdr:nvSpPr>
        <xdr:cNvPr id="212" name="楕円 211"/>
        <xdr:cNvSpPr/>
      </xdr:nvSpPr>
      <xdr:spPr>
        <a:xfrm>
          <a:off x="4064000" y="1430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18451</xdr:rowOff>
    </xdr:from>
    <xdr:ext cx="736600" cy="259045"/>
    <xdr:sp macro="" textlink="">
      <xdr:nvSpPr>
        <xdr:cNvPr id="213" name="テキスト ボックス 212"/>
        <xdr:cNvSpPr txBox="1"/>
      </xdr:nvSpPr>
      <xdr:spPr>
        <a:xfrm>
          <a:off x="3733800" y="14077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21389</xdr:rowOff>
    </xdr:from>
    <xdr:to>
      <xdr:col>15</xdr:col>
      <xdr:colOff>133350</xdr:colOff>
      <xdr:row>83</xdr:row>
      <xdr:rowOff>122989</xdr:rowOff>
    </xdr:to>
    <xdr:sp macro="" textlink="">
      <xdr:nvSpPr>
        <xdr:cNvPr id="214" name="楕円 213"/>
        <xdr:cNvSpPr/>
      </xdr:nvSpPr>
      <xdr:spPr>
        <a:xfrm>
          <a:off x="3175000" y="1425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133166</xdr:rowOff>
    </xdr:from>
    <xdr:ext cx="762000" cy="259045"/>
    <xdr:sp macro="" textlink="">
      <xdr:nvSpPr>
        <xdr:cNvPr id="215" name="テキスト ボックス 214"/>
        <xdr:cNvSpPr txBox="1"/>
      </xdr:nvSpPr>
      <xdr:spPr>
        <a:xfrm>
          <a:off x="2844800" y="14020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168898</xdr:rowOff>
    </xdr:from>
    <xdr:to>
      <xdr:col>11</xdr:col>
      <xdr:colOff>82550</xdr:colOff>
      <xdr:row>83</xdr:row>
      <xdr:rowOff>99048</xdr:rowOff>
    </xdr:to>
    <xdr:sp macro="" textlink="">
      <xdr:nvSpPr>
        <xdr:cNvPr id="216" name="楕円 215"/>
        <xdr:cNvSpPr/>
      </xdr:nvSpPr>
      <xdr:spPr>
        <a:xfrm>
          <a:off x="2286000" y="1422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109225</xdr:rowOff>
    </xdr:from>
    <xdr:ext cx="762000" cy="259045"/>
    <xdr:sp macro="" textlink="">
      <xdr:nvSpPr>
        <xdr:cNvPr id="217" name="テキスト ボックス 216"/>
        <xdr:cNvSpPr txBox="1"/>
      </xdr:nvSpPr>
      <xdr:spPr>
        <a:xfrm>
          <a:off x="1955800" y="13996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51308</xdr:rowOff>
    </xdr:from>
    <xdr:to>
      <xdr:col>7</xdr:col>
      <xdr:colOff>31750</xdr:colOff>
      <xdr:row>82</xdr:row>
      <xdr:rowOff>152908</xdr:rowOff>
    </xdr:to>
    <xdr:sp macro="" textlink="">
      <xdr:nvSpPr>
        <xdr:cNvPr id="218" name="楕円 217"/>
        <xdr:cNvSpPr/>
      </xdr:nvSpPr>
      <xdr:spPr>
        <a:xfrm>
          <a:off x="13970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163085</xdr:rowOff>
    </xdr:from>
    <xdr:ext cx="762000" cy="259045"/>
    <xdr:sp macro="" textlink="">
      <xdr:nvSpPr>
        <xdr:cNvPr id="219" name="テキスト ボックス 218"/>
        <xdr:cNvSpPr txBox="1"/>
      </xdr:nvSpPr>
      <xdr:spPr>
        <a:xfrm>
          <a:off x="1066800" y="1387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ラスパイレス指数は、前年度より０．８増加して９７．６となっており、、類似団体平均を２．２ポイント上っており高い水準にある。</a:t>
          </a:r>
        </a:p>
        <a:p>
          <a:r>
            <a:rPr kumimoji="1" lang="ja-JP" altLang="en-US" sz="1300">
              <a:latin typeface="ＭＳ Ｐゴシック" panose="020B0600070205080204" pitchFamily="50" charset="-128"/>
              <a:ea typeface="ＭＳ Ｐゴシック" panose="020B0600070205080204" pitchFamily="50" charset="-128"/>
            </a:rPr>
            <a:t>　 定員管理の適正化と合わせて給与体系や諸手当の支給等の見直しを行うなど、引き続き、給与制度の適正な運用に努める。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93980</xdr:rowOff>
    </xdr:to>
    <xdr:cxnSp macro="">
      <xdr:nvCxnSpPr>
        <xdr:cNvPr id="246" name="直線コネクタ 245"/>
        <xdr:cNvCxnSpPr/>
      </xdr:nvCxnSpPr>
      <xdr:spPr>
        <a:xfrm flipV="1">
          <a:off x="17018000" y="1400175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7"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8" name="直線コネクタ 247"/>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49" name="給与水準   （国との比較）最大値テキスト"/>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0" name="直線コネクタ 249"/>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123189</xdr:rowOff>
    </xdr:from>
    <xdr:to>
      <xdr:col>81</xdr:col>
      <xdr:colOff>44450</xdr:colOff>
      <xdr:row>88</xdr:row>
      <xdr:rowOff>144780</xdr:rowOff>
    </xdr:to>
    <xdr:cxnSp macro="">
      <xdr:nvCxnSpPr>
        <xdr:cNvPr id="251" name="直線コネクタ 250"/>
        <xdr:cNvCxnSpPr/>
      </xdr:nvCxnSpPr>
      <xdr:spPr>
        <a:xfrm>
          <a:off x="16179800" y="15039339"/>
          <a:ext cx="8382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93997</xdr:rowOff>
    </xdr:from>
    <xdr:ext cx="762000" cy="259045"/>
    <xdr:sp macro="" textlink="">
      <xdr:nvSpPr>
        <xdr:cNvPr id="252" name="給与水準   （国との比較）平均値テキスト"/>
        <xdr:cNvSpPr txBox="1"/>
      </xdr:nvSpPr>
      <xdr:spPr>
        <a:xfrm>
          <a:off x="17106900" y="1449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3" name="フローチャート: 判断 252"/>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123189</xdr:rowOff>
    </xdr:from>
    <xdr:to>
      <xdr:col>77</xdr:col>
      <xdr:colOff>44450</xdr:colOff>
      <xdr:row>88</xdr:row>
      <xdr:rowOff>144780</xdr:rowOff>
    </xdr:to>
    <xdr:cxnSp macro="">
      <xdr:nvCxnSpPr>
        <xdr:cNvPr id="254" name="直線コネクタ 253"/>
        <xdr:cNvCxnSpPr/>
      </xdr:nvCxnSpPr>
      <xdr:spPr>
        <a:xfrm flipV="1">
          <a:off x="15290800" y="15039339"/>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5" name="フローチャート: 判断 254"/>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56" name="テキスト ボックス 255"/>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144780</xdr:rowOff>
    </xdr:from>
    <xdr:to>
      <xdr:col>72</xdr:col>
      <xdr:colOff>203200</xdr:colOff>
      <xdr:row>88</xdr:row>
      <xdr:rowOff>168911</xdr:rowOff>
    </xdr:to>
    <xdr:cxnSp macro="">
      <xdr:nvCxnSpPr>
        <xdr:cNvPr id="257" name="直線コネクタ 256"/>
        <xdr:cNvCxnSpPr/>
      </xdr:nvCxnSpPr>
      <xdr:spPr>
        <a:xfrm flipV="1">
          <a:off x="14401800" y="152323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58" name="フローチャート: 判断 257"/>
        <xdr:cNvSpPr/>
      </xdr:nvSpPr>
      <xdr:spPr>
        <a:xfrm>
          <a:off x="15240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59" name="テキスト ボックス 258"/>
        <xdr:cNvSpPr txBox="1"/>
      </xdr:nvSpPr>
      <xdr:spPr>
        <a:xfrm>
          <a:off x="14909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72389</xdr:rowOff>
    </xdr:from>
    <xdr:to>
      <xdr:col>68</xdr:col>
      <xdr:colOff>152400</xdr:colOff>
      <xdr:row>88</xdr:row>
      <xdr:rowOff>168911</xdr:rowOff>
    </xdr:to>
    <xdr:cxnSp macro="">
      <xdr:nvCxnSpPr>
        <xdr:cNvPr id="260" name="直線コネクタ 259"/>
        <xdr:cNvCxnSpPr/>
      </xdr:nvCxnSpPr>
      <xdr:spPr>
        <a:xfrm>
          <a:off x="13512800" y="1515998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77470</xdr:rowOff>
    </xdr:from>
    <xdr:to>
      <xdr:col>68</xdr:col>
      <xdr:colOff>203200</xdr:colOff>
      <xdr:row>86</xdr:row>
      <xdr:rowOff>7620</xdr:rowOff>
    </xdr:to>
    <xdr:sp macro="" textlink="">
      <xdr:nvSpPr>
        <xdr:cNvPr id="261" name="フローチャート: 判断 260"/>
        <xdr:cNvSpPr/>
      </xdr:nvSpPr>
      <xdr:spPr>
        <a:xfrm>
          <a:off x="14351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17797</xdr:rowOff>
    </xdr:from>
    <xdr:ext cx="762000" cy="259045"/>
    <xdr:sp macro="" textlink="">
      <xdr:nvSpPr>
        <xdr:cNvPr id="262" name="テキスト ボックス 261"/>
        <xdr:cNvSpPr txBox="1"/>
      </xdr:nvSpPr>
      <xdr:spPr>
        <a:xfrm>
          <a:off x="14020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63" name="フローチャート: 判断 262"/>
        <xdr:cNvSpPr/>
      </xdr:nvSpPr>
      <xdr:spPr>
        <a:xfrm>
          <a:off x="13462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140988</xdr:rowOff>
    </xdr:from>
    <xdr:ext cx="762000" cy="259045"/>
    <xdr:sp macro="" textlink="">
      <xdr:nvSpPr>
        <xdr:cNvPr id="264" name="テキスト ボックス 263"/>
        <xdr:cNvSpPr txBox="1"/>
      </xdr:nvSpPr>
      <xdr:spPr>
        <a:xfrm>
          <a:off x="13131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93980</xdr:rowOff>
    </xdr:from>
    <xdr:to>
      <xdr:col>81</xdr:col>
      <xdr:colOff>95250</xdr:colOff>
      <xdr:row>89</xdr:row>
      <xdr:rowOff>24130</xdr:rowOff>
    </xdr:to>
    <xdr:sp macro="" textlink="">
      <xdr:nvSpPr>
        <xdr:cNvPr id="270" name="楕円 269"/>
        <xdr:cNvSpPr/>
      </xdr:nvSpPr>
      <xdr:spPr>
        <a:xfrm>
          <a:off x="169672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161307</xdr:rowOff>
    </xdr:from>
    <xdr:ext cx="762000" cy="259045"/>
    <xdr:sp macro="" textlink="">
      <xdr:nvSpPr>
        <xdr:cNvPr id="271" name="給与水準   （国との比較）該当値テキスト"/>
        <xdr:cNvSpPr txBox="1"/>
      </xdr:nvSpPr>
      <xdr:spPr>
        <a:xfrm>
          <a:off x="17106900" y="1507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72389</xdr:rowOff>
    </xdr:from>
    <xdr:to>
      <xdr:col>77</xdr:col>
      <xdr:colOff>95250</xdr:colOff>
      <xdr:row>88</xdr:row>
      <xdr:rowOff>2539</xdr:rowOff>
    </xdr:to>
    <xdr:sp macro="" textlink="">
      <xdr:nvSpPr>
        <xdr:cNvPr id="272" name="楕円 271"/>
        <xdr:cNvSpPr/>
      </xdr:nvSpPr>
      <xdr:spPr>
        <a:xfrm>
          <a:off x="16129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158766</xdr:rowOff>
    </xdr:from>
    <xdr:ext cx="736600" cy="259045"/>
    <xdr:sp macro="" textlink="">
      <xdr:nvSpPr>
        <xdr:cNvPr id="273" name="テキスト ボックス 272"/>
        <xdr:cNvSpPr txBox="1"/>
      </xdr:nvSpPr>
      <xdr:spPr>
        <a:xfrm>
          <a:off x="15798800" y="15074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93980</xdr:rowOff>
    </xdr:from>
    <xdr:to>
      <xdr:col>73</xdr:col>
      <xdr:colOff>44450</xdr:colOff>
      <xdr:row>89</xdr:row>
      <xdr:rowOff>24130</xdr:rowOff>
    </xdr:to>
    <xdr:sp macro="" textlink="">
      <xdr:nvSpPr>
        <xdr:cNvPr id="274" name="楕円 273"/>
        <xdr:cNvSpPr/>
      </xdr:nvSpPr>
      <xdr:spPr>
        <a:xfrm>
          <a:off x="15240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8907</xdr:rowOff>
    </xdr:from>
    <xdr:ext cx="762000" cy="259045"/>
    <xdr:sp macro="" textlink="">
      <xdr:nvSpPr>
        <xdr:cNvPr id="275" name="テキスト ボックス 274"/>
        <xdr:cNvSpPr txBox="1"/>
      </xdr:nvSpPr>
      <xdr:spPr>
        <a:xfrm>
          <a:off x="14909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118111</xdr:rowOff>
    </xdr:from>
    <xdr:to>
      <xdr:col>68</xdr:col>
      <xdr:colOff>203200</xdr:colOff>
      <xdr:row>89</xdr:row>
      <xdr:rowOff>48261</xdr:rowOff>
    </xdr:to>
    <xdr:sp macro="" textlink="">
      <xdr:nvSpPr>
        <xdr:cNvPr id="276" name="楕円 275"/>
        <xdr:cNvSpPr/>
      </xdr:nvSpPr>
      <xdr:spPr>
        <a:xfrm>
          <a:off x="14351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33038</xdr:rowOff>
    </xdr:from>
    <xdr:ext cx="762000" cy="259045"/>
    <xdr:sp macro="" textlink="">
      <xdr:nvSpPr>
        <xdr:cNvPr id="277" name="テキスト ボックス 276"/>
        <xdr:cNvSpPr txBox="1"/>
      </xdr:nvSpPr>
      <xdr:spPr>
        <a:xfrm>
          <a:off x="14020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21589</xdr:rowOff>
    </xdr:from>
    <xdr:to>
      <xdr:col>64</xdr:col>
      <xdr:colOff>152400</xdr:colOff>
      <xdr:row>88</xdr:row>
      <xdr:rowOff>123189</xdr:rowOff>
    </xdr:to>
    <xdr:sp macro="" textlink="">
      <xdr:nvSpPr>
        <xdr:cNvPr id="278" name="楕円 277"/>
        <xdr:cNvSpPr/>
      </xdr:nvSpPr>
      <xdr:spPr>
        <a:xfrm>
          <a:off x="13462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107966</xdr:rowOff>
    </xdr:from>
    <xdr:ext cx="762000" cy="259045"/>
    <xdr:sp macro="" textlink="">
      <xdr:nvSpPr>
        <xdr:cNvPr id="279" name="テキスト ボックス 278"/>
        <xdr:cNvSpPr txBox="1"/>
      </xdr:nvSpPr>
      <xdr:spPr>
        <a:xfrm>
          <a:off x="13131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１，０００人当たりの職員数は、前年度から０．０３人増の８．９９人となったが、類似団体平均を３．４０人下回っている。</a:t>
          </a:r>
        </a:p>
        <a:p>
          <a:r>
            <a:rPr kumimoji="1" lang="ja-JP" altLang="en-US" sz="1200">
              <a:latin typeface="ＭＳ Ｐゴシック" panose="020B0600070205080204" pitchFamily="50" charset="-128"/>
              <a:ea typeface="ＭＳ Ｐゴシック" panose="020B0600070205080204" pitchFamily="50" charset="-128"/>
            </a:rPr>
            <a:t>　これは、平成１７年４月から平成２３年３月までの期間に職員の新規採用を見送りし全体的な職員数の減少を図ったことが要因として挙げられる。</a:t>
          </a:r>
        </a:p>
        <a:p>
          <a:r>
            <a:rPr kumimoji="1" lang="ja-JP" altLang="en-US" sz="1200">
              <a:latin typeface="ＭＳ Ｐゴシック" panose="020B0600070205080204" pitchFamily="50" charset="-128"/>
              <a:ea typeface="ＭＳ Ｐゴシック" panose="020B0600070205080204" pitchFamily="50" charset="-128"/>
            </a:rPr>
            <a:t>　あらゆる分野で様々な事業が行われ事務事業が細分化されているが、引き続き、各種事務事業の見直しや民間委託の推進等により職員数の適正化を図るとともに、財政状況も考慮しながら必要最小限の職員補充に努め定員管理適正化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85634</xdr:rowOff>
    </xdr:from>
    <xdr:to>
      <xdr:col>81</xdr:col>
      <xdr:colOff>44450</xdr:colOff>
      <xdr:row>67</xdr:row>
      <xdr:rowOff>109310</xdr:rowOff>
    </xdr:to>
    <xdr:cxnSp macro="">
      <xdr:nvCxnSpPr>
        <xdr:cNvPr id="311" name="直線コネクタ 310"/>
        <xdr:cNvCxnSpPr/>
      </xdr:nvCxnSpPr>
      <xdr:spPr>
        <a:xfrm flipV="1">
          <a:off x="17018000" y="10029734"/>
          <a:ext cx="0" cy="1566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81387</xdr:rowOff>
    </xdr:from>
    <xdr:ext cx="762000" cy="259045"/>
    <xdr:sp macro="" textlink="">
      <xdr:nvSpPr>
        <xdr:cNvPr id="312" name="定員管理の状況最小値テキスト"/>
        <xdr:cNvSpPr txBox="1"/>
      </xdr:nvSpPr>
      <xdr:spPr>
        <a:xfrm>
          <a:off x="17106900" y="1156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109310</xdr:rowOff>
    </xdr:from>
    <xdr:to>
      <xdr:col>81</xdr:col>
      <xdr:colOff>133350</xdr:colOff>
      <xdr:row>67</xdr:row>
      <xdr:rowOff>109310</xdr:rowOff>
    </xdr:to>
    <xdr:cxnSp macro="">
      <xdr:nvCxnSpPr>
        <xdr:cNvPr id="313" name="直線コネクタ 312"/>
        <xdr:cNvCxnSpPr/>
      </xdr:nvCxnSpPr>
      <xdr:spPr>
        <a:xfrm>
          <a:off x="16929100" y="1159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561</xdr:rowOff>
    </xdr:from>
    <xdr:ext cx="762000" cy="259045"/>
    <xdr:sp macro="" textlink="">
      <xdr:nvSpPr>
        <xdr:cNvPr id="314" name="定員管理の状況最大値テキスト"/>
        <xdr:cNvSpPr txBox="1"/>
      </xdr:nvSpPr>
      <xdr:spPr>
        <a:xfrm>
          <a:off x="17106900" y="977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85634</xdr:rowOff>
    </xdr:from>
    <xdr:to>
      <xdr:col>81</xdr:col>
      <xdr:colOff>133350</xdr:colOff>
      <xdr:row>58</xdr:row>
      <xdr:rowOff>85634</xdr:rowOff>
    </xdr:to>
    <xdr:cxnSp macro="">
      <xdr:nvCxnSpPr>
        <xdr:cNvPr id="315" name="直線コネクタ 314"/>
        <xdr:cNvCxnSpPr/>
      </xdr:nvCxnSpPr>
      <xdr:spPr>
        <a:xfrm>
          <a:off x="16929100" y="1002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154577</xdr:rowOff>
    </xdr:from>
    <xdr:to>
      <xdr:col>81</xdr:col>
      <xdr:colOff>44450</xdr:colOff>
      <xdr:row>58</xdr:row>
      <xdr:rowOff>159748</xdr:rowOff>
    </xdr:to>
    <xdr:cxnSp macro="">
      <xdr:nvCxnSpPr>
        <xdr:cNvPr id="316" name="直線コネクタ 315"/>
        <xdr:cNvCxnSpPr/>
      </xdr:nvCxnSpPr>
      <xdr:spPr>
        <a:xfrm>
          <a:off x="16179800" y="10098677"/>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152689</xdr:rowOff>
    </xdr:from>
    <xdr:ext cx="762000" cy="259045"/>
    <xdr:sp macro="" textlink="">
      <xdr:nvSpPr>
        <xdr:cNvPr id="317" name="定員管理の状況平均値テキスト"/>
        <xdr:cNvSpPr txBox="1"/>
      </xdr:nvSpPr>
      <xdr:spPr>
        <a:xfrm>
          <a:off x="17106900" y="106111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9162</xdr:rowOff>
    </xdr:from>
    <xdr:to>
      <xdr:col>81</xdr:col>
      <xdr:colOff>95250</xdr:colOff>
      <xdr:row>62</xdr:row>
      <xdr:rowOff>110762</xdr:rowOff>
    </xdr:to>
    <xdr:sp macro="" textlink="">
      <xdr:nvSpPr>
        <xdr:cNvPr id="318" name="フローチャート: 判断 317"/>
        <xdr:cNvSpPr/>
      </xdr:nvSpPr>
      <xdr:spPr>
        <a:xfrm>
          <a:off x="16967200" y="1063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116659</xdr:rowOff>
    </xdr:from>
    <xdr:to>
      <xdr:col>77</xdr:col>
      <xdr:colOff>44450</xdr:colOff>
      <xdr:row>58</xdr:row>
      <xdr:rowOff>154577</xdr:rowOff>
    </xdr:to>
    <xdr:cxnSp macro="">
      <xdr:nvCxnSpPr>
        <xdr:cNvPr id="319" name="直線コネクタ 318"/>
        <xdr:cNvCxnSpPr/>
      </xdr:nvCxnSpPr>
      <xdr:spPr>
        <a:xfrm>
          <a:off x="15290800" y="10060759"/>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108222</xdr:rowOff>
    </xdr:from>
    <xdr:to>
      <xdr:col>77</xdr:col>
      <xdr:colOff>95250</xdr:colOff>
      <xdr:row>62</xdr:row>
      <xdr:rowOff>38372</xdr:rowOff>
    </xdr:to>
    <xdr:sp macro="" textlink="">
      <xdr:nvSpPr>
        <xdr:cNvPr id="320" name="フローチャート: 判断 319"/>
        <xdr:cNvSpPr/>
      </xdr:nvSpPr>
      <xdr:spPr>
        <a:xfrm>
          <a:off x="161290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23149</xdr:rowOff>
    </xdr:from>
    <xdr:ext cx="736600" cy="259045"/>
    <xdr:sp macro="" textlink="">
      <xdr:nvSpPr>
        <xdr:cNvPr id="321" name="テキスト ボックス 320"/>
        <xdr:cNvSpPr txBox="1"/>
      </xdr:nvSpPr>
      <xdr:spPr>
        <a:xfrm>
          <a:off x="15798800" y="10653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97699</xdr:rowOff>
    </xdr:from>
    <xdr:to>
      <xdr:col>72</xdr:col>
      <xdr:colOff>203200</xdr:colOff>
      <xdr:row>58</xdr:row>
      <xdr:rowOff>116659</xdr:rowOff>
    </xdr:to>
    <xdr:cxnSp macro="">
      <xdr:nvCxnSpPr>
        <xdr:cNvPr id="322" name="直線コネクタ 321"/>
        <xdr:cNvCxnSpPr/>
      </xdr:nvCxnSpPr>
      <xdr:spPr>
        <a:xfrm>
          <a:off x="14401800" y="10041799"/>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3" name="フローチャート: 判断 322"/>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151510</xdr:rowOff>
    </xdr:from>
    <xdr:ext cx="762000" cy="259045"/>
    <xdr:sp macro="" textlink="">
      <xdr:nvSpPr>
        <xdr:cNvPr id="324" name="テキスト ボックス 323"/>
        <xdr:cNvSpPr txBox="1"/>
      </xdr:nvSpPr>
      <xdr:spPr>
        <a:xfrm>
          <a:off x="14909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63228</xdr:rowOff>
    </xdr:from>
    <xdr:to>
      <xdr:col>68</xdr:col>
      <xdr:colOff>152400</xdr:colOff>
      <xdr:row>58</xdr:row>
      <xdr:rowOff>97699</xdr:rowOff>
    </xdr:to>
    <xdr:cxnSp macro="">
      <xdr:nvCxnSpPr>
        <xdr:cNvPr id="325" name="直線コネクタ 324"/>
        <xdr:cNvCxnSpPr/>
      </xdr:nvCxnSpPr>
      <xdr:spPr>
        <a:xfrm>
          <a:off x="13512800" y="1000732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157299</xdr:rowOff>
    </xdr:from>
    <xdr:to>
      <xdr:col>68</xdr:col>
      <xdr:colOff>203200</xdr:colOff>
      <xdr:row>61</xdr:row>
      <xdr:rowOff>87449</xdr:rowOff>
    </xdr:to>
    <xdr:sp macro="" textlink="">
      <xdr:nvSpPr>
        <xdr:cNvPr id="326" name="フローチャート: 判断 325"/>
        <xdr:cNvSpPr/>
      </xdr:nvSpPr>
      <xdr:spPr>
        <a:xfrm>
          <a:off x="14351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72226</xdr:rowOff>
    </xdr:from>
    <xdr:ext cx="762000" cy="259045"/>
    <xdr:sp macro="" textlink="">
      <xdr:nvSpPr>
        <xdr:cNvPr id="327" name="テキスト ボックス 326"/>
        <xdr:cNvSpPr txBox="1"/>
      </xdr:nvSpPr>
      <xdr:spPr>
        <a:xfrm>
          <a:off x="14020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152128</xdr:rowOff>
    </xdr:from>
    <xdr:to>
      <xdr:col>64</xdr:col>
      <xdr:colOff>152400</xdr:colOff>
      <xdr:row>61</xdr:row>
      <xdr:rowOff>82278</xdr:rowOff>
    </xdr:to>
    <xdr:sp macro="" textlink="">
      <xdr:nvSpPr>
        <xdr:cNvPr id="328" name="フローチャート: 判断 327"/>
        <xdr:cNvSpPr/>
      </xdr:nvSpPr>
      <xdr:spPr>
        <a:xfrm>
          <a:off x="13462000" y="1043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67055</xdr:rowOff>
    </xdr:from>
    <xdr:ext cx="762000" cy="259045"/>
    <xdr:sp macro="" textlink="">
      <xdr:nvSpPr>
        <xdr:cNvPr id="329" name="テキスト ボックス 328"/>
        <xdr:cNvSpPr txBox="1"/>
      </xdr:nvSpPr>
      <xdr:spPr>
        <a:xfrm>
          <a:off x="13131800" y="1052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108948</xdr:rowOff>
    </xdr:from>
    <xdr:to>
      <xdr:col>81</xdr:col>
      <xdr:colOff>95250</xdr:colOff>
      <xdr:row>59</xdr:row>
      <xdr:rowOff>39098</xdr:rowOff>
    </xdr:to>
    <xdr:sp macro="" textlink="">
      <xdr:nvSpPr>
        <xdr:cNvPr id="335" name="楕円 334"/>
        <xdr:cNvSpPr/>
      </xdr:nvSpPr>
      <xdr:spPr>
        <a:xfrm>
          <a:off x="16967200" y="100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30225</xdr:rowOff>
    </xdr:from>
    <xdr:ext cx="762000" cy="259045"/>
    <xdr:sp macro="" textlink="">
      <xdr:nvSpPr>
        <xdr:cNvPr id="336" name="定員管理の状況該当値テキスト"/>
        <xdr:cNvSpPr txBox="1"/>
      </xdr:nvSpPr>
      <xdr:spPr>
        <a:xfrm>
          <a:off x="17106900" y="997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103777</xdr:rowOff>
    </xdr:from>
    <xdr:to>
      <xdr:col>77</xdr:col>
      <xdr:colOff>95250</xdr:colOff>
      <xdr:row>59</xdr:row>
      <xdr:rowOff>33927</xdr:rowOff>
    </xdr:to>
    <xdr:sp macro="" textlink="">
      <xdr:nvSpPr>
        <xdr:cNvPr id="337" name="楕円 336"/>
        <xdr:cNvSpPr/>
      </xdr:nvSpPr>
      <xdr:spPr>
        <a:xfrm>
          <a:off x="16129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44104</xdr:rowOff>
    </xdr:from>
    <xdr:ext cx="736600" cy="259045"/>
    <xdr:sp macro="" textlink="">
      <xdr:nvSpPr>
        <xdr:cNvPr id="338" name="テキスト ボックス 337"/>
        <xdr:cNvSpPr txBox="1"/>
      </xdr:nvSpPr>
      <xdr:spPr>
        <a:xfrm>
          <a:off x="15798800" y="9816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65859</xdr:rowOff>
    </xdr:from>
    <xdr:to>
      <xdr:col>73</xdr:col>
      <xdr:colOff>44450</xdr:colOff>
      <xdr:row>58</xdr:row>
      <xdr:rowOff>167459</xdr:rowOff>
    </xdr:to>
    <xdr:sp macro="" textlink="">
      <xdr:nvSpPr>
        <xdr:cNvPr id="339" name="楕円 338"/>
        <xdr:cNvSpPr/>
      </xdr:nvSpPr>
      <xdr:spPr>
        <a:xfrm>
          <a:off x="15240000" y="100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6186</xdr:rowOff>
    </xdr:from>
    <xdr:ext cx="762000" cy="259045"/>
    <xdr:sp macro="" textlink="">
      <xdr:nvSpPr>
        <xdr:cNvPr id="340" name="テキスト ボックス 339"/>
        <xdr:cNvSpPr txBox="1"/>
      </xdr:nvSpPr>
      <xdr:spPr>
        <a:xfrm>
          <a:off x="14909800" y="977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46899</xdr:rowOff>
    </xdr:from>
    <xdr:to>
      <xdr:col>68</xdr:col>
      <xdr:colOff>203200</xdr:colOff>
      <xdr:row>58</xdr:row>
      <xdr:rowOff>148499</xdr:rowOff>
    </xdr:to>
    <xdr:sp macro="" textlink="">
      <xdr:nvSpPr>
        <xdr:cNvPr id="341" name="楕円 340"/>
        <xdr:cNvSpPr/>
      </xdr:nvSpPr>
      <xdr:spPr>
        <a:xfrm>
          <a:off x="14351000" y="999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158676</xdr:rowOff>
    </xdr:from>
    <xdr:ext cx="762000" cy="259045"/>
    <xdr:sp macro="" textlink="">
      <xdr:nvSpPr>
        <xdr:cNvPr id="342" name="テキスト ボックス 341"/>
        <xdr:cNvSpPr txBox="1"/>
      </xdr:nvSpPr>
      <xdr:spPr>
        <a:xfrm>
          <a:off x="14020800" y="975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12428</xdr:rowOff>
    </xdr:from>
    <xdr:to>
      <xdr:col>64</xdr:col>
      <xdr:colOff>152400</xdr:colOff>
      <xdr:row>58</xdr:row>
      <xdr:rowOff>114028</xdr:rowOff>
    </xdr:to>
    <xdr:sp macro="" textlink="">
      <xdr:nvSpPr>
        <xdr:cNvPr id="343" name="楕円 342"/>
        <xdr:cNvSpPr/>
      </xdr:nvSpPr>
      <xdr:spPr>
        <a:xfrm>
          <a:off x="13462000" y="99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124205</xdr:rowOff>
    </xdr:from>
    <xdr:ext cx="762000" cy="259045"/>
    <xdr:sp macro="" textlink="">
      <xdr:nvSpPr>
        <xdr:cNvPr id="344" name="テキスト ボックス 343"/>
        <xdr:cNvSpPr txBox="1"/>
      </xdr:nvSpPr>
      <xdr:spPr>
        <a:xfrm>
          <a:off x="13131800" y="972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実質公債費比率は、前年度比０．５％増となり、類似団体平均を３．８％上回っており高い水準にある。</a:t>
          </a:r>
        </a:p>
        <a:p>
          <a:r>
            <a:rPr kumimoji="1" lang="ja-JP" altLang="en-US" sz="1100">
              <a:latin typeface="ＭＳ Ｐゴシック" panose="020B0600070205080204" pitchFamily="50" charset="-128"/>
              <a:ea typeface="ＭＳ Ｐゴシック" panose="020B0600070205080204" pitchFamily="50" charset="-128"/>
            </a:rPr>
            <a:t>　旧合併特例債事業の償還は減少しているが、耐震化に伴う学校改築事業及びデジタル共同受信施設改修事業で発行した地方債の償還が増加の要因と考えている。</a:t>
          </a:r>
        </a:p>
        <a:p>
          <a:r>
            <a:rPr kumimoji="1" lang="ja-JP" altLang="en-US" sz="1100">
              <a:latin typeface="ＭＳ Ｐゴシック" panose="020B0600070205080204" pitchFamily="50" charset="-128"/>
              <a:ea typeface="ＭＳ Ｐゴシック" panose="020B0600070205080204" pitchFamily="50" charset="-128"/>
            </a:rPr>
            <a:t>　今後、同時期に２校の小学校改築・改修事業に伴う地方債の償還と新規に発行した過疎対策事業債の償還が開始されるため、これまで以上に事務事業の見直しを行い、投資的事業の縮減を図り新規地方債の発行額を抑制し健全な財政運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37193</xdr:rowOff>
    </xdr:from>
    <xdr:to>
      <xdr:col>81</xdr:col>
      <xdr:colOff>44450</xdr:colOff>
      <xdr:row>45</xdr:row>
      <xdr:rowOff>166007</xdr:rowOff>
    </xdr:to>
    <xdr:cxnSp macro="">
      <xdr:nvCxnSpPr>
        <xdr:cNvPr id="376" name="直線コネクタ 375"/>
        <xdr:cNvCxnSpPr/>
      </xdr:nvCxnSpPr>
      <xdr:spPr>
        <a:xfrm flipV="1">
          <a:off x="17018000" y="620939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77" name="公債費負担の状況最小値テキスト"/>
        <xdr:cNvSpPr txBox="1"/>
      </xdr:nvSpPr>
      <xdr:spPr>
        <a:xfrm>
          <a:off x="17106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78" name="直線コネクタ 377"/>
        <xdr:cNvCxnSpPr/>
      </xdr:nvCxnSpPr>
      <xdr:spPr>
        <a:xfrm>
          <a:off x="16929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123570</xdr:rowOff>
    </xdr:from>
    <xdr:ext cx="762000" cy="259045"/>
    <xdr:sp macro="" textlink="">
      <xdr:nvSpPr>
        <xdr:cNvPr id="379" name="公債費負担の状況最大値テキスト"/>
        <xdr:cNvSpPr txBox="1"/>
      </xdr:nvSpPr>
      <xdr:spPr>
        <a:xfrm>
          <a:off x="17106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37193</xdr:rowOff>
    </xdr:from>
    <xdr:to>
      <xdr:col>81</xdr:col>
      <xdr:colOff>133350</xdr:colOff>
      <xdr:row>36</xdr:row>
      <xdr:rowOff>37193</xdr:rowOff>
    </xdr:to>
    <xdr:cxnSp macro="">
      <xdr:nvCxnSpPr>
        <xdr:cNvPr id="380" name="直線コネクタ 379"/>
        <xdr:cNvCxnSpPr/>
      </xdr:nvCxnSpPr>
      <xdr:spPr>
        <a:xfrm>
          <a:off x="16929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79828</xdr:rowOff>
    </xdr:from>
    <xdr:to>
      <xdr:col>81</xdr:col>
      <xdr:colOff>44450</xdr:colOff>
      <xdr:row>45</xdr:row>
      <xdr:rowOff>166007</xdr:rowOff>
    </xdr:to>
    <xdr:cxnSp macro="">
      <xdr:nvCxnSpPr>
        <xdr:cNvPr id="381" name="直線コネクタ 380"/>
        <xdr:cNvCxnSpPr/>
      </xdr:nvCxnSpPr>
      <xdr:spPr>
        <a:xfrm>
          <a:off x="16179800" y="7795078"/>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2" name="公債費負担の状況平均値テキスト"/>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45357</xdr:rowOff>
    </xdr:from>
    <xdr:to>
      <xdr:col>77</xdr:col>
      <xdr:colOff>44450</xdr:colOff>
      <xdr:row>45</xdr:row>
      <xdr:rowOff>79828</xdr:rowOff>
    </xdr:to>
    <xdr:cxnSp macro="">
      <xdr:nvCxnSpPr>
        <xdr:cNvPr id="384" name="直線コネクタ 383"/>
        <xdr:cNvCxnSpPr/>
      </xdr:nvCxnSpPr>
      <xdr:spPr>
        <a:xfrm>
          <a:off x="15290800" y="77606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94343</xdr:rowOff>
    </xdr:from>
    <xdr:to>
      <xdr:col>77</xdr:col>
      <xdr:colOff>95250</xdr:colOff>
      <xdr:row>42</xdr:row>
      <xdr:rowOff>24493</xdr:rowOff>
    </xdr:to>
    <xdr:sp macro="" textlink="">
      <xdr:nvSpPr>
        <xdr:cNvPr id="385" name="フローチャート: 判断 384"/>
        <xdr:cNvSpPr/>
      </xdr:nvSpPr>
      <xdr:spPr>
        <a:xfrm>
          <a:off x="16129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34670</xdr:rowOff>
    </xdr:from>
    <xdr:ext cx="736600" cy="259045"/>
    <xdr:sp macro="" textlink="">
      <xdr:nvSpPr>
        <xdr:cNvPr id="386" name="テキスト ボックス 385"/>
        <xdr:cNvSpPr txBox="1"/>
      </xdr:nvSpPr>
      <xdr:spPr>
        <a:xfrm>
          <a:off x="15798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45357</xdr:rowOff>
    </xdr:from>
    <xdr:to>
      <xdr:col>72</xdr:col>
      <xdr:colOff>203200</xdr:colOff>
      <xdr:row>45</xdr:row>
      <xdr:rowOff>79828</xdr:rowOff>
    </xdr:to>
    <xdr:cxnSp macro="">
      <xdr:nvCxnSpPr>
        <xdr:cNvPr id="387" name="直線コネクタ 386"/>
        <xdr:cNvCxnSpPr/>
      </xdr:nvCxnSpPr>
      <xdr:spPr>
        <a:xfrm flipV="1">
          <a:off x="14401800" y="77606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77107</xdr:rowOff>
    </xdr:from>
    <xdr:to>
      <xdr:col>73</xdr:col>
      <xdr:colOff>44450</xdr:colOff>
      <xdr:row>42</xdr:row>
      <xdr:rowOff>7257</xdr:rowOff>
    </xdr:to>
    <xdr:sp macro="" textlink="">
      <xdr:nvSpPr>
        <xdr:cNvPr id="388" name="フローチャート: 判断 387"/>
        <xdr:cNvSpPr/>
      </xdr:nvSpPr>
      <xdr:spPr>
        <a:xfrm>
          <a:off x="15240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17434</xdr:rowOff>
    </xdr:from>
    <xdr:ext cx="762000" cy="259045"/>
    <xdr:sp macro="" textlink="">
      <xdr:nvSpPr>
        <xdr:cNvPr id="389" name="テキスト ボックス 388"/>
        <xdr:cNvSpPr txBox="1"/>
      </xdr:nvSpPr>
      <xdr:spPr>
        <a:xfrm>
          <a:off x="14909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79828</xdr:rowOff>
    </xdr:from>
    <xdr:to>
      <xdr:col>68</xdr:col>
      <xdr:colOff>152400</xdr:colOff>
      <xdr:row>45</xdr:row>
      <xdr:rowOff>79828</xdr:rowOff>
    </xdr:to>
    <xdr:cxnSp macro="">
      <xdr:nvCxnSpPr>
        <xdr:cNvPr id="390" name="直線コネクタ 389"/>
        <xdr:cNvCxnSpPr/>
      </xdr:nvCxnSpPr>
      <xdr:spPr>
        <a:xfrm>
          <a:off x="13512800" y="7795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26307</xdr:rowOff>
    </xdr:from>
    <xdr:to>
      <xdr:col>68</xdr:col>
      <xdr:colOff>203200</xdr:colOff>
      <xdr:row>42</xdr:row>
      <xdr:rowOff>127907</xdr:rowOff>
    </xdr:to>
    <xdr:sp macro="" textlink="">
      <xdr:nvSpPr>
        <xdr:cNvPr id="391" name="フローチャート: 判断 390"/>
        <xdr:cNvSpPr/>
      </xdr:nvSpPr>
      <xdr:spPr>
        <a:xfrm>
          <a:off x="14351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138084</xdr:rowOff>
    </xdr:from>
    <xdr:ext cx="762000" cy="259045"/>
    <xdr:sp macro="" textlink="">
      <xdr:nvSpPr>
        <xdr:cNvPr id="392" name="テキスト ボックス 391"/>
        <xdr:cNvSpPr txBox="1"/>
      </xdr:nvSpPr>
      <xdr:spPr>
        <a:xfrm>
          <a:off x="14020800" y="699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60778</xdr:rowOff>
    </xdr:from>
    <xdr:to>
      <xdr:col>64</xdr:col>
      <xdr:colOff>152400</xdr:colOff>
      <xdr:row>42</xdr:row>
      <xdr:rowOff>162378</xdr:rowOff>
    </xdr:to>
    <xdr:sp macro="" textlink="">
      <xdr:nvSpPr>
        <xdr:cNvPr id="393" name="フローチャート: 判断 392"/>
        <xdr:cNvSpPr/>
      </xdr:nvSpPr>
      <xdr:spPr>
        <a:xfrm>
          <a:off x="13462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1105</xdr:rowOff>
    </xdr:from>
    <xdr:ext cx="762000" cy="259045"/>
    <xdr:sp macro="" textlink="">
      <xdr:nvSpPr>
        <xdr:cNvPr id="394" name="テキスト ボックス 393"/>
        <xdr:cNvSpPr txBox="1"/>
      </xdr:nvSpPr>
      <xdr:spPr>
        <a:xfrm>
          <a:off x="13131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115207</xdr:rowOff>
    </xdr:from>
    <xdr:to>
      <xdr:col>81</xdr:col>
      <xdr:colOff>95250</xdr:colOff>
      <xdr:row>46</xdr:row>
      <xdr:rowOff>45357</xdr:rowOff>
    </xdr:to>
    <xdr:sp macro="" textlink="">
      <xdr:nvSpPr>
        <xdr:cNvPr id="400" name="楕円 399"/>
        <xdr:cNvSpPr/>
      </xdr:nvSpPr>
      <xdr:spPr>
        <a:xfrm>
          <a:off x="16967200" y="783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45</xdr:row>
      <xdr:rowOff>11084</xdr:rowOff>
    </xdr:from>
    <xdr:ext cx="762000" cy="259045"/>
    <xdr:sp macro="" textlink="">
      <xdr:nvSpPr>
        <xdr:cNvPr id="401" name="公債費負担の状況該当値テキスト"/>
        <xdr:cNvSpPr txBox="1"/>
      </xdr:nvSpPr>
      <xdr:spPr>
        <a:xfrm>
          <a:off x="17106900" y="772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45</xdr:row>
      <xdr:rowOff>29028</xdr:rowOff>
    </xdr:from>
    <xdr:to>
      <xdr:col>77</xdr:col>
      <xdr:colOff>95250</xdr:colOff>
      <xdr:row>45</xdr:row>
      <xdr:rowOff>130628</xdr:rowOff>
    </xdr:to>
    <xdr:sp macro="" textlink="">
      <xdr:nvSpPr>
        <xdr:cNvPr id="402" name="楕円 401"/>
        <xdr:cNvSpPr/>
      </xdr:nvSpPr>
      <xdr:spPr>
        <a:xfrm>
          <a:off x="161290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115405</xdr:rowOff>
    </xdr:from>
    <xdr:ext cx="736600" cy="259045"/>
    <xdr:sp macro="" textlink="">
      <xdr:nvSpPr>
        <xdr:cNvPr id="403" name="テキスト ボックス 402"/>
        <xdr:cNvSpPr txBox="1"/>
      </xdr:nvSpPr>
      <xdr:spPr>
        <a:xfrm>
          <a:off x="15798800" y="783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166007</xdr:rowOff>
    </xdr:from>
    <xdr:to>
      <xdr:col>73</xdr:col>
      <xdr:colOff>44450</xdr:colOff>
      <xdr:row>45</xdr:row>
      <xdr:rowOff>96157</xdr:rowOff>
    </xdr:to>
    <xdr:sp macro="" textlink="">
      <xdr:nvSpPr>
        <xdr:cNvPr id="404" name="楕円 403"/>
        <xdr:cNvSpPr/>
      </xdr:nvSpPr>
      <xdr:spPr>
        <a:xfrm>
          <a:off x="15240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80934</xdr:rowOff>
    </xdr:from>
    <xdr:ext cx="762000" cy="259045"/>
    <xdr:sp macro="" textlink="">
      <xdr:nvSpPr>
        <xdr:cNvPr id="405" name="テキスト ボックス 404"/>
        <xdr:cNvSpPr txBox="1"/>
      </xdr:nvSpPr>
      <xdr:spPr>
        <a:xfrm>
          <a:off x="14909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29028</xdr:rowOff>
    </xdr:from>
    <xdr:to>
      <xdr:col>68</xdr:col>
      <xdr:colOff>203200</xdr:colOff>
      <xdr:row>45</xdr:row>
      <xdr:rowOff>130628</xdr:rowOff>
    </xdr:to>
    <xdr:sp macro="" textlink="">
      <xdr:nvSpPr>
        <xdr:cNvPr id="406" name="楕円 405"/>
        <xdr:cNvSpPr/>
      </xdr:nvSpPr>
      <xdr:spPr>
        <a:xfrm>
          <a:off x="143510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115405</xdr:rowOff>
    </xdr:from>
    <xdr:ext cx="762000" cy="259045"/>
    <xdr:sp macro="" textlink="">
      <xdr:nvSpPr>
        <xdr:cNvPr id="407" name="テキスト ボックス 406"/>
        <xdr:cNvSpPr txBox="1"/>
      </xdr:nvSpPr>
      <xdr:spPr>
        <a:xfrm>
          <a:off x="14020800" y="783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29028</xdr:rowOff>
    </xdr:from>
    <xdr:to>
      <xdr:col>64</xdr:col>
      <xdr:colOff>152400</xdr:colOff>
      <xdr:row>45</xdr:row>
      <xdr:rowOff>130628</xdr:rowOff>
    </xdr:to>
    <xdr:sp macro="" textlink="">
      <xdr:nvSpPr>
        <xdr:cNvPr id="408" name="楕円 407"/>
        <xdr:cNvSpPr/>
      </xdr:nvSpPr>
      <xdr:spPr>
        <a:xfrm>
          <a:off x="134620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115405</xdr:rowOff>
    </xdr:from>
    <xdr:ext cx="762000" cy="259045"/>
    <xdr:sp macro="" textlink="">
      <xdr:nvSpPr>
        <xdr:cNvPr id="409" name="テキスト ボックス 408"/>
        <xdr:cNvSpPr txBox="1"/>
      </xdr:nvSpPr>
      <xdr:spPr>
        <a:xfrm>
          <a:off x="13131800" y="783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将来負担比率は前年度１．８％減となり、前年度より若干改善されて類似団体平均を０</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１ポイント下回っている</a:t>
          </a:r>
        </a:p>
        <a:p>
          <a:r>
            <a:rPr kumimoji="1" lang="ja-JP" altLang="en-US" sz="1200">
              <a:latin typeface="ＭＳ Ｐゴシック" panose="020B0600070205080204" pitchFamily="50" charset="-128"/>
              <a:ea typeface="ＭＳ Ｐゴシック" panose="020B0600070205080204" pitchFamily="50" charset="-128"/>
            </a:rPr>
            <a:t>　これは、償還終了等による地方債現在高が大きく減少したことが主な要因として考えられる。</a:t>
          </a:r>
        </a:p>
        <a:p>
          <a:r>
            <a:rPr kumimoji="1" lang="ja-JP" altLang="en-US" sz="1200">
              <a:latin typeface="ＭＳ Ｐゴシック" panose="020B0600070205080204" pitchFamily="50" charset="-128"/>
              <a:ea typeface="ＭＳ Ｐゴシック" panose="020B0600070205080204" pitchFamily="50" charset="-128"/>
            </a:rPr>
            <a:t>　今後も事業の優先度を考慮し計画的な事業の実施を図るとともに、可能な限り新規地方債発行の抑制に努めながらも、過疎対策事業債など交付税措置のある有利な地方債の活用も含め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20</xdr:row>
      <xdr:rowOff>48966</xdr:rowOff>
    </xdr:to>
    <xdr:cxnSp macro="">
      <xdr:nvCxnSpPr>
        <xdr:cNvPr id="438" name="直線コネクタ 437"/>
        <xdr:cNvCxnSpPr/>
      </xdr:nvCxnSpPr>
      <xdr:spPr>
        <a:xfrm flipV="1">
          <a:off x="17018000" y="2370667"/>
          <a:ext cx="0" cy="11072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21043</xdr:rowOff>
    </xdr:from>
    <xdr:ext cx="762000" cy="259045"/>
    <xdr:sp macro="" textlink="">
      <xdr:nvSpPr>
        <xdr:cNvPr id="439" name="将来負担の状況最小値テキスト"/>
        <xdr:cNvSpPr txBox="1"/>
      </xdr:nvSpPr>
      <xdr:spPr>
        <a:xfrm>
          <a:off x="17106900" y="345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48966</xdr:rowOff>
    </xdr:from>
    <xdr:to>
      <xdr:col>81</xdr:col>
      <xdr:colOff>133350</xdr:colOff>
      <xdr:row>20</xdr:row>
      <xdr:rowOff>48966</xdr:rowOff>
    </xdr:to>
    <xdr:cxnSp macro="">
      <xdr:nvCxnSpPr>
        <xdr:cNvPr id="440" name="直線コネクタ 439"/>
        <xdr:cNvCxnSpPr/>
      </xdr:nvCxnSpPr>
      <xdr:spPr>
        <a:xfrm>
          <a:off x="16929100" y="347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47625</xdr:rowOff>
    </xdr:from>
    <xdr:to>
      <xdr:col>81</xdr:col>
      <xdr:colOff>44450</xdr:colOff>
      <xdr:row>20</xdr:row>
      <xdr:rowOff>71755</xdr:rowOff>
    </xdr:to>
    <xdr:cxnSp macro="">
      <xdr:nvCxnSpPr>
        <xdr:cNvPr id="443" name="直線コネクタ 442"/>
        <xdr:cNvCxnSpPr/>
      </xdr:nvCxnSpPr>
      <xdr:spPr>
        <a:xfrm flipV="1">
          <a:off x="16179800" y="347662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71755</xdr:rowOff>
    </xdr:from>
    <xdr:to>
      <xdr:col>77</xdr:col>
      <xdr:colOff>44450</xdr:colOff>
      <xdr:row>20</xdr:row>
      <xdr:rowOff>154870</xdr:rowOff>
    </xdr:to>
    <xdr:cxnSp macro="">
      <xdr:nvCxnSpPr>
        <xdr:cNvPr id="446" name="直線コネクタ 445"/>
        <xdr:cNvCxnSpPr/>
      </xdr:nvCxnSpPr>
      <xdr:spPr>
        <a:xfrm flipV="1">
          <a:off x="15290800" y="3500755"/>
          <a:ext cx="889000" cy="8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154870</xdr:rowOff>
    </xdr:from>
    <xdr:to>
      <xdr:col>72</xdr:col>
      <xdr:colOff>203200</xdr:colOff>
      <xdr:row>22</xdr:row>
      <xdr:rowOff>85443</xdr:rowOff>
    </xdr:to>
    <xdr:cxnSp macro="">
      <xdr:nvCxnSpPr>
        <xdr:cNvPr id="449" name="直線コネクタ 448"/>
        <xdr:cNvCxnSpPr/>
      </xdr:nvCxnSpPr>
      <xdr:spPr>
        <a:xfrm flipV="1">
          <a:off x="14401800" y="3583870"/>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85443</xdr:rowOff>
    </xdr:from>
    <xdr:to>
      <xdr:col>68</xdr:col>
      <xdr:colOff>152400</xdr:colOff>
      <xdr:row>23</xdr:row>
      <xdr:rowOff>11853</xdr:rowOff>
    </xdr:to>
    <xdr:cxnSp macro="">
      <xdr:nvCxnSpPr>
        <xdr:cNvPr id="452" name="直線コネクタ 451"/>
        <xdr:cNvCxnSpPr/>
      </xdr:nvCxnSpPr>
      <xdr:spPr>
        <a:xfrm flipV="1">
          <a:off x="13512800" y="3857343"/>
          <a:ext cx="889000" cy="9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56303</xdr:rowOff>
    </xdr:from>
    <xdr:to>
      <xdr:col>68</xdr:col>
      <xdr:colOff>203200</xdr:colOff>
      <xdr:row>14</xdr:row>
      <xdr:rowOff>157903</xdr:rowOff>
    </xdr:to>
    <xdr:sp macro="" textlink="">
      <xdr:nvSpPr>
        <xdr:cNvPr id="453" name="フローチャート: 判断 452"/>
        <xdr:cNvSpPr/>
      </xdr:nvSpPr>
      <xdr:spPr>
        <a:xfrm>
          <a:off x="14351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168080</xdr:rowOff>
    </xdr:from>
    <xdr:ext cx="762000" cy="259045"/>
    <xdr:sp macro="" textlink="">
      <xdr:nvSpPr>
        <xdr:cNvPr id="454" name="テキスト ボックス 453"/>
        <xdr:cNvSpPr txBox="1"/>
      </xdr:nvSpPr>
      <xdr:spPr>
        <a:xfrm>
          <a:off x="14020800" y="222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16228</xdr:rowOff>
    </xdr:from>
    <xdr:to>
      <xdr:col>64</xdr:col>
      <xdr:colOff>152400</xdr:colOff>
      <xdr:row>15</xdr:row>
      <xdr:rowOff>117828</xdr:rowOff>
    </xdr:to>
    <xdr:sp macro="" textlink="">
      <xdr:nvSpPr>
        <xdr:cNvPr id="455" name="フローチャート: 判断 454"/>
        <xdr:cNvSpPr/>
      </xdr:nvSpPr>
      <xdr:spPr>
        <a:xfrm>
          <a:off x="13462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128005</xdr:rowOff>
    </xdr:from>
    <xdr:ext cx="762000" cy="259045"/>
    <xdr:sp macro="" textlink="">
      <xdr:nvSpPr>
        <xdr:cNvPr id="456" name="テキスト ボックス 455"/>
        <xdr:cNvSpPr txBox="1"/>
      </xdr:nvSpPr>
      <xdr:spPr>
        <a:xfrm>
          <a:off x="13131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168275</xdr:rowOff>
    </xdr:from>
    <xdr:to>
      <xdr:col>81</xdr:col>
      <xdr:colOff>95250</xdr:colOff>
      <xdr:row>20</xdr:row>
      <xdr:rowOff>98425</xdr:rowOff>
    </xdr:to>
    <xdr:sp macro="" textlink="">
      <xdr:nvSpPr>
        <xdr:cNvPr id="462" name="楕円 461"/>
        <xdr:cNvSpPr/>
      </xdr:nvSpPr>
      <xdr:spPr>
        <a:xfrm>
          <a:off x="16967200" y="342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64152</xdr:rowOff>
    </xdr:from>
    <xdr:ext cx="762000" cy="259045"/>
    <xdr:sp macro="" textlink="">
      <xdr:nvSpPr>
        <xdr:cNvPr id="463" name="将来負担の状況該当値テキスト"/>
        <xdr:cNvSpPr txBox="1"/>
      </xdr:nvSpPr>
      <xdr:spPr>
        <a:xfrm>
          <a:off x="17106900" y="332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20955</xdr:rowOff>
    </xdr:from>
    <xdr:to>
      <xdr:col>77</xdr:col>
      <xdr:colOff>95250</xdr:colOff>
      <xdr:row>20</xdr:row>
      <xdr:rowOff>122555</xdr:rowOff>
    </xdr:to>
    <xdr:sp macro="" textlink="">
      <xdr:nvSpPr>
        <xdr:cNvPr id="464" name="楕円 463"/>
        <xdr:cNvSpPr/>
      </xdr:nvSpPr>
      <xdr:spPr>
        <a:xfrm>
          <a:off x="16129000" y="344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107332</xdr:rowOff>
    </xdr:from>
    <xdr:ext cx="736600" cy="259045"/>
    <xdr:sp macro="" textlink="">
      <xdr:nvSpPr>
        <xdr:cNvPr id="465" name="テキスト ボックス 464"/>
        <xdr:cNvSpPr txBox="1"/>
      </xdr:nvSpPr>
      <xdr:spPr>
        <a:xfrm>
          <a:off x="15798800" y="353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104070</xdr:rowOff>
    </xdr:from>
    <xdr:to>
      <xdr:col>73</xdr:col>
      <xdr:colOff>44450</xdr:colOff>
      <xdr:row>21</xdr:row>
      <xdr:rowOff>34220</xdr:rowOff>
    </xdr:to>
    <xdr:sp macro="" textlink="">
      <xdr:nvSpPr>
        <xdr:cNvPr id="466" name="楕円 465"/>
        <xdr:cNvSpPr/>
      </xdr:nvSpPr>
      <xdr:spPr>
        <a:xfrm>
          <a:off x="15240000" y="35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18997</xdr:rowOff>
    </xdr:from>
    <xdr:ext cx="762000" cy="259045"/>
    <xdr:sp macro="" textlink="">
      <xdr:nvSpPr>
        <xdr:cNvPr id="467" name="テキスト ボックス 466"/>
        <xdr:cNvSpPr txBox="1"/>
      </xdr:nvSpPr>
      <xdr:spPr>
        <a:xfrm>
          <a:off x="14909800" y="36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34643</xdr:rowOff>
    </xdr:from>
    <xdr:to>
      <xdr:col>68</xdr:col>
      <xdr:colOff>203200</xdr:colOff>
      <xdr:row>22</xdr:row>
      <xdr:rowOff>136243</xdr:rowOff>
    </xdr:to>
    <xdr:sp macro="" textlink="">
      <xdr:nvSpPr>
        <xdr:cNvPr id="468" name="楕円 467"/>
        <xdr:cNvSpPr/>
      </xdr:nvSpPr>
      <xdr:spPr>
        <a:xfrm>
          <a:off x="14351000" y="380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121020</xdr:rowOff>
    </xdr:from>
    <xdr:ext cx="762000" cy="259045"/>
    <xdr:sp macro="" textlink="">
      <xdr:nvSpPr>
        <xdr:cNvPr id="469" name="テキスト ボックス 468"/>
        <xdr:cNvSpPr txBox="1"/>
      </xdr:nvSpPr>
      <xdr:spPr>
        <a:xfrm>
          <a:off x="14020800" y="389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132503</xdr:rowOff>
    </xdr:from>
    <xdr:to>
      <xdr:col>64</xdr:col>
      <xdr:colOff>152400</xdr:colOff>
      <xdr:row>23</xdr:row>
      <xdr:rowOff>62653</xdr:rowOff>
    </xdr:to>
    <xdr:sp macro="" textlink="">
      <xdr:nvSpPr>
        <xdr:cNvPr id="470" name="楕円 469"/>
        <xdr:cNvSpPr/>
      </xdr:nvSpPr>
      <xdr:spPr>
        <a:xfrm>
          <a:off x="13462000" y="390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47430</xdr:rowOff>
    </xdr:from>
    <xdr:ext cx="762000" cy="259045"/>
    <xdr:sp macro="" textlink="">
      <xdr:nvSpPr>
        <xdr:cNvPr id="471" name="テキスト ボックス 470"/>
        <xdr:cNvSpPr txBox="1"/>
      </xdr:nvSpPr>
      <xdr:spPr>
        <a:xfrm>
          <a:off x="13131800" y="3990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青森県東北町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16,354
16,143
326.50
13,142,442
12,568,570
441,294
6,873,460
10,526,926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人件費に係る経常収支比率は、前年度比０．２％減少し、類似団体平均を５．７％下回っている。</a:t>
          </a:r>
        </a:p>
        <a:p>
          <a:r>
            <a:rPr kumimoji="1" lang="ja-JP" altLang="en-US" sz="1300">
              <a:latin typeface="ＭＳ Ｐゴシック" panose="020B0600070205080204" pitchFamily="50" charset="-128"/>
              <a:ea typeface="ＭＳ Ｐゴシック" panose="020B0600070205080204" pitchFamily="50" charset="-128"/>
            </a:rPr>
            <a:t>　類似団体に比べ低い割合で推移している理由としては、平成２２年度まで続いた退職職員に対する補充が抑制されたことが要因として挙げられる。</a:t>
          </a:r>
        </a:p>
        <a:p>
          <a:r>
            <a:rPr kumimoji="1" lang="ja-JP" altLang="en-US" sz="1300">
              <a:latin typeface="ＭＳ Ｐゴシック" panose="020B0600070205080204" pitchFamily="50" charset="-128"/>
              <a:ea typeface="ＭＳ Ｐゴシック" panose="020B0600070205080204" pitchFamily="50" charset="-128"/>
            </a:rPr>
            <a:t>　今後も組織機構の見直しも含め、職員の定員管理及び給与の適正化に努める。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40</xdr:row>
      <xdr:rowOff>149860</xdr:rowOff>
    </xdr:to>
    <xdr:cxnSp macro="">
      <xdr:nvCxnSpPr>
        <xdr:cNvPr id="61" name="直線コネクタ 60"/>
        <xdr:cNvCxnSpPr/>
      </xdr:nvCxnSpPr>
      <xdr:spPr>
        <a:xfrm flipV="1">
          <a:off x="4826000" y="57886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96520</xdr:rowOff>
    </xdr:from>
    <xdr:to>
      <xdr:col>24</xdr:col>
      <xdr:colOff>25400</xdr:colOff>
      <xdr:row>34</xdr:row>
      <xdr:rowOff>111760</xdr:rowOff>
    </xdr:to>
    <xdr:cxnSp macro="">
      <xdr:nvCxnSpPr>
        <xdr:cNvPr id="66" name="直線コネクタ 65"/>
        <xdr:cNvCxnSpPr/>
      </xdr:nvCxnSpPr>
      <xdr:spPr>
        <a:xfrm flipV="1">
          <a:off x="3987800" y="59258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35560</xdr:rowOff>
    </xdr:from>
    <xdr:to>
      <xdr:col>19</xdr:col>
      <xdr:colOff>187325</xdr:colOff>
      <xdr:row>34</xdr:row>
      <xdr:rowOff>111760</xdr:rowOff>
    </xdr:to>
    <xdr:cxnSp macro="">
      <xdr:nvCxnSpPr>
        <xdr:cNvPr id="69" name="直線コネクタ 68"/>
        <xdr:cNvCxnSpPr/>
      </xdr:nvCxnSpPr>
      <xdr:spPr>
        <a:xfrm>
          <a:off x="3098800" y="58648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71" name="テキスト ボックス 70"/>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35560</xdr:rowOff>
    </xdr:from>
    <xdr:to>
      <xdr:col>15</xdr:col>
      <xdr:colOff>98425</xdr:colOff>
      <xdr:row>34</xdr:row>
      <xdr:rowOff>88900</xdr:rowOff>
    </xdr:to>
    <xdr:cxnSp macro="">
      <xdr:nvCxnSpPr>
        <xdr:cNvPr id="72" name="直線コネクタ 71"/>
        <xdr:cNvCxnSpPr/>
      </xdr:nvCxnSpPr>
      <xdr:spPr>
        <a:xfrm flipV="1">
          <a:off x="2209800" y="58648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xdr:rowOff>
    </xdr:from>
    <xdr:to>
      <xdr:col>15</xdr:col>
      <xdr:colOff>149225</xdr:colOff>
      <xdr:row>36</xdr:row>
      <xdr:rowOff>109220</xdr:rowOff>
    </xdr:to>
    <xdr:sp macro="" textlink="">
      <xdr:nvSpPr>
        <xdr:cNvPr id="73" name="フローチャート: 判断 72"/>
        <xdr:cNvSpPr/>
      </xdr:nvSpPr>
      <xdr:spPr>
        <a:xfrm>
          <a:off x="3048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93997</xdr:rowOff>
    </xdr:from>
    <xdr:ext cx="762000" cy="259045"/>
    <xdr:sp macro="" textlink="">
      <xdr:nvSpPr>
        <xdr:cNvPr id="74" name="テキスト ボックス 73"/>
        <xdr:cNvSpPr txBox="1"/>
      </xdr:nvSpPr>
      <xdr:spPr>
        <a:xfrm>
          <a:off x="2717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43180</xdr:rowOff>
    </xdr:from>
    <xdr:to>
      <xdr:col>11</xdr:col>
      <xdr:colOff>9525</xdr:colOff>
      <xdr:row>34</xdr:row>
      <xdr:rowOff>88900</xdr:rowOff>
    </xdr:to>
    <xdr:cxnSp macro="">
      <xdr:nvCxnSpPr>
        <xdr:cNvPr id="75" name="直線コネクタ 74"/>
        <xdr:cNvCxnSpPr/>
      </xdr:nvCxnSpPr>
      <xdr:spPr>
        <a:xfrm>
          <a:off x="1320800" y="5872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45720</xdr:rowOff>
    </xdr:from>
    <xdr:to>
      <xdr:col>24</xdr:col>
      <xdr:colOff>76200</xdr:colOff>
      <xdr:row>34</xdr:row>
      <xdr:rowOff>147320</xdr:rowOff>
    </xdr:to>
    <xdr:sp macro="" textlink="">
      <xdr:nvSpPr>
        <xdr:cNvPr id="85" name="楕円 84"/>
        <xdr:cNvSpPr/>
      </xdr:nvSpPr>
      <xdr:spPr>
        <a:xfrm>
          <a:off x="47752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62247</xdr:rowOff>
    </xdr:from>
    <xdr:ext cx="762000" cy="259045"/>
    <xdr:sp macro="" textlink="">
      <xdr:nvSpPr>
        <xdr:cNvPr id="86" name="人件費該当値テキスト"/>
        <xdr:cNvSpPr txBox="1"/>
      </xdr:nvSpPr>
      <xdr:spPr>
        <a:xfrm>
          <a:off x="49149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60960</xdr:rowOff>
    </xdr:from>
    <xdr:to>
      <xdr:col>20</xdr:col>
      <xdr:colOff>38100</xdr:colOff>
      <xdr:row>34</xdr:row>
      <xdr:rowOff>162560</xdr:rowOff>
    </xdr:to>
    <xdr:sp macro="" textlink="">
      <xdr:nvSpPr>
        <xdr:cNvPr id="87" name="楕円 86"/>
        <xdr:cNvSpPr/>
      </xdr:nvSpPr>
      <xdr:spPr>
        <a:xfrm>
          <a:off x="3937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1287</xdr:rowOff>
    </xdr:from>
    <xdr:ext cx="736600" cy="259045"/>
    <xdr:sp macro="" textlink="">
      <xdr:nvSpPr>
        <xdr:cNvPr id="88" name="テキスト ボックス 87"/>
        <xdr:cNvSpPr txBox="1"/>
      </xdr:nvSpPr>
      <xdr:spPr>
        <a:xfrm>
          <a:off x="3606800" y="565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156210</xdr:rowOff>
    </xdr:from>
    <xdr:to>
      <xdr:col>15</xdr:col>
      <xdr:colOff>149225</xdr:colOff>
      <xdr:row>34</xdr:row>
      <xdr:rowOff>86360</xdr:rowOff>
    </xdr:to>
    <xdr:sp macro="" textlink="">
      <xdr:nvSpPr>
        <xdr:cNvPr id="89" name="楕円 88"/>
        <xdr:cNvSpPr/>
      </xdr:nvSpPr>
      <xdr:spPr>
        <a:xfrm>
          <a:off x="3048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90" name="テキスト ボックス 89"/>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38100</xdr:rowOff>
    </xdr:from>
    <xdr:to>
      <xdr:col>11</xdr:col>
      <xdr:colOff>60325</xdr:colOff>
      <xdr:row>34</xdr:row>
      <xdr:rowOff>139700</xdr:rowOff>
    </xdr:to>
    <xdr:sp macro="" textlink="">
      <xdr:nvSpPr>
        <xdr:cNvPr id="91" name="楕円 90"/>
        <xdr:cNvSpPr/>
      </xdr:nvSpPr>
      <xdr:spPr>
        <a:xfrm>
          <a:off x="2159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149877</xdr:rowOff>
    </xdr:from>
    <xdr:ext cx="762000" cy="259045"/>
    <xdr:sp macro="" textlink="">
      <xdr:nvSpPr>
        <xdr:cNvPr id="92" name="テキスト ボックス 91"/>
        <xdr:cNvSpPr txBox="1"/>
      </xdr:nvSpPr>
      <xdr:spPr>
        <a:xfrm>
          <a:off x="1828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163830</xdr:rowOff>
    </xdr:from>
    <xdr:to>
      <xdr:col>6</xdr:col>
      <xdr:colOff>171450</xdr:colOff>
      <xdr:row>34</xdr:row>
      <xdr:rowOff>93980</xdr:rowOff>
    </xdr:to>
    <xdr:sp macro="" textlink="">
      <xdr:nvSpPr>
        <xdr:cNvPr id="93" name="楕円 92"/>
        <xdr:cNvSpPr/>
      </xdr:nvSpPr>
      <xdr:spPr>
        <a:xfrm>
          <a:off x="1270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104157</xdr:rowOff>
    </xdr:from>
    <xdr:ext cx="762000" cy="259045"/>
    <xdr:sp macro="" textlink="">
      <xdr:nvSpPr>
        <xdr:cNvPr id="94" name="テキスト ボックス 93"/>
        <xdr:cNvSpPr txBox="1"/>
      </xdr:nvSpPr>
      <xdr:spPr>
        <a:xfrm>
          <a:off x="939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物件費に係る経常収支比率は、前年度比１．０％増加したが、類似団体平均を０．１％下回っている。</a:t>
          </a:r>
        </a:p>
        <a:p>
          <a:r>
            <a:rPr kumimoji="1" lang="ja-JP" altLang="en-US" sz="1200">
              <a:latin typeface="ＭＳ Ｐゴシック" panose="020B0600070205080204" pitchFamily="50" charset="-128"/>
              <a:ea typeface="ＭＳ Ｐゴシック" panose="020B0600070205080204" pitchFamily="50" charset="-128"/>
            </a:rPr>
            <a:t>　 これは、人件費及び物価高騰に伴う光熱水費の増加や運転業務委託料やスクールバス運行業務委託料（人件費）の増加に係る業務委託料等の増が主な要因である。</a:t>
          </a:r>
        </a:p>
        <a:p>
          <a:r>
            <a:rPr kumimoji="1" lang="ja-JP" altLang="en-US" sz="1200">
              <a:latin typeface="ＭＳ Ｐゴシック" panose="020B0600070205080204" pitchFamily="50" charset="-128"/>
              <a:ea typeface="ＭＳ Ｐゴシック" panose="020B0600070205080204" pitchFamily="50" charset="-128"/>
            </a:rPr>
            <a:t>　 今後の業務委託料等について、人件費相当分などの諸経費の増加が見込まれることから、引き続き、施設の統廃合も含め事務事業の見直しを図り経費削減に努める。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21</xdr:row>
      <xdr:rowOff>69850</xdr:rowOff>
    </xdr:to>
    <xdr:cxnSp macro="">
      <xdr:nvCxnSpPr>
        <xdr:cNvPr id="122" name="直線コネクタ 121"/>
        <xdr:cNvCxnSpPr/>
      </xdr:nvCxnSpPr>
      <xdr:spPr>
        <a:xfrm flipV="1">
          <a:off x="16510000" y="22352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xdr:cNvSpPr txBox="1"/>
      </xdr:nvSpPr>
      <xdr:spPr>
        <a:xfrm>
          <a:off x="165989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xdr:cNvCxnSpPr/>
      </xdr:nvCxnSpPr>
      <xdr:spPr>
        <a:xfrm>
          <a:off x="16421100" y="22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63500</xdr:rowOff>
    </xdr:from>
    <xdr:to>
      <xdr:col>82</xdr:col>
      <xdr:colOff>107950</xdr:colOff>
      <xdr:row>17</xdr:row>
      <xdr:rowOff>19050</xdr:rowOff>
    </xdr:to>
    <xdr:cxnSp macro="">
      <xdr:nvCxnSpPr>
        <xdr:cNvPr id="127" name="直線コネクタ 126"/>
        <xdr:cNvCxnSpPr/>
      </xdr:nvCxnSpPr>
      <xdr:spPr>
        <a:xfrm>
          <a:off x="15671800" y="28067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16</xdr:row>
      <xdr:rowOff>63500</xdr:rowOff>
    </xdr:to>
    <xdr:cxnSp macro="">
      <xdr:nvCxnSpPr>
        <xdr:cNvPr id="130" name="直線コネクタ 129"/>
        <xdr:cNvCxnSpPr/>
      </xdr:nvCxnSpPr>
      <xdr:spPr>
        <a:xfrm>
          <a:off x="14782800" y="2717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127000</xdr:rowOff>
    </xdr:from>
    <xdr:to>
      <xdr:col>78</xdr:col>
      <xdr:colOff>120650</xdr:colOff>
      <xdr:row>17</xdr:row>
      <xdr:rowOff>57150</xdr:rowOff>
    </xdr:to>
    <xdr:sp macro="" textlink="">
      <xdr:nvSpPr>
        <xdr:cNvPr id="131" name="フローチャート: 判断 130"/>
        <xdr:cNvSpPr/>
      </xdr:nvSpPr>
      <xdr:spPr>
        <a:xfrm>
          <a:off x="15621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41927</xdr:rowOff>
    </xdr:from>
    <xdr:ext cx="736600" cy="259045"/>
    <xdr:sp macro="" textlink="">
      <xdr:nvSpPr>
        <xdr:cNvPr id="132" name="テキスト ボックス 131"/>
        <xdr:cNvSpPr txBox="1"/>
      </xdr:nvSpPr>
      <xdr:spPr>
        <a:xfrm>
          <a:off x="15290800" y="295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38100</xdr:rowOff>
    </xdr:to>
    <xdr:cxnSp macro="">
      <xdr:nvCxnSpPr>
        <xdr:cNvPr id="133" name="直線コネクタ 132"/>
        <xdr:cNvCxnSpPr/>
      </xdr:nvCxnSpPr>
      <xdr:spPr>
        <a:xfrm flipV="1">
          <a:off x="13893800" y="2717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146050</xdr:rowOff>
    </xdr:from>
    <xdr:to>
      <xdr:col>74</xdr:col>
      <xdr:colOff>31750</xdr:colOff>
      <xdr:row>16</xdr:row>
      <xdr:rowOff>76200</xdr:rowOff>
    </xdr:to>
    <xdr:sp macro="" textlink="">
      <xdr:nvSpPr>
        <xdr:cNvPr id="134" name="フローチャート: 判断 133"/>
        <xdr:cNvSpPr/>
      </xdr:nvSpPr>
      <xdr:spPr>
        <a:xfrm>
          <a:off x="14732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60977</xdr:rowOff>
    </xdr:from>
    <xdr:ext cx="762000" cy="259045"/>
    <xdr:sp macro="" textlink="">
      <xdr:nvSpPr>
        <xdr:cNvPr id="135" name="テキスト ボックス 134"/>
        <xdr:cNvSpPr txBox="1"/>
      </xdr:nvSpPr>
      <xdr:spPr>
        <a:xfrm>
          <a:off x="14401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38100</xdr:rowOff>
    </xdr:from>
    <xdr:to>
      <xdr:col>69</xdr:col>
      <xdr:colOff>92075</xdr:colOff>
      <xdr:row>17</xdr:row>
      <xdr:rowOff>31750</xdr:rowOff>
    </xdr:to>
    <xdr:cxnSp macro="">
      <xdr:nvCxnSpPr>
        <xdr:cNvPr id="136" name="直線コネクタ 135"/>
        <xdr:cNvCxnSpPr/>
      </xdr:nvCxnSpPr>
      <xdr:spPr>
        <a:xfrm flipV="1">
          <a:off x="13004800" y="27813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25400</xdr:rowOff>
    </xdr:from>
    <xdr:to>
      <xdr:col>69</xdr:col>
      <xdr:colOff>142875</xdr:colOff>
      <xdr:row>16</xdr:row>
      <xdr:rowOff>127000</xdr:rowOff>
    </xdr:to>
    <xdr:sp macro="" textlink="">
      <xdr:nvSpPr>
        <xdr:cNvPr id="137" name="フローチャート: 判断 136"/>
        <xdr:cNvSpPr/>
      </xdr:nvSpPr>
      <xdr:spPr>
        <a:xfrm>
          <a:off x="13843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8" name="テキスト ボックス 137"/>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69850</xdr:rowOff>
    </xdr:from>
    <xdr:to>
      <xdr:col>65</xdr:col>
      <xdr:colOff>53975</xdr:colOff>
      <xdr:row>18</xdr:row>
      <xdr:rowOff>0</xdr:rowOff>
    </xdr:to>
    <xdr:sp macro="" textlink="">
      <xdr:nvSpPr>
        <xdr:cNvPr id="139" name="フローチャート: 判断 138"/>
        <xdr:cNvSpPr/>
      </xdr:nvSpPr>
      <xdr:spPr>
        <a:xfrm>
          <a:off x="12954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156227</xdr:rowOff>
    </xdr:from>
    <xdr:ext cx="762000" cy="259045"/>
    <xdr:sp macro="" textlink="">
      <xdr:nvSpPr>
        <xdr:cNvPr id="140" name="テキスト ボックス 139"/>
        <xdr:cNvSpPr txBox="1"/>
      </xdr:nvSpPr>
      <xdr:spPr>
        <a:xfrm>
          <a:off x="12623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139700</xdr:rowOff>
    </xdr:from>
    <xdr:to>
      <xdr:col>82</xdr:col>
      <xdr:colOff>158750</xdr:colOff>
      <xdr:row>17</xdr:row>
      <xdr:rowOff>69850</xdr:rowOff>
    </xdr:to>
    <xdr:sp macro="" textlink="">
      <xdr:nvSpPr>
        <xdr:cNvPr id="146" name="楕円 145"/>
        <xdr:cNvSpPr/>
      </xdr:nvSpPr>
      <xdr:spPr>
        <a:xfrm>
          <a:off x="164592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156227</xdr:rowOff>
    </xdr:from>
    <xdr:ext cx="762000" cy="259045"/>
    <xdr:sp macro="" textlink="">
      <xdr:nvSpPr>
        <xdr:cNvPr id="147" name="物件費該当値テキスト"/>
        <xdr:cNvSpPr txBox="1"/>
      </xdr:nvSpPr>
      <xdr:spPr>
        <a:xfrm>
          <a:off x="165989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12700</xdr:rowOff>
    </xdr:from>
    <xdr:to>
      <xdr:col>78</xdr:col>
      <xdr:colOff>120650</xdr:colOff>
      <xdr:row>16</xdr:row>
      <xdr:rowOff>114300</xdr:rowOff>
    </xdr:to>
    <xdr:sp macro="" textlink="">
      <xdr:nvSpPr>
        <xdr:cNvPr id="148" name="楕円 147"/>
        <xdr:cNvSpPr/>
      </xdr:nvSpPr>
      <xdr:spPr>
        <a:xfrm>
          <a:off x="15621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124477</xdr:rowOff>
    </xdr:from>
    <xdr:ext cx="736600" cy="259045"/>
    <xdr:sp macro="" textlink="">
      <xdr:nvSpPr>
        <xdr:cNvPr id="149" name="テキスト ボックス 148"/>
        <xdr:cNvSpPr txBox="1"/>
      </xdr:nvSpPr>
      <xdr:spPr>
        <a:xfrm>
          <a:off x="15290800" y="252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50" name="楕円 149"/>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51" name="テキスト ボックス 150"/>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158750</xdr:rowOff>
    </xdr:from>
    <xdr:to>
      <xdr:col>69</xdr:col>
      <xdr:colOff>142875</xdr:colOff>
      <xdr:row>16</xdr:row>
      <xdr:rowOff>88900</xdr:rowOff>
    </xdr:to>
    <xdr:sp macro="" textlink="">
      <xdr:nvSpPr>
        <xdr:cNvPr id="152" name="楕円 151"/>
        <xdr:cNvSpPr/>
      </xdr:nvSpPr>
      <xdr:spPr>
        <a:xfrm>
          <a:off x="13843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99077</xdr:rowOff>
    </xdr:from>
    <xdr:ext cx="762000" cy="259045"/>
    <xdr:sp macro="" textlink="">
      <xdr:nvSpPr>
        <xdr:cNvPr id="153" name="テキスト ボックス 152"/>
        <xdr:cNvSpPr txBox="1"/>
      </xdr:nvSpPr>
      <xdr:spPr>
        <a:xfrm>
          <a:off x="13512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4" name="楕円 153"/>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92727</xdr:rowOff>
    </xdr:from>
    <xdr:ext cx="762000" cy="259045"/>
    <xdr:sp macro="" textlink="">
      <xdr:nvSpPr>
        <xdr:cNvPr id="155" name="テキスト ボックス 154"/>
        <xdr:cNvSpPr txBox="1"/>
      </xdr:nvSpPr>
      <xdr:spPr>
        <a:xfrm>
          <a:off x="12623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扶助費に係る経常収支比率は、前年度比０．５％減少したが、類似団体平均を１．８％上回っている。</a:t>
          </a:r>
        </a:p>
        <a:p>
          <a:r>
            <a:rPr kumimoji="1" lang="ja-JP" altLang="en-US" sz="1100">
              <a:latin typeface="ＭＳ Ｐゴシック" panose="020B0600070205080204" pitchFamily="50" charset="-128"/>
              <a:ea typeface="ＭＳ Ｐゴシック" panose="020B0600070205080204" pitchFamily="50" charset="-128"/>
            </a:rPr>
            <a:t>　 これは、物価高騰及び経済対策による様々な給付事業の実施により給付費が増加したことと、普通交付税の減等に伴い経常収支比率が前年度より悪化したことが増加の主な要因と考えられる。</a:t>
          </a:r>
        </a:p>
        <a:p>
          <a:r>
            <a:rPr kumimoji="1" lang="ja-JP" altLang="en-US" sz="1100">
              <a:latin typeface="ＭＳ Ｐゴシック" panose="020B0600070205080204" pitchFamily="50" charset="-128"/>
              <a:ea typeface="ＭＳ Ｐゴシック" panose="020B0600070205080204" pitchFamily="50" charset="-128"/>
            </a:rPr>
            <a:t>　 今後、児童福祉や障害福祉など社会保障関連の扶助費が増加する可能性が非常に高く、施策の実施と財政状況のバランスを見極めながら、可能な限り、財政を圧迫しないような方向性を検討する必要がある。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138430</xdr:rowOff>
    </xdr:to>
    <xdr:cxnSp macro="">
      <xdr:nvCxnSpPr>
        <xdr:cNvPr id="181" name="直線コネクタ 180"/>
        <xdr:cNvCxnSpPr/>
      </xdr:nvCxnSpPr>
      <xdr:spPr>
        <a:xfrm flipV="1">
          <a:off x="4826000" y="9202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2" name="扶助費最小値テキスト"/>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3" name="直線コネクタ 182"/>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35560</xdr:rowOff>
    </xdr:from>
    <xdr:to>
      <xdr:col>24</xdr:col>
      <xdr:colOff>25400</xdr:colOff>
      <xdr:row>60</xdr:row>
      <xdr:rowOff>149860</xdr:rowOff>
    </xdr:to>
    <xdr:cxnSp macro="">
      <xdr:nvCxnSpPr>
        <xdr:cNvPr id="186" name="直線コネクタ 185"/>
        <xdr:cNvCxnSpPr/>
      </xdr:nvCxnSpPr>
      <xdr:spPr>
        <a:xfrm flipV="1">
          <a:off x="3987800" y="103225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104157</xdr:rowOff>
    </xdr:from>
    <xdr:ext cx="762000" cy="259045"/>
    <xdr:sp macro="" textlink="">
      <xdr:nvSpPr>
        <xdr:cNvPr id="187" name="扶助費平均値テキスト"/>
        <xdr:cNvSpPr txBox="1"/>
      </xdr:nvSpPr>
      <xdr:spPr>
        <a:xfrm>
          <a:off x="4914900" y="970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188" name="フローチャート: 判断 187"/>
        <xdr:cNvSpPr/>
      </xdr:nvSpPr>
      <xdr:spPr>
        <a:xfrm>
          <a:off x="47752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161290</xdr:rowOff>
    </xdr:from>
    <xdr:to>
      <xdr:col>19</xdr:col>
      <xdr:colOff>187325</xdr:colOff>
      <xdr:row>60</xdr:row>
      <xdr:rowOff>149860</xdr:rowOff>
    </xdr:to>
    <xdr:cxnSp macro="">
      <xdr:nvCxnSpPr>
        <xdr:cNvPr id="189" name="直線コネクタ 188"/>
        <xdr:cNvCxnSpPr/>
      </xdr:nvCxnSpPr>
      <xdr:spPr>
        <a:xfrm>
          <a:off x="3098800" y="102768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0" name="フローチャート: 判断 189"/>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5097</xdr:rowOff>
    </xdr:from>
    <xdr:ext cx="736600" cy="259045"/>
    <xdr:sp macro="" textlink="">
      <xdr:nvSpPr>
        <xdr:cNvPr id="191" name="テキスト ボックス 190"/>
        <xdr:cNvSpPr txBox="1"/>
      </xdr:nvSpPr>
      <xdr:spPr>
        <a:xfrm>
          <a:off x="3606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161290</xdr:rowOff>
    </xdr:from>
    <xdr:to>
      <xdr:col>15</xdr:col>
      <xdr:colOff>98425</xdr:colOff>
      <xdr:row>60</xdr:row>
      <xdr:rowOff>12700</xdr:rowOff>
    </xdr:to>
    <xdr:cxnSp macro="">
      <xdr:nvCxnSpPr>
        <xdr:cNvPr id="192" name="直線コネクタ 191"/>
        <xdr:cNvCxnSpPr/>
      </xdr:nvCxnSpPr>
      <xdr:spPr>
        <a:xfrm flipV="1">
          <a:off x="2209800" y="10276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4" name="テキスト ボックス 193"/>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xdr:rowOff>
    </xdr:from>
    <xdr:to>
      <xdr:col>11</xdr:col>
      <xdr:colOff>9525</xdr:colOff>
      <xdr:row>61</xdr:row>
      <xdr:rowOff>1270</xdr:rowOff>
    </xdr:to>
    <xdr:cxnSp macro="">
      <xdr:nvCxnSpPr>
        <xdr:cNvPr id="195" name="直線コネクタ 194"/>
        <xdr:cNvCxnSpPr/>
      </xdr:nvCxnSpPr>
      <xdr:spPr>
        <a:xfrm flipV="1">
          <a:off x="1320800" y="102997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30480</xdr:rowOff>
    </xdr:from>
    <xdr:to>
      <xdr:col>11</xdr:col>
      <xdr:colOff>60325</xdr:colOff>
      <xdr:row>58</xdr:row>
      <xdr:rowOff>132080</xdr:rowOff>
    </xdr:to>
    <xdr:sp macro="" textlink="">
      <xdr:nvSpPr>
        <xdr:cNvPr id="196" name="フローチャート: 判断 195"/>
        <xdr:cNvSpPr/>
      </xdr:nvSpPr>
      <xdr:spPr>
        <a:xfrm>
          <a:off x="2159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142257</xdr:rowOff>
    </xdr:from>
    <xdr:ext cx="762000" cy="259045"/>
    <xdr:sp macro="" textlink="">
      <xdr:nvSpPr>
        <xdr:cNvPr id="197" name="テキスト ボックス 196"/>
        <xdr:cNvSpPr txBox="1"/>
      </xdr:nvSpPr>
      <xdr:spPr>
        <a:xfrm>
          <a:off x="1828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198" name="フローチャート: 判断 197"/>
        <xdr:cNvSpPr/>
      </xdr:nvSpPr>
      <xdr:spPr>
        <a:xfrm>
          <a:off x="1270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142257</xdr:rowOff>
    </xdr:from>
    <xdr:ext cx="762000" cy="259045"/>
    <xdr:sp macro="" textlink="">
      <xdr:nvSpPr>
        <xdr:cNvPr id="199" name="テキスト ボックス 198"/>
        <xdr:cNvSpPr txBox="1"/>
      </xdr:nvSpPr>
      <xdr:spPr>
        <a:xfrm>
          <a:off x="939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156210</xdr:rowOff>
    </xdr:from>
    <xdr:to>
      <xdr:col>24</xdr:col>
      <xdr:colOff>76200</xdr:colOff>
      <xdr:row>60</xdr:row>
      <xdr:rowOff>86360</xdr:rowOff>
    </xdr:to>
    <xdr:sp macro="" textlink="">
      <xdr:nvSpPr>
        <xdr:cNvPr id="205" name="楕円 204"/>
        <xdr:cNvSpPr/>
      </xdr:nvSpPr>
      <xdr:spPr>
        <a:xfrm>
          <a:off x="47752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128287</xdr:rowOff>
    </xdr:from>
    <xdr:ext cx="762000" cy="259045"/>
    <xdr:sp macro="" textlink="">
      <xdr:nvSpPr>
        <xdr:cNvPr id="206" name="扶助費該当値テキスト"/>
        <xdr:cNvSpPr txBox="1"/>
      </xdr:nvSpPr>
      <xdr:spPr>
        <a:xfrm>
          <a:off x="49149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99060</xdr:rowOff>
    </xdr:from>
    <xdr:to>
      <xdr:col>20</xdr:col>
      <xdr:colOff>38100</xdr:colOff>
      <xdr:row>61</xdr:row>
      <xdr:rowOff>29210</xdr:rowOff>
    </xdr:to>
    <xdr:sp macro="" textlink="">
      <xdr:nvSpPr>
        <xdr:cNvPr id="207" name="楕円 206"/>
        <xdr:cNvSpPr/>
      </xdr:nvSpPr>
      <xdr:spPr>
        <a:xfrm>
          <a:off x="3937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13987</xdr:rowOff>
    </xdr:from>
    <xdr:ext cx="736600" cy="259045"/>
    <xdr:sp macro="" textlink="">
      <xdr:nvSpPr>
        <xdr:cNvPr id="208" name="テキスト ボックス 207"/>
        <xdr:cNvSpPr txBox="1"/>
      </xdr:nvSpPr>
      <xdr:spPr>
        <a:xfrm>
          <a:off x="3606800" y="1047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110490</xdr:rowOff>
    </xdr:from>
    <xdr:to>
      <xdr:col>15</xdr:col>
      <xdr:colOff>149225</xdr:colOff>
      <xdr:row>60</xdr:row>
      <xdr:rowOff>40640</xdr:rowOff>
    </xdr:to>
    <xdr:sp macro="" textlink="">
      <xdr:nvSpPr>
        <xdr:cNvPr id="209" name="楕円 208"/>
        <xdr:cNvSpPr/>
      </xdr:nvSpPr>
      <xdr:spPr>
        <a:xfrm>
          <a:off x="3048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25417</xdr:rowOff>
    </xdr:from>
    <xdr:ext cx="762000" cy="259045"/>
    <xdr:sp macro="" textlink="">
      <xdr:nvSpPr>
        <xdr:cNvPr id="210" name="テキスト ボックス 209"/>
        <xdr:cNvSpPr txBox="1"/>
      </xdr:nvSpPr>
      <xdr:spPr>
        <a:xfrm>
          <a:off x="2717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1" name="楕円 210"/>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2" name="テキスト ボックス 211"/>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121920</xdr:rowOff>
    </xdr:from>
    <xdr:to>
      <xdr:col>6</xdr:col>
      <xdr:colOff>171450</xdr:colOff>
      <xdr:row>61</xdr:row>
      <xdr:rowOff>52070</xdr:rowOff>
    </xdr:to>
    <xdr:sp macro="" textlink="">
      <xdr:nvSpPr>
        <xdr:cNvPr id="213" name="楕円 212"/>
        <xdr:cNvSpPr/>
      </xdr:nvSpPr>
      <xdr:spPr>
        <a:xfrm>
          <a:off x="1270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36847</xdr:rowOff>
    </xdr:from>
    <xdr:ext cx="762000" cy="259045"/>
    <xdr:sp macro="" textlink="">
      <xdr:nvSpPr>
        <xdr:cNvPr id="214" name="テキスト ボックス 213"/>
        <xdr:cNvSpPr txBox="1"/>
      </xdr:nvSpPr>
      <xdr:spPr>
        <a:xfrm>
          <a:off x="939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その他（維持補修費、繰出金等）の経常収支比率は、前年度比２．０％増加し、類似団体平均を３．１％と大きく上回っている。</a:t>
          </a:r>
        </a:p>
        <a:p>
          <a:r>
            <a:rPr kumimoji="1" lang="ja-JP" altLang="en-US" sz="1300">
              <a:latin typeface="ＭＳ Ｐゴシック" panose="020B0600070205080204" pitchFamily="50" charset="-128"/>
              <a:ea typeface="ＭＳ Ｐゴシック" panose="020B0600070205080204" pitchFamily="50" charset="-128"/>
            </a:rPr>
            <a:t>　 これは、特別会計への繰出の増加及び地方交付税の減少が主な要因である。</a:t>
          </a:r>
        </a:p>
        <a:p>
          <a:r>
            <a:rPr kumimoji="1" lang="ja-JP" altLang="en-US" sz="1300">
              <a:latin typeface="ＭＳ Ｐゴシック" panose="020B0600070205080204" pitchFamily="50" charset="-128"/>
              <a:ea typeface="ＭＳ Ｐゴシック" panose="020B0600070205080204" pitchFamily="50" charset="-128"/>
            </a:rPr>
            <a:t>　 社会保障施策に対する繰出金や除雪経費等の維持補修費については、各年度で増減はあるが、その他の経費も含め経費節減に努め経常経費の抑制を図る必要がある。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61</xdr:row>
      <xdr:rowOff>53522</xdr:rowOff>
    </xdr:to>
    <xdr:cxnSp macro="">
      <xdr:nvCxnSpPr>
        <xdr:cNvPr id="244" name="直線コネクタ 243"/>
        <xdr:cNvCxnSpPr/>
      </xdr:nvCxnSpPr>
      <xdr:spPr>
        <a:xfrm flipV="1">
          <a:off x="16510000" y="9058728"/>
          <a:ext cx="0" cy="1453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25599</xdr:rowOff>
    </xdr:from>
    <xdr:ext cx="762000" cy="259045"/>
    <xdr:sp macro="" textlink="">
      <xdr:nvSpPr>
        <xdr:cNvPr id="245" name="その他最小値テキスト"/>
        <xdr:cNvSpPr txBox="1"/>
      </xdr:nvSpPr>
      <xdr:spPr>
        <a:xfrm>
          <a:off x="16598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53522</xdr:rowOff>
    </xdr:from>
    <xdr:to>
      <xdr:col>82</xdr:col>
      <xdr:colOff>196850</xdr:colOff>
      <xdr:row>61</xdr:row>
      <xdr:rowOff>53522</xdr:rowOff>
    </xdr:to>
    <xdr:cxnSp macro="">
      <xdr:nvCxnSpPr>
        <xdr:cNvPr id="246" name="直線コネクタ 245"/>
        <xdr:cNvCxnSpPr/>
      </xdr:nvCxnSpPr>
      <xdr:spPr>
        <a:xfrm>
          <a:off x="16421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7" name="その他最大値テキスト"/>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8" name="直線コネクタ 247"/>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53522</xdr:rowOff>
    </xdr:from>
    <xdr:to>
      <xdr:col>82</xdr:col>
      <xdr:colOff>107950</xdr:colOff>
      <xdr:row>59</xdr:row>
      <xdr:rowOff>37193</xdr:rowOff>
    </xdr:to>
    <xdr:cxnSp macro="">
      <xdr:nvCxnSpPr>
        <xdr:cNvPr id="249" name="直線コネクタ 248"/>
        <xdr:cNvCxnSpPr/>
      </xdr:nvCxnSpPr>
      <xdr:spPr>
        <a:xfrm>
          <a:off x="15671800" y="9826172"/>
          <a:ext cx="8382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11084</xdr:rowOff>
    </xdr:from>
    <xdr:ext cx="762000" cy="259045"/>
    <xdr:sp macro="" textlink="">
      <xdr:nvSpPr>
        <xdr:cNvPr id="250" name="その他平均値テキスト"/>
        <xdr:cNvSpPr txBox="1"/>
      </xdr:nvSpPr>
      <xdr:spPr>
        <a:xfrm>
          <a:off x="16598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1" name="フローチャート: 判断 250"/>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53522</xdr:rowOff>
    </xdr:from>
    <xdr:to>
      <xdr:col>78</xdr:col>
      <xdr:colOff>69850</xdr:colOff>
      <xdr:row>59</xdr:row>
      <xdr:rowOff>86178</xdr:rowOff>
    </xdr:to>
    <xdr:cxnSp macro="">
      <xdr:nvCxnSpPr>
        <xdr:cNvPr id="252" name="直線コネクタ 251"/>
        <xdr:cNvCxnSpPr/>
      </xdr:nvCxnSpPr>
      <xdr:spPr>
        <a:xfrm flipV="1">
          <a:off x="14782800" y="9826172"/>
          <a:ext cx="889000" cy="37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3" name="フローチャート: 判断 252"/>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54" name="テキスト ボックス 253"/>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86178</xdr:rowOff>
    </xdr:from>
    <xdr:to>
      <xdr:col>73</xdr:col>
      <xdr:colOff>180975</xdr:colOff>
      <xdr:row>59</xdr:row>
      <xdr:rowOff>167822</xdr:rowOff>
    </xdr:to>
    <xdr:cxnSp macro="">
      <xdr:nvCxnSpPr>
        <xdr:cNvPr id="255" name="直線コネクタ 254"/>
        <xdr:cNvCxnSpPr/>
      </xdr:nvCxnSpPr>
      <xdr:spPr>
        <a:xfrm flipV="1">
          <a:off x="13893800" y="102017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117022</xdr:rowOff>
    </xdr:from>
    <xdr:to>
      <xdr:col>74</xdr:col>
      <xdr:colOff>31750</xdr:colOff>
      <xdr:row>56</xdr:row>
      <xdr:rowOff>47172</xdr:rowOff>
    </xdr:to>
    <xdr:sp macro="" textlink="">
      <xdr:nvSpPr>
        <xdr:cNvPr id="256" name="フローチャート: 判断 255"/>
        <xdr:cNvSpPr/>
      </xdr:nvSpPr>
      <xdr:spPr>
        <a:xfrm>
          <a:off x="14732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57349</xdr:rowOff>
    </xdr:from>
    <xdr:ext cx="762000" cy="259045"/>
    <xdr:sp macro="" textlink="">
      <xdr:nvSpPr>
        <xdr:cNvPr id="257" name="テキスト ボックス 256"/>
        <xdr:cNvSpPr txBox="1"/>
      </xdr:nvSpPr>
      <xdr:spPr>
        <a:xfrm>
          <a:off x="14401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86178</xdr:rowOff>
    </xdr:from>
    <xdr:to>
      <xdr:col>69</xdr:col>
      <xdr:colOff>92075</xdr:colOff>
      <xdr:row>59</xdr:row>
      <xdr:rowOff>167822</xdr:rowOff>
    </xdr:to>
    <xdr:cxnSp macro="">
      <xdr:nvCxnSpPr>
        <xdr:cNvPr id="258" name="直線コネクタ 257"/>
        <xdr:cNvCxnSpPr/>
      </xdr:nvCxnSpPr>
      <xdr:spPr>
        <a:xfrm>
          <a:off x="13004800" y="9515928"/>
          <a:ext cx="889000" cy="76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59" name="フローチャート: 判断 258"/>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60" name="テキスト ボックス 259"/>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141515</xdr:rowOff>
    </xdr:from>
    <xdr:to>
      <xdr:col>65</xdr:col>
      <xdr:colOff>53975</xdr:colOff>
      <xdr:row>57</xdr:row>
      <xdr:rowOff>71665</xdr:rowOff>
    </xdr:to>
    <xdr:sp macro="" textlink="">
      <xdr:nvSpPr>
        <xdr:cNvPr id="261" name="フローチャート: 判断 260"/>
        <xdr:cNvSpPr/>
      </xdr:nvSpPr>
      <xdr:spPr>
        <a:xfrm>
          <a:off x="12954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56442</xdr:rowOff>
    </xdr:from>
    <xdr:ext cx="762000" cy="259045"/>
    <xdr:sp macro="" textlink="">
      <xdr:nvSpPr>
        <xdr:cNvPr id="262" name="テキスト ボックス 261"/>
        <xdr:cNvSpPr txBox="1"/>
      </xdr:nvSpPr>
      <xdr:spPr>
        <a:xfrm>
          <a:off x="12623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157843</xdr:rowOff>
    </xdr:from>
    <xdr:to>
      <xdr:col>82</xdr:col>
      <xdr:colOff>158750</xdr:colOff>
      <xdr:row>59</xdr:row>
      <xdr:rowOff>87993</xdr:rowOff>
    </xdr:to>
    <xdr:sp macro="" textlink="">
      <xdr:nvSpPr>
        <xdr:cNvPr id="268" name="楕円 267"/>
        <xdr:cNvSpPr/>
      </xdr:nvSpPr>
      <xdr:spPr>
        <a:xfrm>
          <a:off x="164592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129920</xdr:rowOff>
    </xdr:from>
    <xdr:ext cx="762000" cy="259045"/>
    <xdr:sp macro="" textlink="">
      <xdr:nvSpPr>
        <xdr:cNvPr id="269" name="その他該当値テキスト"/>
        <xdr:cNvSpPr txBox="1"/>
      </xdr:nvSpPr>
      <xdr:spPr>
        <a:xfrm>
          <a:off x="165989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2722</xdr:rowOff>
    </xdr:from>
    <xdr:to>
      <xdr:col>78</xdr:col>
      <xdr:colOff>120650</xdr:colOff>
      <xdr:row>57</xdr:row>
      <xdr:rowOff>104322</xdr:rowOff>
    </xdr:to>
    <xdr:sp macro="" textlink="">
      <xdr:nvSpPr>
        <xdr:cNvPr id="270" name="楕円 269"/>
        <xdr:cNvSpPr/>
      </xdr:nvSpPr>
      <xdr:spPr>
        <a:xfrm>
          <a:off x="15621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89099</xdr:rowOff>
    </xdr:from>
    <xdr:ext cx="736600" cy="259045"/>
    <xdr:sp macro="" textlink="">
      <xdr:nvSpPr>
        <xdr:cNvPr id="271" name="テキスト ボックス 270"/>
        <xdr:cNvSpPr txBox="1"/>
      </xdr:nvSpPr>
      <xdr:spPr>
        <a:xfrm>
          <a:off x="15290800" y="986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35378</xdr:rowOff>
    </xdr:from>
    <xdr:to>
      <xdr:col>74</xdr:col>
      <xdr:colOff>31750</xdr:colOff>
      <xdr:row>59</xdr:row>
      <xdr:rowOff>136978</xdr:rowOff>
    </xdr:to>
    <xdr:sp macro="" textlink="">
      <xdr:nvSpPr>
        <xdr:cNvPr id="272" name="楕円 271"/>
        <xdr:cNvSpPr/>
      </xdr:nvSpPr>
      <xdr:spPr>
        <a:xfrm>
          <a:off x="14732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121755</xdr:rowOff>
    </xdr:from>
    <xdr:ext cx="762000" cy="259045"/>
    <xdr:sp macro="" textlink="">
      <xdr:nvSpPr>
        <xdr:cNvPr id="273" name="テキスト ボックス 272"/>
        <xdr:cNvSpPr txBox="1"/>
      </xdr:nvSpPr>
      <xdr:spPr>
        <a:xfrm>
          <a:off x="14401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117022</xdr:rowOff>
    </xdr:from>
    <xdr:to>
      <xdr:col>69</xdr:col>
      <xdr:colOff>142875</xdr:colOff>
      <xdr:row>60</xdr:row>
      <xdr:rowOff>47172</xdr:rowOff>
    </xdr:to>
    <xdr:sp macro="" textlink="">
      <xdr:nvSpPr>
        <xdr:cNvPr id="274" name="楕円 273"/>
        <xdr:cNvSpPr/>
      </xdr:nvSpPr>
      <xdr:spPr>
        <a:xfrm>
          <a:off x="13843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31949</xdr:rowOff>
    </xdr:from>
    <xdr:ext cx="762000" cy="259045"/>
    <xdr:sp macro="" textlink="">
      <xdr:nvSpPr>
        <xdr:cNvPr id="275" name="テキスト ボックス 274"/>
        <xdr:cNvSpPr txBox="1"/>
      </xdr:nvSpPr>
      <xdr:spPr>
        <a:xfrm>
          <a:off x="13512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35378</xdr:rowOff>
    </xdr:from>
    <xdr:to>
      <xdr:col>65</xdr:col>
      <xdr:colOff>53975</xdr:colOff>
      <xdr:row>55</xdr:row>
      <xdr:rowOff>136978</xdr:rowOff>
    </xdr:to>
    <xdr:sp macro="" textlink="">
      <xdr:nvSpPr>
        <xdr:cNvPr id="276" name="楕円 275"/>
        <xdr:cNvSpPr/>
      </xdr:nvSpPr>
      <xdr:spPr>
        <a:xfrm>
          <a:off x="12954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147155</xdr:rowOff>
    </xdr:from>
    <xdr:ext cx="762000" cy="259045"/>
    <xdr:sp macro="" textlink="">
      <xdr:nvSpPr>
        <xdr:cNvPr id="277" name="テキスト ボックス 276"/>
        <xdr:cNvSpPr txBox="1"/>
      </xdr:nvSpPr>
      <xdr:spPr>
        <a:xfrm>
          <a:off x="12623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補助費等に係る経常収支比率は、前年度比０．８％増加し、類似団体平均を１．５％上回っている</a:t>
          </a:r>
        </a:p>
        <a:p>
          <a:r>
            <a:rPr kumimoji="1" lang="ja-JP" altLang="en-US" sz="1200">
              <a:latin typeface="ＭＳ Ｐゴシック" panose="020B0600070205080204" pitchFamily="50" charset="-128"/>
              <a:ea typeface="ＭＳ Ｐゴシック" panose="020B0600070205080204" pitchFamily="50" charset="-128"/>
            </a:rPr>
            <a:t>　これは、一部事務組合に対する負担金が増加した点が主な要因であり、今後、一部事務組合における大規模な施設整備等に対する負担金の増加が確実に見込まれることから、一部事務組合への経費節減の提言や町単独補助金を全体的に１０～１５％削減することを目標にして補助団体の整理及び合理化を図り経費の縮減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146050</xdr:rowOff>
    </xdr:to>
    <xdr:cxnSp macro="">
      <xdr:nvCxnSpPr>
        <xdr:cNvPr id="307" name="直線コネクタ 306"/>
        <xdr:cNvCxnSpPr/>
      </xdr:nvCxnSpPr>
      <xdr:spPr>
        <a:xfrm flipV="1">
          <a:off x="16510000" y="5760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118127</xdr:rowOff>
    </xdr:from>
    <xdr:ext cx="762000" cy="259045"/>
    <xdr:sp macro="" textlink="">
      <xdr:nvSpPr>
        <xdr:cNvPr id="308" name="補助費等最小値テキスト"/>
        <xdr:cNvSpPr txBox="1"/>
      </xdr:nvSpPr>
      <xdr:spPr>
        <a:xfrm>
          <a:off x="16598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146050</xdr:rowOff>
    </xdr:from>
    <xdr:to>
      <xdr:col>82</xdr:col>
      <xdr:colOff>196850</xdr:colOff>
      <xdr:row>41</xdr:row>
      <xdr:rowOff>146050</xdr:rowOff>
    </xdr:to>
    <xdr:cxnSp macro="">
      <xdr:nvCxnSpPr>
        <xdr:cNvPr id="309" name="直線コネクタ 308"/>
        <xdr:cNvCxnSpPr/>
      </xdr:nvCxnSpPr>
      <xdr:spPr>
        <a:xfrm>
          <a:off x="16421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0" name="補助費等最大値テキスト"/>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1" name="直線コネクタ 310"/>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116115</xdr:rowOff>
    </xdr:from>
    <xdr:to>
      <xdr:col>82</xdr:col>
      <xdr:colOff>107950</xdr:colOff>
      <xdr:row>39</xdr:row>
      <xdr:rowOff>31750</xdr:rowOff>
    </xdr:to>
    <xdr:cxnSp macro="">
      <xdr:nvCxnSpPr>
        <xdr:cNvPr id="312" name="直線コネクタ 311"/>
        <xdr:cNvCxnSpPr/>
      </xdr:nvCxnSpPr>
      <xdr:spPr>
        <a:xfrm>
          <a:off x="15671800" y="66312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5641</xdr:rowOff>
    </xdr:from>
    <xdr:ext cx="762000" cy="259045"/>
    <xdr:sp macro="" textlink="">
      <xdr:nvSpPr>
        <xdr:cNvPr id="313" name="補助費等平均値テキスト"/>
        <xdr:cNvSpPr txBox="1"/>
      </xdr:nvSpPr>
      <xdr:spPr>
        <a:xfrm>
          <a:off x="16598900" y="6349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160565</xdr:rowOff>
    </xdr:from>
    <xdr:to>
      <xdr:col>82</xdr:col>
      <xdr:colOff>158750</xdr:colOff>
      <xdr:row>38</xdr:row>
      <xdr:rowOff>90715</xdr:rowOff>
    </xdr:to>
    <xdr:sp macro="" textlink="">
      <xdr:nvSpPr>
        <xdr:cNvPr id="314" name="フローチャート: 判断 313"/>
        <xdr:cNvSpPr/>
      </xdr:nvSpPr>
      <xdr:spPr>
        <a:xfrm>
          <a:off x="16459200" y="65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110672</xdr:rowOff>
    </xdr:from>
    <xdr:to>
      <xdr:col>78</xdr:col>
      <xdr:colOff>69850</xdr:colOff>
      <xdr:row>38</xdr:row>
      <xdr:rowOff>116115</xdr:rowOff>
    </xdr:to>
    <xdr:cxnSp macro="">
      <xdr:nvCxnSpPr>
        <xdr:cNvPr id="315" name="直線コネクタ 314"/>
        <xdr:cNvCxnSpPr/>
      </xdr:nvCxnSpPr>
      <xdr:spPr>
        <a:xfrm>
          <a:off x="14782800" y="6282872"/>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106136</xdr:rowOff>
    </xdr:from>
    <xdr:to>
      <xdr:col>78</xdr:col>
      <xdr:colOff>120650</xdr:colOff>
      <xdr:row>38</xdr:row>
      <xdr:rowOff>36286</xdr:rowOff>
    </xdr:to>
    <xdr:sp macro="" textlink="">
      <xdr:nvSpPr>
        <xdr:cNvPr id="316" name="フローチャート: 判断 315"/>
        <xdr:cNvSpPr/>
      </xdr:nvSpPr>
      <xdr:spPr>
        <a:xfrm>
          <a:off x="15621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46463</xdr:rowOff>
    </xdr:from>
    <xdr:ext cx="736600" cy="259045"/>
    <xdr:sp macro="" textlink="">
      <xdr:nvSpPr>
        <xdr:cNvPr id="317" name="テキスト ボックス 316"/>
        <xdr:cNvSpPr txBox="1"/>
      </xdr:nvSpPr>
      <xdr:spPr>
        <a:xfrm>
          <a:off x="15290800" y="6218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110672</xdr:rowOff>
    </xdr:from>
    <xdr:to>
      <xdr:col>73</xdr:col>
      <xdr:colOff>180975</xdr:colOff>
      <xdr:row>37</xdr:row>
      <xdr:rowOff>48078</xdr:rowOff>
    </xdr:to>
    <xdr:cxnSp macro="">
      <xdr:nvCxnSpPr>
        <xdr:cNvPr id="318" name="直線コネクタ 317"/>
        <xdr:cNvCxnSpPr/>
      </xdr:nvCxnSpPr>
      <xdr:spPr>
        <a:xfrm flipV="1">
          <a:off x="13893800" y="62828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9" name="フローチャート: 判断 318"/>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127199</xdr:rowOff>
    </xdr:from>
    <xdr:ext cx="762000" cy="259045"/>
    <xdr:sp macro="" textlink="">
      <xdr:nvSpPr>
        <xdr:cNvPr id="320" name="テキスト ボックス 319"/>
        <xdr:cNvSpPr txBox="1"/>
      </xdr:nvSpPr>
      <xdr:spPr>
        <a:xfrm>
          <a:off x="14401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48078</xdr:rowOff>
    </xdr:from>
    <xdr:to>
      <xdr:col>69</xdr:col>
      <xdr:colOff>92075</xdr:colOff>
      <xdr:row>38</xdr:row>
      <xdr:rowOff>72572</xdr:rowOff>
    </xdr:to>
    <xdr:cxnSp macro="">
      <xdr:nvCxnSpPr>
        <xdr:cNvPr id="321" name="直線コネクタ 320"/>
        <xdr:cNvCxnSpPr/>
      </xdr:nvCxnSpPr>
      <xdr:spPr>
        <a:xfrm flipV="1">
          <a:off x="13004800" y="63917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95250</xdr:rowOff>
    </xdr:from>
    <xdr:to>
      <xdr:col>69</xdr:col>
      <xdr:colOff>142875</xdr:colOff>
      <xdr:row>38</xdr:row>
      <xdr:rowOff>25400</xdr:rowOff>
    </xdr:to>
    <xdr:sp macro="" textlink="">
      <xdr:nvSpPr>
        <xdr:cNvPr id="322" name="フローチャート: 判断 321"/>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10177</xdr:rowOff>
    </xdr:from>
    <xdr:ext cx="762000" cy="259045"/>
    <xdr:sp macro="" textlink="">
      <xdr:nvSpPr>
        <xdr:cNvPr id="323" name="テキスト ボックス 322"/>
        <xdr:cNvSpPr txBox="1"/>
      </xdr:nvSpPr>
      <xdr:spPr>
        <a:xfrm>
          <a:off x="13512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84364</xdr:rowOff>
    </xdr:from>
    <xdr:to>
      <xdr:col>65</xdr:col>
      <xdr:colOff>53975</xdr:colOff>
      <xdr:row>38</xdr:row>
      <xdr:rowOff>14514</xdr:rowOff>
    </xdr:to>
    <xdr:sp macro="" textlink="">
      <xdr:nvSpPr>
        <xdr:cNvPr id="324" name="フローチャート: 判断 323"/>
        <xdr:cNvSpPr/>
      </xdr:nvSpPr>
      <xdr:spPr>
        <a:xfrm>
          <a:off x="12954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24691</xdr:rowOff>
    </xdr:from>
    <xdr:ext cx="762000" cy="259045"/>
    <xdr:sp macro="" textlink="">
      <xdr:nvSpPr>
        <xdr:cNvPr id="325" name="テキスト ボックス 324"/>
        <xdr:cNvSpPr txBox="1"/>
      </xdr:nvSpPr>
      <xdr:spPr>
        <a:xfrm>
          <a:off x="12623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152400</xdr:rowOff>
    </xdr:from>
    <xdr:to>
      <xdr:col>82</xdr:col>
      <xdr:colOff>158750</xdr:colOff>
      <xdr:row>39</xdr:row>
      <xdr:rowOff>82550</xdr:rowOff>
    </xdr:to>
    <xdr:sp macro="" textlink="">
      <xdr:nvSpPr>
        <xdr:cNvPr id="331" name="楕円 330"/>
        <xdr:cNvSpPr/>
      </xdr:nvSpPr>
      <xdr:spPr>
        <a:xfrm>
          <a:off x="16459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124477</xdr:rowOff>
    </xdr:from>
    <xdr:ext cx="762000" cy="259045"/>
    <xdr:sp macro="" textlink="">
      <xdr:nvSpPr>
        <xdr:cNvPr id="332" name="補助費等該当値テキスト"/>
        <xdr:cNvSpPr txBox="1"/>
      </xdr:nvSpPr>
      <xdr:spPr>
        <a:xfrm>
          <a:off x="16598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65315</xdr:rowOff>
    </xdr:from>
    <xdr:to>
      <xdr:col>78</xdr:col>
      <xdr:colOff>120650</xdr:colOff>
      <xdr:row>38</xdr:row>
      <xdr:rowOff>166915</xdr:rowOff>
    </xdr:to>
    <xdr:sp macro="" textlink="">
      <xdr:nvSpPr>
        <xdr:cNvPr id="333" name="楕円 332"/>
        <xdr:cNvSpPr/>
      </xdr:nvSpPr>
      <xdr:spPr>
        <a:xfrm>
          <a:off x="15621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151692</xdr:rowOff>
    </xdr:from>
    <xdr:ext cx="736600" cy="259045"/>
    <xdr:sp macro="" textlink="">
      <xdr:nvSpPr>
        <xdr:cNvPr id="334" name="テキスト ボックス 333"/>
        <xdr:cNvSpPr txBox="1"/>
      </xdr:nvSpPr>
      <xdr:spPr>
        <a:xfrm>
          <a:off x="15290800" y="6666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59872</xdr:rowOff>
    </xdr:from>
    <xdr:to>
      <xdr:col>74</xdr:col>
      <xdr:colOff>31750</xdr:colOff>
      <xdr:row>36</xdr:row>
      <xdr:rowOff>161472</xdr:rowOff>
    </xdr:to>
    <xdr:sp macro="" textlink="">
      <xdr:nvSpPr>
        <xdr:cNvPr id="335" name="楕円 334"/>
        <xdr:cNvSpPr/>
      </xdr:nvSpPr>
      <xdr:spPr>
        <a:xfrm>
          <a:off x="14732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36" name="テキスト ボックス 335"/>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168728</xdr:rowOff>
    </xdr:from>
    <xdr:to>
      <xdr:col>69</xdr:col>
      <xdr:colOff>142875</xdr:colOff>
      <xdr:row>37</xdr:row>
      <xdr:rowOff>98878</xdr:rowOff>
    </xdr:to>
    <xdr:sp macro="" textlink="">
      <xdr:nvSpPr>
        <xdr:cNvPr id="337" name="楕円 336"/>
        <xdr:cNvSpPr/>
      </xdr:nvSpPr>
      <xdr:spPr>
        <a:xfrm>
          <a:off x="13843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109055</xdr:rowOff>
    </xdr:from>
    <xdr:ext cx="762000" cy="259045"/>
    <xdr:sp macro="" textlink="">
      <xdr:nvSpPr>
        <xdr:cNvPr id="338" name="テキスト ボックス 337"/>
        <xdr:cNvSpPr txBox="1"/>
      </xdr:nvSpPr>
      <xdr:spPr>
        <a:xfrm>
          <a:off x="13512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21772</xdr:rowOff>
    </xdr:from>
    <xdr:to>
      <xdr:col>65</xdr:col>
      <xdr:colOff>53975</xdr:colOff>
      <xdr:row>38</xdr:row>
      <xdr:rowOff>123372</xdr:rowOff>
    </xdr:to>
    <xdr:sp macro="" textlink="">
      <xdr:nvSpPr>
        <xdr:cNvPr id="339" name="楕円 338"/>
        <xdr:cNvSpPr/>
      </xdr:nvSpPr>
      <xdr:spPr>
        <a:xfrm>
          <a:off x="12954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108149</xdr:rowOff>
    </xdr:from>
    <xdr:ext cx="762000" cy="259045"/>
    <xdr:sp macro="" textlink="">
      <xdr:nvSpPr>
        <xdr:cNvPr id="340" name="テキスト ボックス 339"/>
        <xdr:cNvSpPr txBox="1"/>
      </xdr:nvSpPr>
      <xdr:spPr>
        <a:xfrm>
          <a:off x="12623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公債費に係る経常収支比率は、前年度と同率であるが、類似団体平均を１．３％上回っている。</a:t>
          </a:r>
        </a:p>
        <a:p>
          <a:r>
            <a:rPr kumimoji="1" lang="ja-JP" altLang="en-US" sz="1200">
              <a:latin typeface="ＭＳ Ｐゴシック" panose="020B0600070205080204" pitchFamily="50" charset="-128"/>
              <a:ea typeface="ＭＳ Ｐゴシック" panose="020B0600070205080204" pitchFamily="50" charset="-128"/>
            </a:rPr>
            <a:t>　 これは、元利償還金は前年度と比較して減少しているもの、普通交付税の減等に伴う経常収支比率の悪化が公債費が増加した主な要因と考えられる。</a:t>
          </a:r>
        </a:p>
        <a:p>
          <a:r>
            <a:rPr kumimoji="1" lang="ja-JP" altLang="en-US" sz="1200">
              <a:latin typeface="ＭＳ Ｐゴシック" panose="020B0600070205080204" pitchFamily="50" charset="-128"/>
              <a:ea typeface="ＭＳ Ｐゴシック" panose="020B0600070205080204" pitchFamily="50" charset="-128"/>
            </a:rPr>
            <a:t>　合併特例債の償還が進んで地方債現在高は減少傾向であるが、大規模な公共事業等の実施について地方債に依存するため、今後も非常に厳しい財政運営が予想される。引き続き、地方債の新規発行を伴う普通建設事業の抑制を図っていくことが必要と考えてい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132443</xdr:rowOff>
    </xdr:to>
    <xdr:cxnSp macro="">
      <xdr:nvCxnSpPr>
        <xdr:cNvPr id="370" name="直線コネクタ 369"/>
        <xdr:cNvCxnSpPr/>
      </xdr:nvCxnSpPr>
      <xdr:spPr>
        <a:xfrm flipV="1">
          <a:off x="4826000" y="12585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71" name="公債費最小値テキスト"/>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72" name="直線コネクタ 371"/>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73"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74" name="直線コネクタ 373"/>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37193</xdr:rowOff>
    </xdr:from>
    <xdr:to>
      <xdr:col>24</xdr:col>
      <xdr:colOff>25400</xdr:colOff>
      <xdr:row>77</xdr:row>
      <xdr:rowOff>37193</xdr:rowOff>
    </xdr:to>
    <xdr:cxnSp macro="">
      <xdr:nvCxnSpPr>
        <xdr:cNvPr id="375" name="直線コネクタ 374"/>
        <xdr:cNvCxnSpPr/>
      </xdr:nvCxnSpPr>
      <xdr:spPr>
        <a:xfrm>
          <a:off x="3987800" y="132388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32855</xdr:rowOff>
    </xdr:from>
    <xdr:ext cx="762000" cy="259045"/>
    <xdr:sp macro="" textlink="">
      <xdr:nvSpPr>
        <xdr:cNvPr id="376" name="公債費平均値テキスト"/>
        <xdr:cNvSpPr txBox="1"/>
      </xdr:nvSpPr>
      <xdr:spPr>
        <a:xfrm>
          <a:off x="4914900" y="1289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16329</xdr:rowOff>
    </xdr:from>
    <xdr:to>
      <xdr:col>24</xdr:col>
      <xdr:colOff>76200</xdr:colOff>
      <xdr:row>76</xdr:row>
      <xdr:rowOff>117929</xdr:rowOff>
    </xdr:to>
    <xdr:sp macro="" textlink="">
      <xdr:nvSpPr>
        <xdr:cNvPr id="377" name="フローチャート: 判断 376"/>
        <xdr:cNvSpPr/>
      </xdr:nvSpPr>
      <xdr:spPr>
        <a:xfrm>
          <a:off x="4775200" y="1304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37193</xdr:rowOff>
    </xdr:to>
    <xdr:cxnSp macro="">
      <xdr:nvCxnSpPr>
        <xdr:cNvPr id="378" name="直線コネクタ 377"/>
        <xdr:cNvCxnSpPr/>
      </xdr:nvCxnSpPr>
      <xdr:spPr>
        <a:xfrm>
          <a:off x="3098800" y="13195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144235</xdr:rowOff>
    </xdr:from>
    <xdr:to>
      <xdr:col>20</xdr:col>
      <xdr:colOff>38100</xdr:colOff>
      <xdr:row>76</xdr:row>
      <xdr:rowOff>74386</xdr:rowOff>
    </xdr:to>
    <xdr:sp macro="" textlink="">
      <xdr:nvSpPr>
        <xdr:cNvPr id="379" name="フローチャート: 判断 378"/>
        <xdr:cNvSpPr/>
      </xdr:nvSpPr>
      <xdr:spPr>
        <a:xfrm>
          <a:off x="3937000" y="13002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84562</xdr:rowOff>
    </xdr:from>
    <xdr:ext cx="736600" cy="259045"/>
    <xdr:sp macro="" textlink="">
      <xdr:nvSpPr>
        <xdr:cNvPr id="380" name="テキスト ボックス 379"/>
        <xdr:cNvSpPr txBox="1"/>
      </xdr:nvSpPr>
      <xdr:spPr>
        <a:xfrm>
          <a:off x="3606800" y="12771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77</xdr:row>
      <xdr:rowOff>80736</xdr:rowOff>
    </xdr:to>
    <xdr:cxnSp macro="">
      <xdr:nvCxnSpPr>
        <xdr:cNvPr id="381" name="直線コネクタ 380"/>
        <xdr:cNvCxnSpPr/>
      </xdr:nvCxnSpPr>
      <xdr:spPr>
        <a:xfrm flipV="1">
          <a:off x="2209800" y="131953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111578</xdr:rowOff>
    </xdr:from>
    <xdr:to>
      <xdr:col>15</xdr:col>
      <xdr:colOff>149225</xdr:colOff>
      <xdr:row>76</xdr:row>
      <xdr:rowOff>41728</xdr:rowOff>
    </xdr:to>
    <xdr:sp macro="" textlink="">
      <xdr:nvSpPr>
        <xdr:cNvPr id="382" name="フローチャート: 判断 381"/>
        <xdr:cNvSpPr/>
      </xdr:nvSpPr>
      <xdr:spPr>
        <a:xfrm>
          <a:off x="3048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51905</xdr:rowOff>
    </xdr:from>
    <xdr:ext cx="762000" cy="259045"/>
    <xdr:sp macro="" textlink="">
      <xdr:nvSpPr>
        <xdr:cNvPr id="383" name="テキスト ボックス 382"/>
        <xdr:cNvSpPr txBox="1"/>
      </xdr:nvSpPr>
      <xdr:spPr>
        <a:xfrm>
          <a:off x="2717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80736</xdr:rowOff>
    </xdr:from>
    <xdr:to>
      <xdr:col>11</xdr:col>
      <xdr:colOff>9525</xdr:colOff>
      <xdr:row>77</xdr:row>
      <xdr:rowOff>113393</xdr:rowOff>
    </xdr:to>
    <xdr:cxnSp macro="">
      <xdr:nvCxnSpPr>
        <xdr:cNvPr id="384" name="直線コネクタ 383"/>
        <xdr:cNvCxnSpPr/>
      </xdr:nvCxnSpPr>
      <xdr:spPr>
        <a:xfrm flipV="1">
          <a:off x="1320800" y="13282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38100</xdr:rowOff>
    </xdr:from>
    <xdr:to>
      <xdr:col>11</xdr:col>
      <xdr:colOff>60325</xdr:colOff>
      <xdr:row>76</xdr:row>
      <xdr:rowOff>139700</xdr:rowOff>
    </xdr:to>
    <xdr:sp macro="" textlink="">
      <xdr:nvSpPr>
        <xdr:cNvPr id="385" name="フローチャート: 判断 384"/>
        <xdr:cNvSpPr/>
      </xdr:nvSpPr>
      <xdr:spPr>
        <a:xfrm>
          <a:off x="2159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86" name="テキスト ボックス 385"/>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166007</xdr:rowOff>
    </xdr:from>
    <xdr:to>
      <xdr:col>6</xdr:col>
      <xdr:colOff>171450</xdr:colOff>
      <xdr:row>76</xdr:row>
      <xdr:rowOff>96157</xdr:rowOff>
    </xdr:to>
    <xdr:sp macro="" textlink="">
      <xdr:nvSpPr>
        <xdr:cNvPr id="387" name="フローチャート: 判断 386"/>
        <xdr:cNvSpPr/>
      </xdr:nvSpPr>
      <xdr:spPr>
        <a:xfrm>
          <a:off x="1270000" y="1302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106334</xdr:rowOff>
    </xdr:from>
    <xdr:ext cx="762000" cy="259045"/>
    <xdr:sp macro="" textlink="">
      <xdr:nvSpPr>
        <xdr:cNvPr id="388" name="テキスト ボックス 387"/>
        <xdr:cNvSpPr txBox="1"/>
      </xdr:nvSpPr>
      <xdr:spPr>
        <a:xfrm>
          <a:off x="939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94" name="楕円 393"/>
        <xdr:cNvSpPr/>
      </xdr:nvSpPr>
      <xdr:spPr>
        <a:xfrm>
          <a:off x="47752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129920</xdr:rowOff>
    </xdr:from>
    <xdr:ext cx="762000" cy="259045"/>
    <xdr:sp macro="" textlink="">
      <xdr:nvSpPr>
        <xdr:cNvPr id="395" name="公債費該当値テキスト"/>
        <xdr:cNvSpPr txBox="1"/>
      </xdr:nvSpPr>
      <xdr:spPr>
        <a:xfrm>
          <a:off x="4914900" y="1316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157843</xdr:rowOff>
    </xdr:from>
    <xdr:to>
      <xdr:col>20</xdr:col>
      <xdr:colOff>38100</xdr:colOff>
      <xdr:row>77</xdr:row>
      <xdr:rowOff>87993</xdr:rowOff>
    </xdr:to>
    <xdr:sp macro="" textlink="">
      <xdr:nvSpPr>
        <xdr:cNvPr id="396" name="楕円 395"/>
        <xdr:cNvSpPr/>
      </xdr:nvSpPr>
      <xdr:spPr>
        <a:xfrm>
          <a:off x="3937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72770</xdr:rowOff>
    </xdr:from>
    <xdr:ext cx="736600" cy="259045"/>
    <xdr:sp macro="" textlink="">
      <xdr:nvSpPr>
        <xdr:cNvPr id="397" name="テキスト ボックス 396"/>
        <xdr:cNvSpPr txBox="1"/>
      </xdr:nvSpPr>
      <xdr:spPr>
        <a:xfrm>
          <a:off x="3606800" y="1327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98" name="楕円 397"/>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99" name="テキスト ボックス 398"/>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29936</xdr:rowOff>
    </xdr:from>
    <xdr:to>
      <xdr:col>11</xdr:col>
      <xdr:colOff>60325</xdr:colOff>
      <xdr:row>77</xdr:row>
      <xdr:rowOff>131536</xdr:rowOff>
    </xdr:to>
    <xdr:sp macro="" textlink="">
      <xdr:nvSpPr>
        <xdr:cNvPr id="400" name="楕円 399"/>
        <xdr:cNvSpPr/>
      </xdr:nvSpPr>
      <xdr:spPr>
        <a:xfrm>
          <a:off x="21590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116313</xdr:rowOff>
    </xdr:from>
    <xdr:ext cx="762000" cy="259045"/>
    <xdr:sp macro="" textlink="">
      <xdr:nvSpPr>
        <xdr:cNvPr id="401" name="テキスト ボックス 400"/>
        <xdr:cNvSpPr txBox="1"/>
      </xdr:nvSpPr>
      <xdr:spPr>
        <a:xfrm>
          <a:off x="1828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62593</xdr:rowOff>
    </xdr:from>
    <xdr:to>
      <xdr:col>6</xdr:col>
      <xdr:colOff>171450</xdr:colOff>
      <xdr:row>77</xdr:row>
      <xdr:rowOff>164193</xdr:rowOff>
    </xdr:to>
    <xdr:sp macro="" textlink="">
      <xdr:nvSpPr>
        <xdr:cNvPr id="402" name="楕円 401"/>
        <xdr:cNvSpPr/>
      </xdr:nvSpPr>
      <xdr:spPr>
        <a:xfrm>
          <a:off x="12700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148970</xdr:rowOff>
    </xdr:from>
    <xdr:ext cx="762000" cy="259045"/>
    <xdr:sp macro="" textlink="">
      <xdr:nvSpPr>
        <xdr:cNvPr id="403" name="テキスト ボックス 402"/>
        <xdr:cNvSpPr txBox="1"/>
      </xdr:nvSpPr>
      <xdr:spPr>
        <a:xfrm>
          <a:off x="939800" y="1335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公債費以外の経常収支比率は、前年度比３．１％増加し類似団体平均を０．６％上回っている。</a:t>
          </a:r>
        </a:p>
        <a:p>
          <a:r>
            <a:rPr kumimoji="1" lang="ja-JP" altLang="en-US" sz="1200">
              <a:latin typeface="ＭＳ Ｐゴシック" panose="020B0600070205080204" pitchFamily="50" charset="-128"/>
              <a:ea typeface="ＭＳ Ｐゴシック" panose="020B0600070205080204" pitchFamily="50" charset="-128"/>
            </a:rPr>
            <a:t>　全体的に物価高騰等の景況により経常経費分は増加しており、普通交付税の減等に伴い経常収支比率が前年度より悪化したことが増加の主な要因であると考えている。</a:t>
          </a:r>
        </a:p>
        <a:p>
          <a:r>
            <a:rPr kumimoji="1" lang="ja-JP" altLang="en-US" sz="1200">
              <a:latin typeface="ＭＳ Ｐゴシック" panose="020B0600070205080204" pitchFamily="50" charset="-128"/>
              <a:ea typeface="ＭＳ Ｐゴシック" panose="020B0600070205080204" pitchFamily="50" charset="-128"/>
            </a:rPr>
            <a:t>　今後、公共施設等の老朽化に対する維持管理経費を含め、事務事業の見直しを行い行財政改革への取り組みを進め経常経費の削減に努める。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165100</xdr:rowOff>
    </xdr:to>
    <xdr:cxnSp macro="">
      <xdr:nvCxnSpPr>
        <xdr:cNvPr id="431" name="直線コネクタ 430"/>
        <xdr:cNvCxnSpPr/>
      </xdr:nvCxnSpPr>
      <xdr:spPr>
        <a:xfrm flipV="1">
          <a:off x="16510000" y="124714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32" name="公債費以外最小値テキスト"/>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33" name="直線コネクタ 432"/>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34" name="公債費以外最大値テキスト"/>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35" name="直線コネクタ 434"/>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38100</xdr:rowOff>
    </xdr:from>
    <xdr:to>
      <xdr:col>82</xdr:col>
      <xdr:colOff>107950</xdr:colOff>
      <xdr:row>78</xdr:row>
      <xdr:rowOff>88900</xdr:rowOff>
    </xdr:to>
    <xdr:cxnSp macro="">
      <xdr:nvCxnSpPr>
        <xdr:cNvPr id="436" name="直線コネクタ 435"/>
        <xdr:cNvCxnSpPr/>
      </xdr:nvCxnSpPr>
      <xdr:spPr>
        <a:xfrm>
          <a:off x="15671800" y="13068300"/>
          <a:ext cx="8382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149877</xdr:rowOff>
    </xdr:from>
    <xdr:ext cx="762000" cy="259045"/>
    <xdr:sp macro="" textlink="">
      <xdr:nvSpPr>
        <xdr:cNvPr id="437" name="公債費以外平均値テキスト"/>
        <xdr:cNvSpPr txBox="1"/>
      </xdr:nvSpPr>
      <xdr:spPr>
        <a:xfrm>
          <a:off x="16598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38" name="フローチャート: 判断 437"/>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133350</xdr:rowOff>
    </xdr:from>
    <xdr:to>
      <xdr:col>78</xdr:col>
      <xdr:colOff>69850</xdr:colOff>
      <xdr:row>76</xdr:row>
      <xdr:rowOff>38100</xdr:rowOff>
    </xdr:to>
    <xdr:cxnSp macro="">
      <xdr:nvCxnSpPr>
        <xdr:cNvPr id="439" name="直線コネクタ 438"/>
        <xdr:cNvCxnSpPr/>
      </xdr:nvCxnSpPr>
      <xdr:spPr>
        <a:xfrm>
          <a:off x="14782800" y="126492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101600</xdr:rowOff>
    </xdr:from>
    <xdr:to>
      <xdr:col>78</xdr:col>
      <xdr:colOff>120650</xdr:colOff>
      <xdr:row>77</xdr:row>
      <xdr:rowOff>31750</xdr:rowOff>
    </xdr:to>
    <xdr:sp macro="" textlink="">
      <xdr:nvSpPr>
        <xdr:cNvPr id="440" name="フローチャート: 判断 439"/>
        <xdr:cNvSpPr/>
      </xdr:nvSpPr>
      <xdr:spPr>
        <a:xfrm>
          <a:off x="156210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16527</xdr:rowOff>
    </xdr:from>
    <xdr:ext cx="736600" cy="259045"/>
    <xdr:sp macro="" textlink="">
      <xdr:nvSpPr>
        <xdr:cNvPr id="441" name="テキスト ボックス 440"/>
        <xdr:cNvSpPr txBox="1"/>
      </xdr:nvSpPr>
      <xdr:spPr>
        <a:xfrm>
          <a:off x="15290800" y="1321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133350</xdr:rowOff>
    </xdr:from>
    <xdr:to>
      <xdr:col>73</xdr:col>
      <xdr:colOff>180975</xdr:colOff>
      <xdr:row>75</xdr:row>
      <xdr:rowOff>146050</xdr:rowOff>
    </xdr:to>
    <xdr:cxnSp macro="">
      <xdr:nvCxnSpPr>
        <xdr:cNvPr id="442" name="直線コネクタ 441"/>
        <xdr:cNvCxnSpPr/>
      </xdr:nvCxnSpPr>
      <xdr:spPr>
        <a:xfrm flipV="1">
          <a:off x="13893800" y="126492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38100</xdr:rowOff>
    </xdr:from>
    <xdr:to>
      <xdr:col>74</xdr:col>
      <xdr:colOff>31750</xdr:colOff>
      <xdr:row>74</xdr:row>
      <xdr:rowOff>139700</xdr:rowOff>
    </xdr:to>
    <xdr:sp macro="" textlink="">
      <xdr:nvSpPr>
        <xdr:cNvPr id="443" name="フローチャート: 判断 442"/>
        <xdr:cNvSpPr/>
      </xdr:nvSpPr>
      <xdr:spPr>
        <a:xfrm>
          <a:off x="14732000" y="1272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124477</xdr:rowOff>
    </xdr:from>
    <xdr:ext cx="762000" cy="259045"/>
    <xdr:sp macro="" textlink="">
      <xdr:nvSpPr>
        <xdr:cNvPr id="444" name="テキスト ボックス 443"/>
        <xdr:cNvSpPr txBox="1"/>
      </xdr:nvSpPr>
      <xdr:spPr>
        <a:xfrm>
          <a:off x="14401800" y="1281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75</xdr:row>
      <xdr:rowOff>146050</xdr:rowOff>
    </xdr:to>
    <xdr:cxnSp macro="">
      <xdr:nvCxnSpPr>
        <xdr:cNvPr id="445" name="直線コネクタ 444"/>
        <xdr:cNvCxnSpPr/>
      </xdr:nvCxnSpPr>
      <xdr:spPr>
        <a:xfrm>
          <a:off x="13004800" y="12814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31750</xdr:rowOff>
    </xdr:from>
    <xdr:to>
      <xdr:col>69</xdr:col>
      <xdr:colOff>142875</xdr:colOff>
      <xdr:row>77</xdr:row>
      <xdr:rowOff>133350</xdr:rowOff>
    </xdr:to>
    <xdr:sp macro="" textlink="">
      <xdr:nvSpPr>
        <xdr:cNvPr id="446" name="フローチャート: 判断 445"/>
        <xdr:cNvSpPr/>
      </xdr:nvSpPr>
      <xdr:spPr>
        <a:xfrm>
          <a:off x="13843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118127</xdr:rowOff>
    </xdr:from>
    <xdr:ext cx="762000" cy="259045"/>
    <xdr:sp macro="" textlink="">
      <xdr:nvSpPr>
        <xdr:cNvPr id="447" name="テキスト ボックス 446"/>
        <xdr:cNvSpPr txBox="1"/>
      </xdr:nvSpPr>
      <xdr:spPr>
        <a:xfrm>
          <a:off x="13512800" y="1331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69850</xdr:rowOff>
    </xdr:from>
    <xdr:to>
      <xdr:col>65</xdr:col>
      <xdr:colOff>53975</xdr:colOff>
      <xdr:row>78</xdr:row>
      <xdr:rowOff>0</xdr:rowOff>
    </xdr:to>
    <xdr:sp macro="" textlink="">
      <xdr:nvSpPr>
        <xdr:cNvPr id="448" name="フローチャート: 判断 447"/>
        <xdr:cNvSpPr/>
      </xdr:nvSpPr>
      <xdr:spPr>
        <a:xfrm>
          <a:off x="129540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156227</xdr:rowOff>
    </xdr:from>
    <xdr:ext cx="762000" cy="259045"/>
    <xdr:sp macro="" textlink="">
      <xdr:nvSpPr>
        <xdr:cNvPr id="449" name="テキスト ボックス 448"/>
        <xdr:cNvSpPr txBox="1"/>
      </xdr:nvSpPr>
      <xdr:spPr>
        <a:xfrm>
          <a:off x="1262380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55" name="楕円 454"/>
        <xdr:cNvSpPr/>
      </xdr:nvSpPr>
      <xdr:spPr>
        <a:xfrm>
          <a:off x="16459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10177</xdr:rowOff>
    </xdr:from>
    <xdr:ext cx="762000" cy="259045"/>
    <xdr:sp macro="" textlink="">
      <xdr:nvSpPr>
        <xdr:cNvPr id="456" name="公債費以外該当値テキスト"/>
        <xdr:cNvSpPr txBox="1"/>
      </xdr:nvSpPr>
      <xdr:spPr>
        <a:xfrm>
          <a:off x="16598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158750</xdr:rowOff>
    </xdr:from>
    <xdr:to>
      <xdr:col>78</xdr:col>
      <xdr:colOff>120650</xdr:colOff>
      <xdr:row>76</xdr:row>
      <xdr:rowOff>88900</xdr:rowOff>
    </xdr:to>
    <xdr:sp macro="" textlink="">
      <xdr:nvSpPr>
        <xdr:cNvPr id="457" name="楕円 456"/>
        <xdr:cNvSpPr/>
      </xdr:nvSpPr>
      <xdr:spPr>
        <a:xfrm>
          <a:off x="15621000" y="1301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99077</xdr:rowOff>
    </xdr:from>
    <xdr:ext cx="736600" cy="259045"/>
    <xdr:sp macro="" textlink="">
      <xdr:nvSpPr>
        <xdr:cNvPr id="458" name="テキスト ボックス 457"/>
        <xdr:cNvSpPr txBox="1"/>
      </xdr:nvSpPr>
      <xdr:spPr>
        <a:xfrm>
          <a:off x="15290800" y="1278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82550</xdr:rowOff>
    </xdr:from>
    <xdr:to>
      <xdr:col>74</xdr:col>
      <xdr:colOff>31750</xdr:colOff>
      <xdr:row>74</xdr:row>
      <xdr:rowOff>12700</xdr:rowOff>
    </xdr:to>
    <xdr:sp macro="" textlink="">
      <xdr:nvSpPr>
        <xdr:cNvPr id="459" name="楕円 458"/>
        <xdr:cNvSpPr/>
      </xdr:nvSpPr>
      <xdr:spPr>
        <a:xfrm>
          <a:off x="14732000" y="1259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22877</xdr:rowOff>
    </xdr:from>
    <xdr:ext cx="762000" cy="259045"/>
    <xdr:sp macro="" textlink="">
      <xdr:nvSpPr>
        <xdr:cNvPr id="460" name="テキスト ボックス 459"/>
        <xdr:cNvSpPr txBox="1"/>
      </xdr:nvSpPr>
      <xdr:spPr>
        <a:xfrm>
          <a:off x="144018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95250</xdr:rowOff>
    </xdr:from>
    <xdr:to>
      <xdr:col>69</xdr:col>
      <xdr:colOff>142875</xdr:colOff>
      <xdr:row>76</xdr:row>
      <xdr:rowOff>25400</xdr:rowOff>
    </xdr:to>
    <xdr:sp macro="" textlink="">
      <xdr:nvSpPr>
        <xdr:cNvPr id="461" name="楕円 460"/>
        <xdr:cNvSpPr/>
      </xdr:nvSpPr>
      <xdr:spPr>
        <a:xfrm>
          <a:off x="13843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35577</xdr:rowOff>
    </xdr:from>
    <xdr:ext cx="762000" cy="259045"/>
    <xdr:sp macro="" textlink="">
      <xdr:nvSpPr>
        <xdr:cNvPr id="462" name="テキスト ボックス 461"/>
        <xdr:cNvSpPr txBox="1"/>
      </xdr:nvSpPr>
      <xdr:spPr>
        <a:xfrm>
          <a:off x="13512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76200</xdr:rowOff>
    </xdr:from>
    <xdr:to>
      <xdr:col>65</xdr:col>
      <xdr:colOff>53975</xdr:colOff>
      <xdr:row>75</xdr:row>
      <xdr:rowOff>6350</xdr:rowOff>
    </xdr:to>
    <xdr:sp macro="" textlink="">
      <xdr:nvSpPr>
        <xdr:cNvPr id="463" name="楕円 462"/>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16527</xdr:rowOff>
    </xdr:from>
    <xdr:ext cx="762000" cy="259045"/>
    <xdr:sp macro="" textlink="">
      <xdr:nvSpPr>
        <xdr:cNvPr id="464" name="テキスト ボックス 463"/>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青森県東北町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9510</xdr:rowOff>
    </xdr:from>
    <xdr:to>
      <xdr:col>29</xdr:col>
      <xdr:colOff>127000</xdr:colOff>
      <xdr:row>20</xdr:row>
      <xdr:rowOff>9690</xdr:rowOff>
    </xdr:to>
    <xdr:cxnSp macro="">
      <xdr:nvCxnSpPr>
        <xdr:cNvPr id="47" name="直線コネクタ 46"/>
        <xdr:cNvCxnSpPr/>
      </xdr:nvCxnSpPr>
      <xdr:spPr bwMode="auto">
        <a:xfrm flipV="1">
          <a:off x="5651500" y="2114535"/>
          <a:ext cx="0" cy="1371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153217</xdr:rowOff>
    </xdr:from>
    <xdr:ext cx="762000" cy="259045"/>
    <xdr:sp macro="" textlink="">
      <xdr:nvSpPr>
        <xdr:cNvPr id="48" name="人口1人当たり決算額の推移最小値テキスト130"/>
        <xdr:cNvSpPr txBox="1"/>
      </xdr:nvSpPr>
      <xdr:spPr>
        <a:xfrm>
          <a:off x="5740400" y="3458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9690</xdr:rowOff>
    </xdr:from>
    <xdr:to>
      <xdr:col>30</xdr:col>
      <xdr:colOff>25400</xdr:colOff>
      <xdr:row>20</xdr:row>
      <xdr:rowOff>9690</xdr:rowOff>
    </xdr:to>
    <xdr:cxnSp macro="">
      <xdr:nvCxnSpPr>
        <xdr:cNvPr id="49" name="直線コネクタ 48"/>
        <xdr:cNvCxnSpPr/>
      </xdr:nvCxnSpPr>
      <xdr:spPr bwMode="auto">
        <a:xfrm>
          <a:off x="5562600" y="34863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95887</xdr:rowOff>
    </xdr:from>
    <xdr:ext cx="762000" cy="259045"/>
    <xdr:sp macro="" textlink="">
      <xdr:nvSpPr>
        <xdr:cNvPr id="50" name="人口1人当たり決算額の推移最大値テキスト130"/>
        <xdr:cNvSpPr txBox="1"/>
      </xdr:nvSpPr>
      <xdr:spPr>
        <a:xfrm>
          <a:off x="5740400" y="185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9510</xdr:rowOff>
    </xdr:from>
    <xdr:to>
      <xdr:col>30</xdr:col>
      <xdr:colOff>25400</xdr:colOff>
      <xdr:row>12</xdr:row>
      <xdr:rowOff>9510</xdr:rowOff>
    </xdr:to>
    <xdr:cxnSp macro="">
      <xdr:nvCxnSpPr>
        <xdr:cNvPr id="51" name="直線コネクタ 50"/>
        <xdr:cNvCxnSpPr/>
      </xdr:nvCxnSpPr>
      <xdr:spPr bwMode="auto">
        <a:xfrm>
          <a:off x="5562600" y="21145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47703</xdr:rowOff>
    </xdr:from>
    <xdr:to>
      <xdr:col>29</xdr:col>
      <xdr:colOff>127000</xdr:colOff>
      <xdr:row>19</xdr:row>
      <xdr:rowOff>72163</xdr:rowOff>
    </xdr:to>
    <xdr:cxnSp macro="">
      <xdr:nvCxnSpPr>
        <xdr:cNvPr id="52" name="直線コネクタ 51"/>
        <xdr:cNvCxnSpPr/>
      </xdr:nvCxnSpPr>
      <xdr:spPr bwMode="auto">
        <a:xfrm flipV="1">
          <a:off x="5003800" y="3352878"/>
          <a:ext cx="647700" cy="24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132090</xdr:rowOff>
    </xdr:from>
    <xdr:ext cx="762000" cy="259045"/>
    <xdr:sp macro="" textlink="">
      <xdr:nvSpPr>
        <xdr:cNvPr id="53" name="人口1人当たり決算額の推移平均値テキスト130"/>
        <xdr:cNvSpPr txBox="1"/>
      </xdr:nvSpPr>
      <xdr:spPr>
        <a:xfrm>
          <a:off x="5740400" y="2751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115563</xdr:rowOff>
    </xdr:from>
    <xdr:to>
      <xdr:col>29</xdr:col>
      <xdr:colOff>177800</xdr:colOff>
      <xdr:row>17</xdr:row>
      <xdr:rowOff>45713</xdr:rowOff>
    </xdr:to>
    <xdr:sp macro="" textlink="">
      <xdr:nvSpPr>
        <xdr:cNvPr id="54" name="フローチャート: 判断 53"/>
        <xdr:cNvSpPr/>
      </xdr:nvSpPr>
      <xdr:spPr bwMode="auto">
        <a:xfrm>
          <a:off x="5600700" y="2906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72163</xdr:rowOff>
    </xdr:from>
    <xdr:to>
      <xdr:col>26</xdr:col>
      <xdr:colOff>50800</xdr:colOff>
      <xdr:row>19</xdr:row>
      <xdr:rowOff>133869</xdr:rowOff>
    </xdr:to>
    <xdr:cxnSp macro="">
      <xdr:nvCxnSpPr>
        <xdr:cNvPr id="55" name="直線コネクタ 54"/>
        <xdr:cNvCxnSpPr/>
      </xdr:nvCxnSpPr>
      <xdr:spPr bwMode="auto">
        <a:xfrm flipV="1">
          <a:off x="4305300" y="3377338"/>
          <a:ext cx="698500" cy="61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57498</xdr:rowOff>
    </xdr:from>
    <xdr:to>
      <xdr:col>26</xdr:col>
      <xdr:colOff>101600</xdr:colOff>
      <xdr:row>17</xdr:row>
      <xdr:rowOff>159098</xdr:rowOff>
    </xdr:to>
    <xdr:sp macro="" textlink="">
      <xdr:nvSpPr>
        <xdr:cNvPr id="56" name="フローチャート: 判断 55"/>
        <xdr:cNvSpPr/>
      </xdr:nvSpPr>
      <xdr:spPr bwMode="auto">
        <a:xfrm>
          <a:off x="4953000" y="3019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169275</xdr:rowOff>
    </xdr:from>
    <xdr:ext cx="736600" cy="259045"/>
    <xdr:sp macro="" textlink="">
      <xdr:nvSpPr>
        <xdr:cNvPr id="57" name="テキスト ボックス 56"/>
        <xdr:cNvSpPr txBox="1"/>
      </xdr:nvSpPr>
      <xdr:spPr>
        <a:xfrm>
          <a:off x="4622800" y="2788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133869</xdr:rowOff>
    </xdr:from>
    <xdr:to>
      <xdr:col>22</xdr:col>
      <xdr:colOff>114300</xdr:colOff>
      <xdr:row>20</xdr:row>
      <xdr:rowOff>3599</xdr:rowOff>
    </xdr:to>
    <xdr:cxnSp macro="">
      <xdr:nvCxnSpPr>
        <xdr:cNvPr id="58" name="直線コネクタ 57"/>
        <xdr:cNvCxnSpPr/>
      </xdr:nvCxnSpPr>
      <xdr:spPr bwMode="auto">
        <a:xfrm flipV="1">
          <a:off x="3606800" y="3439044"/>
          <a:ext cx="698500" cy="41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126176</xdr:rowOff>
    </xdr:from>
    <xdr:to>
      <xdr:col>22</xdr:col>
      <xdr:colOff>165100</xdr:colOff>
      <xdr:row>18</xdr:row>
      <xdr:rowOff>56326</xdr:rowOff>
    </xdr:to>
    <xdr:sp macro="" textlink="">
      <xdr:nvSpPr>
        <xdr:cNvPr id="59" name="フローチャート: 判断 58"/>
        <xdr:cNvSpPr/>
      </xdr:nvSpPr>
      <xdr:spPr bwMode="auto">
        <a:xfrm>
          <a:off x="4254500" y="3088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66503</xdr:rowOff>
    </xdr:from>
    <xdr:ext cx="762000" cy="259045"/>
    <xdr:sp macro="" textlink="">
      <xdr:nvSpPr>
        <xdr:cNvPr id="60" name="テキスト ボックス 59"/>
        <xdr:cNvSpPr txBox="1"/>
      </xdr:nvSpPr>
      <xdr:spPr>
        <a:xfrm>
          <a:off x="3924300" y="285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3599</xdr:rowOff>
    </xdr:from>
    <xdr:to>
      <xdr:col>18</xdr:col>
      <xdr:colOff>177800</xdr:colOff>
      <xdr:row>20</xdr:row>
      <xdr:rowOff>71853</xdr:rowOff>
    </xdr:to>
    <xdr:cxnSp macro="">
      <xdr:nvCxnSpPr>
        <xdr:cNvPr id="61" name="直線コネクタ 60"/>
        <xdr:cNvCxnSpPr/>
      </xdr:nvCxnSpPr>
      <xdr:spPr bwMode="auto">
        <a:xfrm flipV="1">
          <a:off x="2908300" y="3480224"/>
          <a:ext cx="698500" cy="68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56372</xdr:rowOff>
    </xdr:from>
    <xdr:to>
      <xdr:col>19</xdr:col>
      <xdr:colOff>38100</xdr:colOff>
      <xdr:row>18</xdr:row>
      <xdr:rowOff>157972</xdr:rowOff>
    </xdr:to>
    <xdr:sp macro="" textlink="">
      <xdr:nvSpPr>
        <xdr:cNvPr id="62" name="フローチャート: 判断 61"/>
        <xdr:cNvSpPr/>
      </xdr:nvSpPr>
      <xdr:spPr bwMode="auto">
        <a:xfrm>
          <a:off x="3556000" y="31900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168149</xdr:rowOff>
    </xdr:from>
    <xdr:ext cx="762000" cy="259045"/>
    <xdr:sp macro="" textlink="">
      <xdr:nvSpPr>
        <xdr:cNvPr id="63" name="テキスト ボックス 62"/>
        <xdr:cNvSpPr txBox="1"/>
      </xdr:nvSpPr>
      <xdr:spPr>
        <a:xfrm>
          <a:off x="3225800" y="2958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72700</xdr:rowOff>
    </xdr:from>
    <xdr:to>
      <xdr:col>15</xdr:col>
      <xdr:colOff>101600</xdr:colOff>
      <xdr:row>19</xdr:row>
      <xdr:rowOff>2850</xdr:rowOff>
    </xdr:to>
    <xdr:sp macro="" textlink="">
      <xdr:nvSpPr>
        <xdr:cNvPr id="64" name="フローチャート: 判断 63"/>
        <xdr:cNvSpPr/>
      </xdr:nvSpPr>
      <xdr:spPr bwMode="auto">
        <a:xfrm>
          <a:off x="2857500" y="3206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13027</xdr:rowOff>
    </xdr:from>
    <xdr:ext cx="762000" cy="259045"/>
    <xdr:sp macro="" textlink="">
      <xdr:nvSpPr>
        <xdr:cNvPr id="65" name="テキスト ボックス 64"/>
        <xdr:cNvSpPr txBox="1"/>
      </xdr:nvSpPr>
      <xdr:spPr>
        <a:xfrm>
          <a:off x="2527300" y="29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168353</xdr:rowOff>
    </xdr:from>
    <xdr:to>
      <xdr:col>29</xdr:col>
      <xdr:colOff>177800</xdr:colOff>
      <xdr:row>19</xdr:row>
      <xdr:rowOff>98503</xdr:rowOff>
    </xdr:to>
    <xdr:sp macro="" textlink="">
      <xdr:nvSpPr>
        <xdr:cNvPr id="71" name="楕円 70"/>
        <xdr:cNvSpPr/>
      </xdr:nvSpPr>
      <xdr:spPr bwMode="auto">
        <a:xfrm>
          <a:off x="5600700" y="3302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140430</xdr:rowOff>
    </xdr:from>
    <xdr:ext cx="762000" cy="259045"/>
    <xdr:sp macro="" textlink="">
      <xdr:nvSpPr>
        <xdr:cNvPr id="72" name="人口1人当たり決算額の推移該当値テキスト130"/>
        <xdr:cNvSpPr txBox="1"/>
      </xdr:nvSpPr>
      <xdr:spPr>
        <a:xfrm>
          <a:off x="5740400" y="327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21363</xdr:rowOff>
    </xdr:from>
    <xdr:to>
      <xdr:col>26</xdr:col>
      <xdr:colOff>101600</xdr:colOff>
      <xdr:row>19</xdr:row>
      <xdr:rowOff>122963</xdr:rowOff>
    </xdr:to>
    <xdr:sp macro="" textlink="">
      <xdr:nvSpPr>
        <xdr:cNvPr id="73" name="楕円 72"/>
        <xdr:cNvSpPr/>
      </xdr:nvSpPr>
      <xdr:spPr bwMode="auto">
        <a:xfrm>
          <a:off x="4953000" y="3326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107740</xdr:rowOff>
    </xdr:from>
    <xdr:ext cx="736600" cy="259045"/>
    <xdr:sp macro="" textlink="">
      <xdr:nvSpPr>
        <xdr:cNvPr id="74" name="テキスト ボックス 73"/>
        <xdr:cNvSpPr txBox="1"/>
      </xdr:nvSpPr>
      <xdr:spPr>
        <a:xfrm>
          <a:off x="4622800" y="341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83069</xdr:rowOff>
    </xdr:from>
    <xdr:to>
      <xdr:col>22</xdr:col>
      <xdr:colOff>165100</xdr:colOff>
      <xdr:row>20</xdr:row>
      <xdr:rowOff>13219</xdr:rowOff>
    </xdr:to>
    <xdr:sp macro="" textlink="">
      <xdr:nvSpPr>
        <xdr:cNvPr id="75" name="楕円 74"/>
        <xdr:cNvSpPr/>
      </xdr:nvSpPr>
      <xdr:spPr bwMode="auto">
        <a:xfrm>
          <a:off x="4254500" y="3388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169446</xdr:rowOff>
    </xdr:from>
    <xdr:ext cx="762000" cy="259045"/>
    <xdr:sp macro="" textlink="">
      <xdr:nvSpPr>
        <xdr:cNvPr id="76" name="テキスト ボックス 75"/>
        <xdr:cNvSpPr txBox="1"/>
      </xdr:nvSpPr>
      <xdr:spPr>
        <a:xfrm>
          <a:off x="3924300" y="347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124249</xdr:rowOff>
    </xdr:from>
    <xdr:to>
      <xdr:col>19</xdr:col>
      <xdr:colOff>38100</xdr:colOff>
      <xdr:row>20</xdr:row>
      <xdr:rowOff>54399</xdr:rowOff>
    </xdr:to>
    <xdr:sp macro="" textlink="">
      <xdr:nvSpPr>
        <xdr:cNvPr id="77" name="楕円 76"/>
        <xdr:cNvSpPr/>
      </xdr:nvSpPr>
      <xdr:spPr bwMode="auto">
        <a:xfrm>
          <a:off x="3556000" y="3429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39176</xdr:rowOff>
    </xdr:from>
    <xdr:ext cx="762000" cy="259045"/>
    <xdr:sp macro="" textlink="">
      <xdr:nvSpPr>
        <xdr:cNvPr id="78" name="テキスト ボックス 77"/>
        <xdr:cNvSpPr txBox="1"/>
      </xdr:nvSpPr>
      <xdr:spPr>
        <a:xfrm>
          <a:off x="3225800" y="351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21053</xdr:rowOff>
    </xdr:from>
    <xdr:to>
      <xdr:col>15</xdr:col>
      <xdr:colOff>101600</xdr:colOff>
      <xdr:row>20</xdr:row>
      <xdr:rowOff>122653</xdr:rowOff>
    </xdr:to>
    <xdr:sp macro="" textlink="">
      <xdr:nvSpPr>
        <xdr:cNvPr id="79" name="楕円 78"/>
        <xdr:cNvSpPr/>
      </xdr:nvSpPr>
      <xdr:spPr bwMode="auto">
        <a:xfrm>
          <a:off x="2857500" y="3497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107430</xdr:rowOff>
    </xdr:from>
    <xdr:ext cx="762000" cy="259045"/>
    <xdr:sp macro="" textlink="">
      <xdr:nvSpPr>
        <xdr:cNvPr id="80" name="テキスト ボックス 79"/>
        <xdr:cNvSpPr txBox="1"/>
      </xdr:nvSpPr>
      <xdr:spPr>
        <a:xfrm>
          <a:off x="2527300" y="358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8" name="テキスト ボックス 97"/>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203505</xdr:rowOff>
    </xdr:from>
    <xdr:to>
      <xdr:col>29</xdr:col>
      <xdr:colOff>127000</xdr:colOff>
      <xdr:row>38</xdr:row>
      <xdr:rowOff>54839</xdr:rowOff>
    </xdr:to>
    <xdr:cxnSp macro="">
      <xdr:nvCxnSpPr>
        <xdr:cNvPr id="110" name="直線コネクタ 109"/>
        <xdr:cNvCxnSpPr/>
      </xdr:nvCxnSpPr>
      <xdr:spPr bwMode="auto">
        <a:xfrm flipV="1">
          <a:off x="5651500" y="6128055"/>
          <a:ext cx="0" cy="13943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26916</xdr:rowOff>
    </xdr:from>
    <xdr:ext cx="762000" cy="259045"/>
    <xdr:sp macro="" textlink="">
      <xdr:nvSpPr>
        <xdr:cNvPr id="111" name="人口1人当たり決算額の推移最小値テキスト445"/>
        <xdr:cNvSpPr txBox="1"/>
      </xdr:nvSpPr>
      <xdr:spPr>
        <a:xfrm>
          <a:off x="5740400" y="749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54839</xdr:rowOff>
    </xdr:from>
    <xdr:to>
      <xdr:col>30</xdr:col>
      <xdr:colOff>25400</xdr:colOff>
      <xdr:row>38</xdr:row>
      <xdr:rowOff>54839</xdr:rowOff>
    </xdr:to>
    <xdr:cxnSp macro="">
      <xdr:nvCxnSpPr>
        <xdr:cNvPr id="112" name="直線コネクタ 111"/>
        <xdr:cNvCxnSpPr/>
      </xdr:nvCxnSpPr>
      <xdr:spPr bwMode="auto">
        <a:xfrm>
          <a:off x="5562600" y="752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118432</xdr:rowOff>
    </xdr:from>
    <xdr:ext cx="762000" cy="259045"/>
    <xdr:sp macro="" textlink="">
      <xdr:nvSpPr>
        <xdr:cNvPr id="113" name="人口1人当たり決算額の推移最大値テキスト445"/>
        <xdr:cNvSpPr txBox="1"/>
      </xdr:nvSpPr>
      <xdr:spPr>
        <a:xfrm>
          <a:off x="5740400" y="58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203505</xdr:rowOff>
    </xdr:from>
    <xdr:to>
      <xdr:col>30</xdr:col>
      <xdr:colOff>25400</xdr:colOff>
      <xdr:row>33</xdr:row>
      <xdr:rowOff>203505</xdr:rowOff>
    </xdr:to>
    <xdr:cxnSp macro="">
      <xdr:nvCxnSpPr>
        <xdr:cNvPr id="114" name="直線コネクタ 113"/>
        <xdr:cNvCxnSpPr/>
      </xdr:nvCxnSpPr>
      <xdr:spPr bwMode="auto">
        <a:xfrm>
          <a:off x="5562600" y="612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203505</xdr:rowOff>
    </xdr:from>
    <xdr:to>
      <xdr:col>29</xdr:col>
      <xdr:colOff>127000</xdr:colOff>
      <xdr:row>34</xdr:row>
      <xdr:rowOff>31255</xdr:rowOff>
    </xdr:to>
    <xdr:cxnSp macro="">
      <xdr:nvCxnSpPr>
        <xdr:cNvPr id="115" name="直線コネクタ 114"/>
        <xdr:cNvCxnSpPr/>
      </xdr:nvCxnSpPr>
      <xdr:spPr bwMode="auto">
        <a:xfrm flipV="1">
          <a:off x="5003800" y="6128055"/>
          <a:ext cx="647700" cy="170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313034</xdr:rowOff>
    </xdr:from>
    <xdr:ext cx="762000" cy="259045"/>
    <xdr:sp macro="" textlink="">
      <xdr:nvSpPr>
        <xdr:cNvPr id="116" name="人口1人当たり決算額の推移平均値テキスト445"/>
        <xdr:cNvSpPr txBox="1"/>
      </xdr:nvSpPr>
      <xdr:spPr>
        <a:xfrm>
          <a:off x="5740400" y="65804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340957</xdr:rowOff>
    </xdr:from>
    <xdr:to>
      <xdr:col>29</xdr:col>
      <xdr:colOff>177800</xdr:colOff>
      <xdr:row>35</xdr:row>
      <xdr:rowOff>99657</xdr:rowOff>
    </xdr:to>
    <xdr:sp macro="" textlink="">
      <xdr:nvSpPr>
        <xdr:cNvPr id="117" name="フローチャート: 判断 116"/>
        <xdr:cNvSpPr/>
      </xdr:nvSpPr>
      <xdr:spPr bwMode="auto">
        <a:xfrm>
          <a:off x="5600700" y="6608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31255</xdr:rowOff>
    </xdr:from>
    <xdr:to>
      <xdr:col>26</xdr:col>
      <xdr:colOff>50800</xdr:colOff>
      <xdr:row>34</xdr:row>
      <xdr:rowOff>205524</xdr:rowOff>
    </xdr:to>
    <xdr:cxnSp macro="">
      <xdr:nvCxnSpPr>
        <xdr:cNvPr id="118" name="直線コネクタ 117"/>
        <xdr:cNvCxnSpPr/>
      </xdr:nvCxnSpPr>
      <xdr:spPr bwMode="auto">
        <a:xfrm flipV="1">
          <a:off x="4305300" y="6298705"/>
          <a:ext cx="698500" cy="174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108280</xdr:rowOff>
    </xdr:from>
    <xdr:to>
      <xdr:col>26</xdr:col>
      <xdr:colOff>101600</xdr:colOff>
      <xdr:row>35</xdr:row>
      <xdr:rowOff>209880</xdr:rowOff>
    </xdr:to>
    <xdr:sp macro="" textlink="">
      <xdr:nvSpPr>
        <xdr:cNvPr id="119" name="フローチャート: 判断 118"/>
        <xdr:cNvSpPr/>
      </xdr:nvSpPr>
      <xdr:spPr bwMode="auto">
        <a:xfrm>
          <a:off x="4953000" y="6718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194657</xdr:rowOff>
    </xdr:from>
    <xdr:ext cx="736600" cy="259045"/>
    <xdr:sp macro="" textlink="">
      <xdr:nvSpPr>
        <xdr:cNvPr id="120" name="テキスト ボックス 119"/>
        <xdr:cNvSpPr txBox="1"/>
      </xdr:nvSpPr>
      <xdr:spPr>
        <a:xfrm>
          <a:off x="4622800" y="6805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176530</xdr:rowOff>
    </xdr:from>
    <xdr:to>
      <xdr:col>22</xdr:col>
      <xdr:colOff>114300</xdr:colOff>
      <xdr:row>34</xdr:row>
      <xdr:rowOff>205524</xdr:rowOff>
    </xdr:to>
    <xdr:cxnSp macro="">
      <xdr:nvCxnSpPr>
        <xdr:cNvPr id="121" name="直線コネクタ 120"/>
        <xdr:cNvCxnSpPr/>
      </xdr:nvCxnSpPr>
      <xdr:spPr bwMode="auto">
        <a:xfrm>
          <a:off x="3606800" y="6443980"/>
          <a:ext cx="698500" cy="28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160134</xdr:rowOff>
    </xdr:from>
    <xdr:to>
      <xdr:col>22</xdr:col>
      <xdr:colOff>165100</xdr:colOff>
      <xdr:row>35</xdr:row>
      <xdr:rowOff>261734</xdr:rowOff>
    </xdr:to>
    <xdr:sp macro="" textlink="">
      <xdr:nvSpPr>
        <xdr:cNvPr id="122" name="フローチャート: 判断 121"/>
        <xdr:cNvSpPr/>
      </xdr:nvSpPr>
      <xdr:spPr bwMode="auto">
        <a:xfrm>
          <a:off x="4254500" y="6770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246511</xdr:rowOff>
    </xdr:from>
    <xdr:ext cx="762000" cy="259045"/>
    <xdr:sp macro="" textlink="">
      <xdr:nvSpPr>
        <xdr:cNvPr id="123" name="テキスト ボックス 122"/>
        <xdr:cNvSpPr txBox="1"/>
      </xdr:nvSpPr>
      <xdr:spPr>
        <a:xfrm>
          <a:off x="3924300" y="685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176530</xdr:rowOff>
    </xdr:from>
    <xdr:to>
      <xdr:col>18</xdr:col>
      <xdr:colOff>177800</xdr:colOff>
      <xdr:row>34</xdr:row>
      <xdr:rowOff>260693</xdr:rowOff>
    </xdr:to>
    <xdr:cxnSp macro="">
      <xdr:nvCxnSpPr>
        <xdr:cNvPr id="124" name="直線コネクタ 123"/>
        <xdr:cNvCxnSpPr/>
      </xdr:nvCxnSpPr>
      <xdr:spPr bwMode="auto">
        <a:xfrm flipV="1">
          <a:off x="2908300" y="6443980"/>
          <a:ext cx="698500" cy="84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182308</xdr:rowOff>
    </xdr:from>
    <xdr:to>
      <xdr:col>19</xdr:col>
      <xdr:colOff>38100</xdr:colOff>
      <xdr:row>35</xdr:row>
      <xdr:rowOff>283908</xdr:rowOff>
    </xdr:to>
    <xdr:sp macro="" textlink="">
      <xdr:nvSpPr>
        <xdr:cNvPr id="125" name="フローチャート: 判断 124"/>
        <xdr:cNvSpPr/>
      </xdr:nvSpPr>
      <xdr:spPr bwMode="auto">
        <a:xfrm>
          <a:off x="3556000" y="6792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268685</xdr:rowOff>
    </xdr:from>
    <xdr:ext cx="762000" cy="259045"/>
    <xdr:sp macro="" textlink="">
      <xdr:nvSpPr>
        <xdr:cNvPr id="126" name="テキスト ボックス 125"/>
        <xdr:cNvSpPr txBox="1"/>
      </xdr:nvSpPr>
      <xdr:spPr>
        <a:xfrm>
          <a:off x="3225800" y="6879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152514</xdr:rowOff>
    </xdr:from>
    <xdr:to>
      <xdr:col>15</xdr:col>
      <xdr:colOff>101600</xdr:colOff>
      <xdr:row>35</xdr:row>
      <xdr:rowOff>254114</xdr:rowOff>
    </xdr:to>
    <xdr:sp macro="" textlink="">
      <xdr:nvSpPr>
        <xdr:cNvPr id="127" name="フローチャート: 判断 126"/>
        <xdr:cNvSpPr/>
      </xdr:nvSpPr>
      <xdr:spPr bwMode="auto">
        <a:xfrm>
          <a:off x="2857500" y="676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238891</xdr:rowOff>
    </xdr:from>
    <xdr:ext cx="762000" cy="259045"/>
    <xdr:sp macro="" textlink="">
      <xdr:nvSpPr>
        <xdr:cNvPr id="128" name="テキスト ボックス 127"/>
        <xdr:cNvSpPr txBox="1"/>
      </xdr:nvSpPr>
      <xdr:spPr>
        <a:xfrm>
          <a:off x="2527300" y="684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152705</xdr:rowOff>
    </xdr:from>
    <xdr:to>
      <xdr:col>29</xdr:col>
      <xdr:colOff>177800</xdr:colOff>
      <xdr:row>33</xdr:row>
      <xdr:rowOff>254305</xdr:rowOff>
    </xdr:to>
    <xdr:sp macro="" textlink="">
      <xdr:nvSpPr>
        <xdr:cNvPr id="134" name="楕円 133"/>
        <xdr:cNvSpPr/>
      </xdr:nvSpPr>
      <xdr:spPr bwMode="auto">
        <a:xfrm>
          <a:off x="5600700" y="6077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99382</xdr:rowOff>
    </xdr:from>
    <xdr:ext cx="762000" cy="259045"/>
    <xdr:sp macro="" textlink="">
      <xdr:nvSpPr>
        <xdr:cNvPr id="135" name="人口1人当たり決算額の推移該当値テキスト445"/>
        <xdr:cNvSpPr txBox="1"/>
      </xdr:nvSpPr>
      <xdr:spPr>
        <a:xfrm>
          <a:off x="5740400" y="602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323355</xdr:rowOff>
    </xdr:from>
    <xdr:to>
      <xdr:col>26</xdr:col>
      <xdr:colOff>101600</xdr:colOff>
      <xdr:row>34</xdr:row>
      <xdr:rowOff>82055</xdr:rowOff>
    </xdr:to>
    <xdr:sp macro="" textlink="">
      <xdr:nvSpPr>
        <xdr:cNvPr id="136" name="楕円 135"/>
        <xdr:cNvSpPr/>
      </xdr:nvSpPr>
      <xdr:spPr bwMode="auto">
        <a:xfrm>
          <a:off x="4953000" y="6247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92232</xdr:rowOff>
    </xdr:from>
    <xdr:ext cx="736600" cy="259045"/>
    <xdr:sp macro="" textlink="">
      <xdr:nvSpPr>
        <xdr:cNvPr id="137" name="テキスト ボックス 136"/>
        <xdr:cNvSpPr txBox="1"/>
      </xdr:nvSpPr>
      <xdr:spPr>
        <a:xfrm>
          <a:off x="4622800" y="601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154724</xdr:rowOff>
    </xdr:from>
    <xdr:to>
      <xdr:col>22</xdr:col>
      <xdr:colOff>165100</xdr:colOff>
      <xdr:row>34</xdr:row>
      <xdr:rowOff>256324</xdr:rowOff>
    </xdr:to>
    <xdr:sp macro="" textlink="">
      <xdr:nvSpPr>
        <xdr:cNvPr id="138" name="楕円 137"/>
        <xdr:cNvSpPr/>
      </xdr:nvSpPr>
      <xdr:spPr bwMode="auto">
        <a:xfrm>
          <a:off x="4254500" y="6422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266501</xdr:rowOff>
    </xdr:from>
    <xdr:ext cx="762000" cy="259045"/>
    <xdr:sp macro="" textlink="">
      <xdr:nvSpPr>
        <xdr:cNvPr id="139" name="テキスト ボックス 138"/>
        <xdr:cNvSpPr txBox="1"/>
      </xdr:nvSpPr>
      <xdr:spPr>
        <a:xfrm>
          <a:off x="3924300" y="6191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125730</xdr:rowOff>
    </xdr:from>
    <xdr:to>
      <xdr:col>19</xdr:col>
      <xdr:colOff>38100</xdr:colOff>
      <xdr:row>34</xdr:row>
      <xdr:rowOff>227330</xdr:rowOff>
    </xdr:to>
    <xdr:sp macro="" textlink="">
      <xdr:nvSpPr>
        <xdr:cNvPr id="140" name="楕円 139"/>
        <xdr:cNvSpPr/>
      </xdr:nvSpPr>
      <xdr:spPr bwMode="auto">
        <a:xfrm>
          <a:off x="3556000" y="6393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237507</xdr:rowOff>
    </xdr:from>
    <xdr:ext cx="762000" cy="259045"/>
    <xdr:sp macro="" textlink="">
      <xdr:nvSpPr>
        <xdr:cNvPr id="141" name="テキスト ボックス 140"/>
        <xdr:cNvSpPr txBox="1"/>
      </xdr:nvSpPr>
      <xdr:spPr>
        <a:xfrm>
          <a:off x="3225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209893</xdr:rowOff>
    </xdr:from>
    <xdr:to>
      <xdr:col>15</xdr:col>
      <xdr:colOff>101600</xdr:colOff>
      <xdr:row>34</xdr:row>
      <xdr:rowOff>311493</xdr:rowOff>
    </xdr:to>
    <xdr:sp macro="" textlink="">
      <xdr:nvSpPr>
        <xdr:cNvPr id="142" name="楕円 141"/>
        <xdr:cNvSpPr/>
      </xdr:nvSpPr>
      <xdr:spPr bwMode="auto">
        <a:xfrm>
          <a:off x="2857500" y="6477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321670</xdr:rowOff>
    </xdr:from>
    <xdr:ext cx="762000" cy="259045"/>
    <xdr:sp macro="" textlink="">
      <xdr:nvSpPr>
        <xdr:cNvPr id="143" name="テキスト ボックス 142"/>
        <xdr:cNvSpPr txBox="1"/>
      </xdr:nvSpPr>
      <xdr:spPr>
        <a:xfrm>
          <a:off x="2527300" y="6246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青森県東北町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16,354
16,143
326.50
13,142,442
12,568,570
441,294
6,873,460
10,526,926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51930</xdr:rowOff>
    </xdr:from>
    <xdr:to>
      <xdr:col>24</xdr:col>
      <xdr:colOff>62865</xdr:colOff>
      <xdr:row>38</xdr:row>
      <xdr:rowOff>79959</xdr:rowOff>
    </xdr:to>
    <xdr:cxnSp macro="">
      <xdr:nvCxnSpPr>
        <xdr:cNvPr id="56" name="直線コネクタ 55"/>
        <xdr:cNvCxnSpPr/>
      </xdr:nvCxnSpPr>
      <xdr:spPr>
        <a:xfrm flipV="1">
          <a:off x="4633595" y="5195430"/>
          <a:ext cx="1270" cy="13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83786</xdr:rowOff>
    </xdr:from>
    <xdr:ext cx="534377" cy="259045"/>
    <xdr:sp macro="" textlink="">
      <xdr:nvSpPr>
        <xdr:cNvPr id="57" name="人件費最小値テキスト"/>
        <xdr:cNvSpPr txBox="1"/>
      </xdr:nvSpPr>
      <xdr:spPr>
        <a:xfrm>
          <a:off x="4686300" y="659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79959</xdr:rowOff>
    </xdr:from>
    <xdr:to>
      <xdr:col>24</xdr:col>
      <xdr:colOff>152400</xdr:colOff>
      <xdr:row>38</xdr:row>
      <xdr:rowOff>79959</xdr:rowOff>
    </xdr:to>
    <xdr:cxnSp macro="">
      <xdr:nvCxnSpPr>
        <xdr:cNvPr id="58" name="直線コネクタ 57"/>
        <xdr:cNvCxnSpPr/>
      </xdr:nvCxnSpPr>
      <xdr:spPr>
        <a:xfrm>
          <a:off x="4546600" y="659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170057</xdr:rowOff>
    </xdr:from>
    <xdr:ext cx="599010" cy="259045"/>
    <xdr:sp macro="" textlink="">
      <xdr:nvSpPr>
        <xdr:cNvPr id="59" name="人件費最大値テキスト"/>
        <xdr:cNvSpPr txBox="1"/>
      </xdr:nvSpPr>
      <xdr:spPr>
        <a:xfrm>
          <a:off x="4686300" y="497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51930</xdr:rowOff>
    </xdr:from>
    <xdr:to>
      <xdr:col>24</xdr:col>
      <xdr:colOff>152400</xdr:colOff>
      <xdr:row>30</xdr:row>
      <xdr:rowOff>51930</xdr:rowOff>
    </xdr:to>
    <xdr:cxnSp macro="">
      <xdr:nvCxnSpPr>
        <xdr:cNvPr id="60" name="直線コネクタ 59"/>
        <xdr:cNvCxnSpPr/>
      </xdr:nvCxnSpPr>
      <xdr:spPr>
        <a:xfrm>
          <a:off x="4546600" y="519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75286</xdr:rowOff>
    </xdr:from>
    <xdr:to>
      <xdr:col>24</xdr:col>
      <xdr:colOff>63500</xdr:colOff>
      <xdr:row>37</xdr:row>
      <xdr:rowOff>75362</xdr:rowOff>
    </xdr:to>
    <xdr:cxnSp macro="">
      <xdr:nvCxnSpPr>
        <xdr:cNvPr id="61" name="直線コネクタ 60"/>
        <xdr:cNvCxnSpPr/>
      </xdr:nvCxnSpPr>
      <xdr:spPr>
        <a:xfrm>
          <a:off x="3797300" y="6418936"/>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94010</xdr:rowOff>
    </xdr:from>
    <xdr:ext cx="599010" cy="259045"/>
    <xdr:sp macro="" textlink="">
      <xdr:nvSpPr>
        <xdr:cNvPr id="62" name="人件費平均値テキスト"/>
        <xdr:cNvSpPr txBox="1"/>
      </xdr:nvSpPr>
      <xdr:spPr>
        <a:xfrm>
          <a:off x="4686300" y="57518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71133</xdr:rowOff>
    </xdr:from>
    <xdr:to>
      <xdr:col>24</xdr:col>
      <xdr:colOff>114300</xdr:colOff>
      <xdr:row>35</xdr:row>
      <xdr:rowOff>1283</xdr:rowOff>
    </xdr:to>
    <xdr:sp macro="" textlink="">
      <xdr:nvSpPr>
        <xdr:cNvPr id="63" name="フローチャート: 判断 62"/>
        <xdr:cNvSpPr/>
      </xdr:nvSpPr>
      <xdr:spPr>
        <a:xfrm>
          <a:off x="4584700" y="590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75286</xdr:rowOff>
    </xdr:from>
    <xdr:to>
      <xdr:col>19</xdr:col>
      <xdr:colOff>177800</xdr:colOff>
      <xdr:row>37</xdr:row>
      <xdr:rowOff>118123</xdr:rowOff>
    </xdr:to>
    <xdr:cxnSp macro="">
      <xdr:nvCxnSpPr>
        <xdr:cNvPr id="64" name="直線コネクタ 63"/>
        <xdr:cNvCxnSpPr/>
      </xdr:nvCxnSpPr>
      <xdr:spPr>
        <a:xfrm flipV="1">
          <a:off x="2908300" y="6418936"/>
          <a:ext cx="889000" cy="4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141237</xdr:rowOff>
    </xdr:from>
    <xdr:to>
      <xdr:col>20</xdr:col>
      <xdr:colOff>38100</xdr:colOff>
      <xdr:row>35</xdr:row>
      <xdr:rowOff>71387</xdr:rowOff>
    </xdr:to>
    <xdr:sp macro="" textlink="">
      <xdr:nvSpPr>
        <xdr:cNvPr id="65" name="フローチャート: 判断 64"/>
        <xdr:cNvSpPr/>
      </xdr:nvSpPr>
      <xdr:spPr>
        <a:xfrm>
          <a:off x="3746500" y="597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87914</xdr:rowOff>
    </xdr:from>
    <xdr:ext cx="599010" cy="259045"/>
    <xdr:sp macro="" textlink="">
      <xdr:nvSpPr>
        <xdr:cNvPr id="66" name="テキスト ボックス 65"/>
        <xdr:cNvSpPr txBox="1"/>
      </xdr:nvSpPr>
      <xdr:spPr>
        <a:xfrm>
          <a:off x="3497795" y="574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118123</xdr:rowOff>
    </xdr:from>
    <xdr:to>
      <xdr:col>15</xdr:col>
      <xdr:colOff>50800</xdr:colOff>
      <xdr:row>37</xdr:row>
      <xdr:rowOff>149809</xdr:rowOff>
    </xdr:to>
    <xdr:cxnSp macro="">
      <xdr:nvCxnSpPr>
        <xdr:cNvPr id="67" name="直線コネクタ 66"/>
        <xdr:cNvCxnSpPr/>
      </xdr:nvCxnSpPr>
      <xdr:spPr>
        <a:xfrm flipV="1">
          <a:off x="2019300" y="6461773"/>
          <a:ext cx="889000" cy="3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15253</xdr:rowOff>
    </xdr:from>
    <xdr:to>
      <xdr:col>15</xdr:col>
      <xdr:colOff>101600</xdr:colOff>
      <xdr:row>35</xdr:row>
      <xdr:rowOff>116853</xdr:rowOff>
    </xdr:to>
    <xdr:sp macro="" textlink="">
      <xdr:nvSpPr>
        <xdr:cNvPr id="68" name="フローチャート: 判断 67"/>
        <xdr:cNvSpPr/>
      </xdr:nvSpPr>
      <xdr:spPr>
        <a:xfrm>
          <a:off x="2857500" y="601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133380</xdr:rowOff>
    </xdr:from>
    <xdr:ext cx="599010" cy="259045"/>
    <xdr:sp macro="" textlink="">
      <xdr:nvSpPr>
        <xdr:cNvPr id="69" name="テキスト ボックス 68"/>
        <xdr:cNvSpPr txBox="1"/>
      </xdr:nvSpPr>
      <xdr:spPr>
        <a:xfrm>
          <a:off x="2608795" y="579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149809</xdr:rowOff>
    </xdr:from>
    <xdr:to>
      <xdr:col>10</xdr:col>
      <xdr:colOff>114300</xdr:colOff>
      <xdr:row>38</xdr:row>
      <xdr:rowOff>53696</xdr:rowOff>
    </xdr:to>
    <xdr:cxnSp macro="">
      <xdr:nvCxnSpPr>
        <xdr:cNvPr id="70" name="直線コネクタ 69"/>
        <xdr:cNvCxnSpPr/>
      </xdr:nvCxnSpPr>
      <xdr:spPr>
        <a:xfrm flipV="1">
          <a:off x="1130300" y="6493459"/>
          <a:ext cx="889000" cy="7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70015</xdr:rowOff>
    </xdr:from>
    <xdr:to>
      <xdr:col>10</xdr:col>
      <xdr:colOff>165100</xdr:colOff>
      <xdr:row>36</xdr:row>
      <xdr:rowOff>165</xdr:rowOff>
    </xdr:to>
    <xdr:sp macro="" textlink="">
      <xdr:nvSpPr>
        <xdr:cNvPr id="71" name="フローチャート: 判断 70"/>
        <xdr:cNvSpPr/>
      </xdr:nvSpPr>
      <xdr:spPr>
        <a:xfrm>
          <a:off x="1968500" y="607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16692</xdr:rowOff>
    </xdr:from>
    <xdr:ext cx="599010" cy="259045"/>
    <xdr:sp macro="" textlink="">
      <xdr:nvSpPr>
        <xdr:cNvPr id="72" name="テキスト ボックス 71"/>
        <xdr:cNvSpPr txBox="1"/>
      </xdr:nvSpPr>
      <xdr:spPr>
        <a:xfrm>
          <a:off x="1719795" y="584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55956</xdr:rowOff>
    </xdr:from>
    <xdr:to>
      <xdr:col>6</xdr:col>
      <xdr:colOff>38100</xdr:colOff>
      <xdr:row>36</xdr:row>
      <xdr:rowOff>157556</xdr:rowOff>
    </xdr:to>
    <xdr:sp macro="" textlink="">
      <xdr:nvSpPr>
        <xdr:cNvPr id="73" name="フローチャート: 判断 72"/>
        <xdr:cNvSpPr/>
      </xdr:nvSpPr>
      <xdr:spPr>
        <a:xfrm>
          <a:off x="1079500" y="62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2633</xdr:rowOff>
    </xdr:from>
    <xdr:ext cx="534377" cy="259045"/>
    <xdr:sp macro="" textlink="">
      <xdr:nvSpPr>
        <xdr:cNvPr id="74" name="テキスト ボックス 73"/>
        <xdr:cNvSpPr txBox="1"/>
      </xdr:nvSpPr>
      <xdr:spPr>
        <a:xfrm>
          <a:off x="863111" y="600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24562</xdr:rowOff>
    </xdr:from>
    <xdr:to>
      <xdr:col>24</xdr:col>
      <xdr:colOff>114300</xdr:colOff>
      <xdr:row>37</xdr:row>
      <xdr:rowOff>126162</xdr:rowOff>
    </xdr:to>
    <xdr:sp macro="" textlink="">
      <xdr:nvSpPr>
        <xdr:cNvPr id="80" name="楕円 79"/>
        <xdr:cNvSpPr/>
      </xdr:nvSpPr>
      <xdr:spPr>
        <a:xfrm>
          <a:off x="4584700" y="63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2989</xdr:rowOff>
    </xdr:from>
    <xdr:ext cx="534377" cy="259045"/>
    <xdr:sp macro="" textlink="">
      <xdr:nvSpPr>
        <xdr:cNvPr id="81" name="人件費該当値テキスト"/>
        <xdr:cNvSpPr txBox="1"/>
      </xdr:nvSpPr>
      <xdr:spPr>
        <a:xfrm>
          <a:off x="4686300" y="634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24486</xdr:rowOff>
    </xdr:from>
    <xdr:to>
      <xdr:col>20</xdr:col>
      <xdr:colOff>38100</xdr:colOff>
      <xdr:row>37</xdr:row>
      <xdr:rowOff>126086</xdr:rowOff>
    </xdr:to>
    <xdr:sp macro="" textlink="">
      <xdr:nvSpPr>
        <xdr:cNvPr id="82" name="楕円 81"/>
        <xdr:cNvSpPr/>
      </xdr:nvSpPr>
      <xdr:spPr>
        <a:xfrm>
          <a:off x="3746500" y="636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117213</xdr:rowOff>
    </xdr:from>
    <xdr:ext cx="534377" cy="259045"/>
    <xdr:sp macro="" textlink="">
      <xdr:nvSpPr>
        <xdr:cNvPr id="83" name="テキスト ボックス 82"/>
        <xdr:cNvSpPr txBox="1"/>
      </xdr:nvSpPr>
      <xdr:spPr>
        <a:xfrm>
          <a:off x="3530111" y="646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67323</xdr:rowOff>
    </xdr:from>
    <xdr:to>
      <xdr:col>15</xdr:col>
      <xdr:colOff>101600</xdr:colOff>
      <xdr:row>37</xdr:row>
      <xdr:rowOff>168923</xdr:rowOff>
    </xdr:to>
    <xdr:sp macro="" textlink="">
      <xdr:nvSpPr>
        <xdr:cNvPr id="84" name="楕円 83"/>
        <xdr:cNvSpPr/>
      </xdr:nvSpPr>
      <xdr:spPr>
        <a:xfrm>
          <a:off x="2857500" y="641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160050</xdr:rowOff>
    </xdr:from>
    <xdr:ext cx="534377" cy="259045"/>
    <xdr:sp macro="" textlink="">
      <xdr:nvSpPr>
        <xdr:cNvPr id="85" name="テキスト ボックス 84"/>
        <xdr:cNvSpPr txBox="1"/>
      </xdr:nvSpPr>
      <xdr:spPr>
        <a:xfrm>
          <a:off x="2641111" y="650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99009</xdr:rowOff>
    </xdr:from>
    <xdr:to>
      <xdr:col>10</xdr:col>
      <xdr:colOff>165100</xdr:colOff>
      <xdr:row>38</xdr:row>
      <xdr:rowOff>29159</xdr:rowOff>
    </xdr:to>
    <xdr:sp macro="" textlink="">
      <xdr:nvSpPr>
        <xdr:cNvPr id="86" name="楕円 85"/>
        <xdr:cNvSpPr/>
      </xdr:nvSpPr>
      <xdr:spPr>
        <a:xfrm>
          <a:off x="1968500" y="644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20286</xdr:rowOff>
    </xdr:from>
    <xdr:ext cx="534377" cy="259045"/>
    <xdr:sp macro="" textlink="">
      <xdr:nvSpPr>
        <xdr:cNvPr id="87" name="テキスト ボックス 86"/>
        <xdr:cNvSpPr txBox="1"/>
      </xdr:nvSpPr>
      <xdr:spPr>
        <a:xfrm>
          <a:off x="1752111" y="653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2896</xdr:rowOff>
    </xdr:from>
    <xdr:to>
      <xdr:col>6</xdr:col>
      <xdr:colOff>38100</xdr:colOff>
      <xdr:row>38</xdr:row>
      <xdr:rowOff>104496</xdr:rowOff>
    </xdr:to>
    <xdr:sp macro="" textlink="">
      <xdr:nvSpPr>
        <xdr:cNvPr id="88" name="楕円 87"/>
        <xdr:cNvSpPr/>
      </xdr:nvSpPr>
      <xdr:spPr>
        <a:xfrm>
          <a:off x="1079500" y="651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95623</xdr:rowOff>
    </xdr:from>
    <xdr:ext cx="534377" cy="259045"/>
    <xdr:sp macro="" textlink="">
      <xdr:nvSpPr>
        <xdr:cNvPr id="89" name="テキスト ボックス 88"/>
        <xdr:cNvSpPr txBox="1"/>
      </xdr:nvSpPr>
      <xdr:spPr>
        <a:xfrm>
          <a:off x="863111" y="661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2" name="テキスト ボックス 101"/>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06" name="テキスト ボックス 105"/>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6203</xdr:rowOff>
    </xdr:from>
    <xdr:to>
      <xdr:col>24</xdr:col>
      <xdr:colOff>62865</xdr:colOff>
      <xdr:row>58</xdr:row>
      <xdr:rowOff>111120</xdr:rowOff>
    </xdr:to>
    <xdr:cxnSp macro="">
      <xdr:nvCxnSpPr>
        <xdr:cNvPr id="110" name="直線コネクタ 109"/>
        <xdr:cNvCxnSpPr/>
      </xdr:nvCxnSpPr>
      <xdr:spPr>
        <a:xfrm flipV="1">
          <a:off x="4633595" y="8921603"/>
          <a:ext cx="1270" cy="1133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114947</xdr:rowOff>
    </xdr:from>
    <xdr:ext cx="534377" cy="259045"/>
    <xdr:sp macro="" textlink="">
      <xdr:nvSpPr>
        <xdr:cNvPr id="111" name="物件費最小値テキスト"/>
        <xdr:cNvSpPr txBox="1"/>
      </xdr:nvSpPr>
      <xdr:spPr>
        <a:xfrm>
          <a:off x="4686300" y="1005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111120</xdr:rowOff>
    </xdr:from>
    <xdr:to>
      <xdr:col>24</xdr:col>
      <xdr:colOff>152400</xdr:colOff>
      <xdr:row>58</xdr:row>
      <xdr:rowOff>111120</xdr:rowOff>
    </xdr:to>
    <xdr:cxnSp macro="">
      <xdr:nvCxnSpPr>
        <xdr:cNvPr id="112" name="直線コネクタ 111"/>
        <xdr:cNvCxnSpPr/>
      </xdr:nvCxnSpPr>
      <xdr:spPr>
        <a:xfrm>
          <a:off x="4546600" y="100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124330</xdr:rowOff>
    </xdr:from>
    <xdr:ext cx="599010" cy="259045"/>
    <xdr:sp macro="" textlink="">
      <xdr:nvSpPr>
        <xdr:cNvPr id="113" name="物件費最大値テキスト"/>
        <xdr:cNvSpPr txBox="1"/>
      </xdr:nvSpPr>
      <xdr:spPr>
        <a:xfrm>
          <a:off x="4686300" y="869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6203</xdr:rowOff>
    </xdr:from>
    <xdr:to>
      <xdr:col>24</xdr:col>
      <xdr:colOff>152400</xdr:colOff>
      <xdr:row>52</xdr:row>
      <xdr:rowOff>6203</xdr:rowOff>
    </xdr:to>
    <xdr:cxnSp macro="">
      <xdr:nvCxnSpPr>
        <xdr:cNvPr id="114" name="直線コネクタ 113"/>
        <xdr:cNvCxnSpPr/>
      </xdr:nvCxnSpPr>
      <xdr:spPr>
        <a:xfrm>
          <a:off x="4546600" y="8921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50415</xdr:rowOff>
    </xdr:from>
    <xdr:to>
      <xdr:col>24</xdr:col>
      <xdr:colOff>63500</xdr:colOff>
      <xdr:row>58</xdr:row>
      <xdr:rowOff>90705</xdr:rowOff>
    </xdr:to>
    <xdr:cxnSp macro="">
      <xdr:nvCxnSpPr>
        <xdr:cNvPr id="115" name="直線コネクタ 114"/>
        <xdr:cNvCxnSpPr/>
      </xdr:nvCxnSpPr>
      <xdr:spPr>
        <a:xfrm flipV="1">
          <a:off x="3797300" y="9994515"/>
          <a:ext cx="838200" cy="4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91912</xdr:rowOff>
    </xdr:from>
    <xdr:ext cx="599010" cy="259045"/>
    <xdr:sp macro="" textlink="">
      <xdr:nvSpPr>
        <xdr:cNvPr id="116" name="物件費平均値テキスト"/>
        <xdr:cNvSpPr txBox="1"/>
      </xdr:nvSpPr>
      <xdr:spPr>
        <a:xfrm>
          <a:off x="4686300" y="9521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69035</xdr:rowOff>
    </xdr:from>
    <xdr:to>
      <xdr:col>24</xdr:col>
      <xdr:colOff>114300</xdr:colOff>
      <xdr:row>56</xdr:row>
      <xdr:rowOff>170635</xdr:rowOff>
    </xdr:to>
    <xdr:sp macro="" textlink="">
      <xdr:nvSpPr>
        <xdr:cNvPr id="117" name="フローチャート: 判断 116"/>
        <xdr:cNvSpPr/>
      </xdr:nvSpPr>
      <xdr:spPr>
        <a:xfrm>
          <a:off x="4584700" y="967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90705</xdr:rowOff>
    </xdr:from>
    <xdr:to>
      <xdr:col>19</xdr:col>
      <xdr:colOff>177800</xdr:colOff>
      <xdr:row>58</xdr:row>
      <xdr:rowOff>122395</xdr:rowOff>
    </xdr:to>
    <xdr:cxnSp macro="">
      <xdr:nvCxnSpPr>
        <xdr:cNvPr id="118" name="直線コネクタ 117"/>
        <xdr:cNvCxnSpPr/>
      </xdr:nvCxnSpPr>
      <xdr:spPr>
        <a:xfrm flipV="1">
          <a:off x="2908300" y="10034805"/>
          <a:ext cx="889000" cy="3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129465</xdr:rowOff>
    </xdr:from>
    <xdr:to>
      <xdr:col>20</xdr:col>
      <xdr:colOff>38100</xdr:colOff>
      <xdr:row>57</xdr:row>
      <xdr:rowOff>59615</xdr:rowOff>
    </xdr:to>
    <xdr:sp macro="" textlink="">
      <xdr:nvSpPr>
        <xdr:cNvPr id="119" name="フローチャート: 判断 118"/>
        <xdr:cNvSpPr/>
      </xdr:nvSpPr>
      <xdr:spPr>
        <a:xfrm>
          <a:off x="3746500" y="973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76142</xdr:rowOff>
    </xdr:from>
    <xdr:ext cx="599010" cy="259045"/>
    <xdr:sp macro="" textlink="">
      <xdr:nvSpPr>
        <xdr:cNvPr id="120" name="テキスト ボックス 119"/>
        <xdr:cNvSpPr txBox="1"/>
      </xdr:nvSpPr>
      <xdr:spPr>
        <a:xfrm>
          <a:off x="3497795" y="950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122395</xdr:rowOff>
    </xdr:from>
    <xdr:to>
      <xdr:col>15</xdr:col>
      <xdr:colOff>50800</xdr:colOff>
      <xdr:row>58</xdr:row>
      <xdr:rowOff>125830</xdr:rowOff>
    </xdr:to>
    <xdr:cxnSp macro="">
      <xdr:nvCxnSpPr>
        <xdr:cNvPr id="121" name="直線コネクタ 120"/>
        <xdr:cNvCxnSpPr/>
      </xdr:nvCxnSpPr>
      <xdr:spPr>
        <a:xfrm flipV="1">
          <a:off x="2019300" y="10066495"/>
          <a:ext cx="889000" cy="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48203</xdr:rowOff>
    </xdr:from>
    <xdr:to>
      <xdr:col>15</xdr:col>
      <xdr:colOff>101600</xdr:colOff>
      <xdr:row>57</xdr:row>
      <xdr:rowOff>149803</xdr:rowOff>
    </xdr:to>
    <xdr:sp macro="" textlink="">
      <xdr:nvSpPr>
        <xdr:cNvPr id="122" name="フローチャート: 判断 121"/>
        <xdr:cNvSpPr/>
      </xdr:nvSpPr>
      <xdr:spPr>
        <a:xfrm>
          <a:off x="2857500" y="98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166330</xdr:rowOff>
    </xdr:from>
    <xdr:ext cx="599010" cy="259045"/>
    <xdr:sp macro="" textlink="">
      <xdr:nvSpPr>
        <xdr:cNvPr id="123" name="テキスト ボックス 122"/>
        <xdr:cNvSpPr txBox="1"/>
      </xdr:nvSpPr>
      <xdr:spPr>
        <a:xfrm>
          <a:off x="2608795" y="959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125830</xdr:rowOff>
    </xdr:from>
    <xdr:to>
      <xdr:col>10</xdr:col>
      <xdr:colOff>114300</xdr:colOff>
      <xdr:row>58</xdr:row>
      <xdr:rowOff>151478</xdr:rowOff>
    </xdr:to>
    <xdr:cxnSp macro="">
      <xdr:nvCxnSpPr>
        <xdr:cNvPr id="124" name="直線コネクタ 123"/>
        <xdr:cNvCxnSpPr/>
      </xdr:nvCxnSpPr>
      <xdr:spPr>
        <a:xfrm flipV="1">
          <a:off x="1130300" y="10069930"/>
          <a:ext cx="889000" cy="2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115857</xdr:rowOff>
    </xdr:from>
    <xdr:to>
      <xdr:col>10</xdr:col>
      <xdr:colOff>165100</xdr:colOff>
      <xdr:row>58</xdr:row>
      <xdr:rowOff>46007</xdr:rowOff>
    </xdr:to>
    <xdr:sp macro="" textlink="">
      <xdr:nvSpPr>
        <xdr:cNvPr id="125" name="フローチャート: 判断 124"/>
        <xdr:cNvSpPr/>
      </xdr:nvSpPr>
      <xdr:spPr>
        <a:xfrm>
          <a:off x="1968500" y="98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62534</xdr:rowOff>
    </xdr:from>
    <xdr:ext cx="599010" cy="259045"/>
    <xdr:sp macro="" textlink="">
      <xdr:nvSpPr>
        <xdr:cNvPr id="126" name="テキスト ボックス 125"/>
        <xdr:cNvSpPr txBox="1"/>
      </xdr:nvSpPr>
      <xdr:spPr>
        <a:xfrm>
          <a:off x="1719795" y="966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123333</xdr:rowOff>
    </xdr:from>
    <xdr:to>
      <xdr:col>6</xdr:col>
      <xdr:colOff>38100</xdr:colOff>
      <xdr:row>58</xdr:row>
      <xdr:rowOff>53483</xdr:rowOff>
    </xdr:to>
    <xdr:sp macro="" textlink="">
      <xdr:nvSpPr>
        <xdr:cNvPr id="127" name="フローチャート: 判断 126"/>
        <xdr:cNvSpPr/>
      </xdr:nvSpPr>
      <xdr:spPr>
        <a:xfrm>
          <a:off x="1079500" y="989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70010</xdr:rowOff>
    </xdr:from>
    <xdr:ext cx="599010" cy="259045"/>
    <xdr:sp macro="" textlink="">
      <xdr:nvSpPr>
        <xdr:cNvPr id="128" name="テキスト ボックス 127"/>
        <xdr:cNvSpPr txBox="1"/>
      </xdr:nvSpPr>
      <xdr:spPr>
        <a:xfrm>
          <a:off x="830795" y="967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171065</xdr:rowOff>
    </xdr:from>
    <xdr:to>
      <xdr:col>24</xdr:col>
      <xdr:colOff>114300</xdr:colOff>
      <xdr:row>58</xdr:row>
      <xdr:rowOff>101215</xdr:rowOff>
    </xdr:to>
    <xdr:sp macro="" textlink="">
      <xdr:nvSpPr>
        <xdr:cNvPr id="134" name="楕円 133"/>
        <xdr:cNvSpPr/>
      </xdr:nvSpPr>
      <xdr:spPr>
        <a:xfrm>
          <a:off x="4584700" y="994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85992</xdr:rowOff>
    </xdr:from>
    <xdr:ext cx="534377" cy="259045"/>
    <xdr:sp macro="" textlink="">
      <xdr:nvSpPr>
        <xdr:cNvPr id="135" name="物件費該当値テキスト"/>
        <xdr:cNvSpPr txBox="1"/>
      </xdr:nvSpPr>
      <xdr:spPr>
        <a:xfrm>
          <a:off x="4686300" y="98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39905</xdr:rowOff>
    </xdr:from>
    <xdr:to>
      <xdr:col>20</xdr:col>
      <xdr:colOff>38100</xdr:colOff>
      <xdr:row>58</xdr:row>
      <xdr:rowOff>141505</xdr:rowOff>
    </xdr:to>
    <xdr:sp macro="" textlink="">
      <xdr:nvSpPr>
        <xdr:cNvPr id="136" name="楕円 135"/>
        <xdr:cNvSpPr/>
      </xdr:nvSpPr>
      <xdr:spPr>
        <a:xfrm>
          <a:off x="3746500" y="998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132632</xdr:rowOff>
    </xdr:from>
    <xdr:ext cx="534377" cy="259045"/>
    <xdr:sp macro="" textlink="">
      <xdr:nvSpPr>
        <xdr:cNvPr id="137" name="テキスト ボックス 136"/>
        <xdr:cNvSpPr txBox="1"/>
      </xdr:nvSpPr>
      <xdr:spPr>
        <a:xfrm>
          <a:off x="3530111" y="1007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71595</xdr:rowOff>
    </xdr:from>
    <xdr:to>
      <xdr:col>15</xdr:col>
      <xdr:colOff>101600</xdr:colOff>
      <xdr:row>59</xdr:row>
      <xdr:rowOff>1745</xdr:rowOff>
    </xdr:to>
    <xdr:sp macro="" textlink="">
      <xdr:nvSpPr>
        <xdr:cNvPr id="138" name="楕円 137"/>
        <xdr:cNvSpPr/>
      </xdr:nvSpPr>
      <xdr:spPr>
        <a:xfrm>
          <a:off x="2857500" y="100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164322</xdr:rowOff>
    </xdr:from>
    <xdr:ext cx="534377" cy="259045"/>
    <xdr:sp macro="" textlink="">
      <xdr:nvSpPr>
        <xdr:cNvPr id="139" name="テキスト ボックス 138"/>
        <xdr:cNvSpPr txBox="1"/>
      </xdr:nvSpPr>
      <xdr:spPr>
        <a:xfrm>
          <a:off x="2641111" y="101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75030</xdr:rowOff>
    </xdr:from>
    <xdr:to>
      <xdr:col>10</xdr:col>
      <xdr:colOff>165100</xdr:colOff>
      <xdr:row>59</xdr:row>
      <xdr:rowOff>5180</xdr:rowOff>
    </xdr:to>
    <xdr:sp macro="" textlink="">
      <xdr:nvSpPr>
        <xdr:cNvPr id="140" name="楕円 139"/>
        <xdr:cNvSpPr/>
      </xdr:nvSpPr>
      <xdr:spPr>
        <a:xfrm>
          <a:off x="1968500" y="100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167757</xdr:rowOff>
    </xdr:from>
    <xdr:ext cx="534377" cy="259045"/>
    <xdr:sp macro="" textlink="">
      <xdr:nvSpPr>
        <xdr:cNvPr id="141" name="テキスト ボックス 140"/>
        <xdr:cNvSpPr txBox="1"/>
      </xdr:nvSpPr>
      <xdr:spPr>
        <a:xfrm>
          <a:off x="1752111" y="1011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100678</xdr:rowOff>
    </xdr:from>
    <xdr:to>
      <xdr:col>6</xdr:col>
      <xdr:colOff>38100</xdr:colOff>
      <xdr:row>59</xdr:row>
      <xdr:rowOff>30828</xdr:rowOff>
    </xdr:to>
    <xdr:sp macro="" textlink="">
      <xdr:nvSpPr>
        <xdr:cNvPr id="142" name="楕円 141"/>
        <xdr:cNvSpPr/>
      </xdr:nvSpPr>
      <xdr:spPr>
        <a:xfrm>
          <a:off x="1079500" y="1004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21955</xdr:rowOff>
    </xdr:from>
    <xdr:ext cx="534377" cy="259045"/>
    <xdr:sp macro="" textlink="">
      <xdr:nvSpPr>
        <xdr:cNvPr id="143" name="テキスト ボックス 142"/>
        <xdr:cNvSpPr txBox="1"/>
      </xdr:nvSpPr>
      <xdr:spPr>
        <a:xfrm>
          <a:off x="863111" y="1013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127493</xdr:rowOff>
    </xdr:from>
    <xdr:to>
      <xdr:col>24</xdr:col>
      <xdr:colOff>62865</xdr:colOff>
      <xdr:row>78</xdr:row>
      <xdr:rowOff>36922</xdr:rowOff>
    </xdr:to>
    <xdr:cxnSp macro="">
      <xdr:nvCxnSpPr>
        <xdr:cNvPr id="165" name="直線コネクタ 164"/>
        <xdr:cNvCxnSpPr/>
      </xdr:nvCxnSpPr>
      <xdr:spPr>
        <a:xfrm flipV="1">
          <a:off x="4633595" y="12300443"/>
          <a:ext cx="1270" cy="1109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40749</xdr:rowOff>
    </xdr:from>
    <xdr:ext cx="469744" cy="259045"/>
    <xdr:sp macro="" textlink="">
      <xdr:nvSpPr>
        <xdr:cNvPr id="166" name="維持補修費最小値テキスト"/>
        <xdr:cNvSpPr txBox="1"/>
      </xdr:nvSpPr>
      <xdr:spPr>
        <a:xfrm>
          <a:off x="4686300" y="1341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36922</xdr:rowOff>
    </xdr:from>
    <xdr:to>
      <xdr:col>24</xdr:col>
      <xdr:colOff>152400</xdr:colOff>
      <xdr:row>78</xdr:row>
      <xdr:rowOff>36922</xdr:rowOff>
    </xdr:to>
    <xdr:cxnSp macro="">
      <xdr:nvCxnSpPr>
        <xdr:cNvPr id="167" name="直線コネクタ 166"/>
        <xdr:cNvCxnSpPr/>
      </xdr:nvCxnSpPr>
      <xdr:spPr>
        <a:xfrm>
          <a:off x="4546600" y="134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74170</xdr:rowOff>
    </xdr:from>
    <xdr:ext cx="534377" cy="259045"/>
    <xdr:sp macro="" textlink="">
      <xdr:nvSpPr>
        <xdr:cNvPr id="168" name="維持補修費最大値テキスト"/>
        <xdr:cNvSpPr txBox="1"/>
      </xdr:nvSpPr>
      <xdr:spPr>
        <a:xfrm>
          <a:off x="4686300" y="1207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127493</xdr:rowOff>
    </xdr:from>
    <xdr:to>
      <xdr:col>24</xdr:col>
      <xdr:colOff>152400</xdr:colOff>
      <xdr:row>71</xdr:row>
      <xdr:rowOff>127493</xdr:rowOff>
    </xdr:to>
    <xdr:cxnSp macro="">
      <xdr:nvCxnSpPr>
        <xdr:cNvPr id="169" name="直線コネクタ 168"/>
        <xdr:cNvCxnSpPr/>
      </xdr:nvCxnSpPr>
      <xdr:spPr>
        <a:xfrm>
          <a:off x="4546600" y="12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22108</xdr:rowOff>
    </xdr:from>
    <xdr:to>
      <xdr:col>24</xdr:col>
      <xdr:colOff>63500</xdr:colOff>
      <xdr:row>72</xdr:row>
      <xdr:rowOff>169281</xdr:rowOff>
    </xdr:to>
    <xdr:cxnSp macro="">
      <xdr:nvCxnSpPr>
        <xdr:cNvPr id="170" name="直線コネクタ 169"/>
        <xdr:cNvCxnSpPr/>
      </xdr:nvCxnSpPr>
      <xdr:spPr>
        <a:xfrm>
          <a:off x="3797300" y="12195058"/>
          <a:ext cx="838200" cy="31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21013</xdr:rowOff>
    </xdr:from>
    <xdr:ext cx="534377" cy="259045"/>
    <xdr:sp macro="" textlink="">
      <xdr:nvSpPr>
        <xdr:cNvPr id="171" name="維持補修費平均値テキスト"/>
        <xdr:cNvSpPr txBox="1"/>
      </xdr:nvSpPr>
      <xdr:spPr>
        <a:xfrm>
          <a:off x="4686300" y="1287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42586</xdr:rowOff>
    </xdr:from>
    <xdr:to>
      <xdr:col>24</xdr:col>
      <xdr:colOff>114300</xdr:colOff>
      <xdr:row>75</xdr:row>
      <xdr:rowOff>144186</xdr:rowOff>
    </xdr:to>
    <xdr:sp macro="" textlink="">
      <xdr:nvSpPr>
        <xdr:cNvPr id="172" name="フローチャート: 判断 171"/>
        <xdr:cNvSpPr/>
      </xdr:nvSpPr>
      <xdr:spPr>
        <a:xfrm>
          <a:off x="4584700" y="129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22108</xdr:rowOff>
    </xdr:from>
    <xdr:to>
      <xdr:col>19</xdr:col>
      <xdr:colOff>177800</xdr:colOff>
      <xdr:row>71</xdr:row>
      <xdr:rowOff>150307</xdr:rowOff>
    </xdr:to>
    <xdr:cxnSp macro="">
      <xdr:nvCxnSpPr>
        <xdr:cNvPr id="173" name="直線コネクタ 172"/>
        <xdr:cNvCxnSpPr/>
      </xdr:nvCxnSpPr>
      <xdr:spPr>
        <a:xfrm flipV="1">
          <a:off x="2908300" y="12195058"/>
          <a:ext cx="889000" cy="12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26858</xdr:rowOff>
    </xdr:from>
    <xdr:to>
      <xdr:col>20</xdr:col>
      <xdr:colOff>38100</xdr:colOff>
      <xdr:row>75</xdr:row>
      <xdr:rowOff>128458</xdr:rowOff>
    </xdr:to>
    <xdr:sp macro="" textlink="">
      <xdr:nvSpPr>
        <xdr:cNvPr id="174" name="フローチャート: 判断 173"/>
        <xdr:cNvSpPr/>
      </xdr:nvSpPr>
      <xdr:spPr>
        <a:xfrm>
          <a:off x="37465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119584</xdr:rowOff>
    </xdr:from>
    <xdr:ext cx="534377" cy="259045"/>
    <xdr:sp macro="" textlink="">
      <xdr:nvSpPr>
        <xdr:cNvPr id="175" name="テキスト ボックス 174"/>
        <xdr:cNvSpPr txBox="1"/>
      </xdr:nvSpPr>
      <xdr:spPr>
        <a:xfrm>
          <a:off x="3530111" y="1297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150307</xdr:rowOff>
    </xdr:from>
    <xdr:to>
      <xdr:col>15</xdr:col>
      <xdr:colOff>50800</xdr:colOff>
      <xdr:row>72</xdr:row>
      <xdr:rowOff>33355</xdr:rowOff>
    </xdr:to>
    <xdr:cxnSp macro="">
      <xdr:nvCxnSpPr>
        <xdr:cNvPr id="176" name="直線コネクタ 175"/>
        <xdr:cNvCxnSpPr/>
      </xdr:nvCxnSpPr>
      <xdr:spPr>
        <a:xfrm flipV="1">
          <a:off x="2019300" y="12323257"/>
          <a:ext cx="889000" cy="5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167127</xdr:rowOff>
    </xdr:from>
    <xdr:to>
      <xdr:col>15</xdr:col>
      <xdr:colOff>101600</xdr:colOff>
      <xdr:row>75</xdr:row>
      <xdr:rowOff>97277</xdr:rowOff>
    </xdr:to>
    <xdr:sp macro="" textlink="">
      <xdr:nvSpPr>
        <xdr:cNvPr id="177" name="フローチャート: 判断 176"/>
        <xdr:cNvSpPr/>
      </xdr:nvSpPr>
      <xdr:spPr>
        <a:xfrm>
          <a:off x="2857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88404</xdr:rowOff>
    </xdr:from>
    <xdr:ext cx="534377" cy="259045"/>
    <xdr:sp macro="" textlink="">
      <xdr:nvSpPr>
        <xdr:cNvPr id="178" name="テキスト ボックス 177"/>
        <xdr:cNvSpPr txBox="1"/>
      </xdr:nvSpPr>
      <xdr:spPr>
        <a:xfrm>
          <a:off x="2641111" y="1294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33355</xdr:rowOff>
    </xdr:from>
    <xdr:to>
      <xdr:col>10</xdr:col>
      <xdr:colOff>114300</xdr:colOff>
      <xdr:row>75</xdr:row>
      <xdr:rowOff>72400</xdr:rowOff>
    </xdr:to>
    <xdr:cxnSp macro="">
      <xdr:nvCxnSpPr>
        <xdr:cNvPr id="179" name="直線コネクタ 178"/>
        <xdr:cNvCxnSpPr/>
      </xdr:nvCxnSpPr>
      <xdr:spPr>
        <a:xfrm flipV="1">
          <a:off x="1130300" y="12377755"/>
          <a:ext cx="889000" cy="55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100970</xdr:rowOff>
    </xdr:from>
    <xdr:to>
      <xdr:col>10</xdr:col>
      <xdr:colOff>165100</xdr:colOff>
      <xdr:row>76</xdr:row>
      <xdr:rowOff>31121</xdr:rowOff>
    </xdr:to>
    <xdr:sp macro="" textlink="">
      <xdr:nvSpPr>
        <xdr:cNvPr id="180" name="フローチャート: 判断 179"/>
        <xdr:cNvSpPr/>
      </xdr:nvSpPr>
      <xdr:spPr>
        <a:xfrm>
          <a:off x="1968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22248</xdr:rowOff>
    </xdr:from>
    <xdr:ext cx="534377" cy="259045"/>
    <xdr:sp macro="" textlink="">
      <xdr:nvSpPr>
        <xdr:cNvPr id="181" name="テキスト ボックス 180"/>
        <xdr:cNvSpPr txBox="1"/>
      </xdr:nvSpPr>
      <xdr:spPr>
        <a:xfrm>
          <a:off x="1752111" y="130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171059</xdr:rowOff>
    </xdr:from>
    <xdr:to>
      <xdr:col>6</xdr:col>
      <xdr:colOff>38100</xdr:colOff>
      <xdr:row>76</xdr:row>
      <xdr:rowOff>101209</xdr:rowOff>
    </xdr:to>
    <xdr:sp macro="" textlink="">
      <xdr:nvSpPr>
        <xdr:cNvPr id="182" name="フローチャート: 判断 181"/>
        <xdr:cNvSpPr/>
      </xdr:nvSpPr>
      <xdr:spPr>
        <a:xfrm>
          <a:off x="1079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92336</xdr:rowOff>
    </xdr:from>
    <xdr:ext cx="469744" cy="259045"/>
    <xdr:sp macro="" textlink="">
      <xdr:nvSpPr>
        <xdr:cNvPr id="183" name="テキスト ボックス 182"/>
        <xdr:cNvSpPr txBox="1"/>
      </xdr:nvSpPr>
      <xdr:spPr>
        <a:xfrm>
          <a:off x="895428" y="13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118481</xdr:rowOff>
    </xdr:from>
    <xdr:to>
      <xdr:col>24</xdr:col>
      <xdr:colOff>114300</xdr:colOff>
      <xdr:row>73</xdr:row>
      <xdr:rowOff>48631</xdr:rowOff>
    </xdr:to>
    <xdr:sp macro="" textlink="">
      <xdr:nvSpPr>
        <xdr:cNvPr id="189" name="楕円 188"/>
        <xdr:cNvSpPr/>
      </xdr:nvSpPr>
      <xdr:spPr>
        <a:xfrm>
          <a:off x="4584700" y="1246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141358</xdr:rowOff>
    </xdr:from>
    <xdr:ext cx="534377" cy="259045"/>
    <xdr:sp macro="" textlink="">
      <xdr:nvSpPr>
        <xdr:cNvPr id="190" name="維持補修費該当値テキスト"/>
        <xdr:cNvSpPr txBox="1"/>
      </xdr:nvSpPr>
      <xdr:spPr>
        <a:xfrm>
          <a:off x="4686300" y="1231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142758</xdr:rowOff>
    </xdr:from>
    <xdr:to>
      <xdr:col>20</xdr:col>
      <xdr:colOff>38100</xdr:colOff>
      <xdr:row>71</xdr:row>
      <xdr:rowOff>72908</xdr:rowOff>
    </xdr:to>
    <xdr:sp macro="" textlink="">
      <xdr:nvSpPr>
        <xdr:cNvPr id="191" name="楕円 190"/>
        <xdr:cNvSpPr/>
      </xdr:nvSpPr>
      <xdr:spPr>
        <a:xfrm>
          <a:off x="3746500" y="1214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89435</xdr:rowOff>
    </xdr:from>
    <xdr:ext cx="534377" cy="259045"/>
    <xdr:sp macro="" textlink="">
      <xdr:nvSpPr>
        <xdr:cNvPr id="192" name="テキスト ボックス 191"/>
        <xdr:cNvSpPr txBox="1"/>
      </xdr:nvSpPr>
      <xdr:spPr>
        <a:xfrm>
          <a:off x="3530111" y="1191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99507</xdr:rowOff>
    </xdr:from>
    <xdr:to>
      <xdr:col>15</xdr:col>
      <xdr:colOff>101600</xdr:colOff>
      <xdr:row>72</xdr:row>
      <xdr:rowOff>29657</xdr:rowOff>
    </xdr:to>
    <xdr:sp macro="" textlink="">
      <xdr:nvSpPr>
        <xdr:cNvPr id="193" name="楕円 192"/>
        <xdr:cNvSpPr/>
      </xdr:nvSpPr>
      <xdr:spPr>
        <a:xfrm>
          <a:off x="2857500" y="1227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46184</xdr:rowOff>
    </xdr:from>
    <xdr:ext cx="534377" cy="259045"/>
    <xdr:sp macro="" textlink="">
      <xdr:nvSpPr>
        <xdr:cNvPr id="194" name="テキスト ボックス 193"/>
        <xdr:cNvSpPr txBox="1"/>
      </xdr:nvSpPr>
      <xdr:spPr>
        <a:xfrm>
          <a:off x="2641111" y="1204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154005</xdr:rowOff>
    </xdr:from>
    <xdr:to>
      <xdr:col>10</xdr:col>
      <xdr:colOff>165100</xdr:colOff>
      <xdr:row>72</xdr:row>
      <xdr:rowOff>84155</xdr:rowOff>
    </xdr:to>
    <xdr:sp macro="" textlink="">
      <xdr:nvSpPr>
        <xdr:cNvPr id="195" name="楕円 194"/>
        <xdr:cNvSpPr/>
      </xdr:nvSpPr>
      <xdr:spPr>
        <a:xfrm>
          <a:off x="1968500" y="123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100682</xdr:rowOff>
    </xdr:from>
    <xdr:ext cx="534377" cy="259045"/>
    <xdr:sp macro="" textlink="">
      <xdr:nvSpPr>
        <xdr:cNvPr id="196" name="テキスト ボックス 195"/>
        <xdr:cNvSpPr txBox="1"/>
      </xdr:nvSpPr>
      <xdr:spPr>
        <a:xfrm>
          <a:off x="1752111" y="1210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21600</xdr:rowOff>
    </xdr:from>
    <xdr:to>
      <xdr:col>6</xdr:col>
      <xdr:colOff>38100</xdr:colOff>
      <xdr:row>75</xdr:row>
      <xdr:rowOff>123200</xdr:rowOff>
    </xdr:to>
    <xdr:sp macro="" textlink="">
      <xdr:nvSpPr>
        <xdr:cNvPr id="197" name="楕円 196"/>
        <xdr:cNvSpPr/>
      </xdr:nvSpPr>
      <xdr:spPr>
        <a:xfrm>
          <a:off x="1079500" y="1288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139727</xdr:rowOff>
    </xdr:from>
    <xdr:ext cx="534377" cy="259045"/>
    <xdr:sp macro="" textlink="">
      <xdr:nvSpPr>
        <xdr:cNvPr id="198" name="テキスト ボックス 197"/>
        <xdr:cNvSpPr txBox="1"/>
      </xdr:nvSpPr>
      <xdr:spPr>
        <a:xfrm>
          <a:off x="863111" y="1265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36945</xdr:rowOff>
    </xdr:from>
    <xdr:to>
      <xdr:col>24</xdr:col>
      <xdr:colOff>62865</xdr:colOff>
      <xdr:row>98</xdr:row>
      <xdr:rowOff>140443</xdr:rowOff>
    </xdr:to>
    <xdr:cxnSp macro="">
      <xdr:nvCxnSpPr>
        <xdr:cNvPr id="223" name="直線コネクタ 222"/>
        <xdr:cNvCxnSpPr/>
      </xdr:nvCxnSpPr>
      <xdr:spPr>
        <a:xfrm flipV="1">
          <a:off x="4633595" y="15467445"/>
          <a:ext cx="1270" cy="147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144270</xdr:rowOff>
    </xdr:from>
    <xdr:ext cx="534377" cy="259045"/>
    <xdr:sp macro="" textlink="">
      <xdr:nvSpPr>
        <xdr:cNvPr id="224" name="扶助費最小値テキスト"/>
        <xdr:cNvSpPr txBox="1"/>
      </xdr:nvSpPr>
      <xdr:spPr>
        <a:xfrm>
          <a:off x="4686300" y="1694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140443</xdr:rowOff>
    </xdr:from>
    <xdr:to>
      <xdr:col>24</xdr:col>
      <xdr:colOff>152400</xdr:colOff>
      <xdr:row>98</xdr:row>
      <xdr:rowOff>140443</xdr:rowOff>
    </xdr:to>
    <xdr:cxnSp macro="">
      <xdr:nvCxnSpPr>
        <xdr:cNvPr id="225" name="直線コネクタ 224"/>
        <xdr:cNvCxnSpPr/>
      </xdr:nvCxnSpPr>
      <xdr:spPr>
        <a:xfrm>
          <a:off x="4546600" y="1694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155072</xdr:rowOff>
    </xdr:from>
    <xdr:ext cx="599010" cy="259045"/>
    <xdr:sp macro="" textlink="">
      <xdr:nvSpPr>
        <xdr:cNvPr id="226" name="扶助費最大値テキスト"/>
        <xdr:cNvSpPr txBox="1"/>
      </xdr:nvSpPr>
      <xdr:spPr>
        <a:xfrm>
          <a:off x="4686300" y="1524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36945</xdr:rowOff>
    </xdr:from>
    <xdr:to>
      <xdr:col>24</xdr:col>
      <xdr:colOff>152400</xdr:colOff>
      <xdr:row>90</xdr:row>
      <xdr:rowOff>36945</xdr:rowOff>
    </xdr:to>
    <xdr:cxnSp macro="">
      <xdr:nvCxnSpPr>
        <xdr:cNvPr id="227" name="直線コネクタ 226"/>
        <xdr:cNvCxnSpPr/>
      </xdr:nvCxnSpPr>
      <xdr:spPr>
        <a:xfrm>
          <a:off x="4546600" y="1546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36945</xdr:rowOff>
    </xdr:from>
    <xdr:to>
      <xdr:col>24</xdr:col>
      <xdr:colOff>63500</xdr:colOff>
      <xdr:row>91</xdr:row>
      <xdr:rowOff>149453</xdr:rowOff>
    </xdr:to>
    <xdr:cxnSp macro="">
      <xdr:nvCxnSpPr>
        <xdr:cNvPr id="228" name="直線コネクタ 227"/>
        <xdr:cNvCxnSpPr/>
      </xdr:nvCxnSpPr>
      <xdr:spPr>
        <a:xfrm flipV="1">
          <a:off x="3797300" y="15467445"/>
          <a:ext cx="838200" cy="28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37723</xdr:rowOff>
    </xdr:from>
    <xdr:ext cx="599010" cy="259045"/>
    <xdr:sp macro="" textlink="">
      <xdr:nvSpPr>
        <xdr:cNvPr id="229" name="扶助費平均値テキスト"/>
        <xdr:cNvSpPr txBox="1"/>
      </xdr:nvSpPr>
      <xdr:spPr>
        <a:xfrm>
          <a:off x="4686300" y="1615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59296</xdr:rowOff>
    </xdr:from>
    <xdr:to>
      <xdr:col>24</xdr:col>
      <xdr:colOff>114300</xdr:colOff>
      <xdr:row>94</xdr:row>
      <xdr:rowOff>160896</xdr:rowOff>
    </xdr:to>
    <xdr:sp macro="" textlink="">
      <xdr:nvSpPr>
        <xdr:cNvPr id="230" name="フローチャート: 判断 229"/>
        <xdr:cNvSpPr/>
      </xdr:nvSpPr>
      <xdr:spPr>
        <a:xfrm>
          <a:off x="4584700" y="161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145910</xdr:rowOff>
    </xdr:from>
    <xdr:to>
      <xdr:col>19</xdr:col>
      <xdr:colOff>177800</xdr:colOff>
      <xdr:row>91</xdr:row>
      <xdr:rowOff>149453</xdr:rowOff>
    </xdr:to>
    <xdr:cxnSp macro="">
      <xdr:nvCxnSpPr>
        <xdr:cNvPr id="231" name="直線コネクタ 230"/>
        <xdr:cNvCxnSpPr/>
      </xdr:nvCxnSpPr>
      <xdr:spPr>
        <a:xfrm>
          <a:off x="2908300" y="15576410"/>
          <a:ext cx="889000" cy="17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83965</xdr:rowOff>
    </xdr:from>
    <xdr:to>
      <xdr:col>20</xdr:col>
      <xdr:colOff>38100</xdr:colOff>
      <xdr:row>96</xdr:row>
      <xdr:rowOff>14115</xdr:rowOff>
    </xdr:to>
    <xdr:sp macro="" textlink="">
      <xdr:nvSpPr>
        <xdr:cNvPr id="232" name="フローチャート: 判断 231"/>
        <xdr:cNvSpPr/>
      </xdr:nvSpPr>
      <xdr:spPr>
        <a:xfrm>
          <a:off x="3746500" y="1637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5242</xdr:rowOff>
    </xdr:from>
    <xdr:ext cx="534377" cy="259045"/>
    <xdr:sp macro="" textlink="">
      <xdr:nvSpPr>
        <xdr:cNvPr id="233" name="テキスト ボックス 232"/>
        <xdr:cNvSpPr txBox="1"/>
      </xdr:nvSpPr>
      <xdr:spPr>
        <a:xfrm>
          <a:off x="3530111" y="1646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145910</xdr:rowOff>
    </xdr:from>
    <xdr:to>
      <xdr:col>15</xdr:col>
      <xdr:colOff>50800</xdr:colOff>
      <xdr:row>93</xdr:row>
      <xdr:rowOff>151454</xdr:rowOff>
    </xdr:to>
    <xdr:cxnSp macro="">
      <xdr:nvCxnSpPr>
        <xdr:cNvPr id="234" name="直線コネクタ 233"/>
        <xdr:cNvCxnSpPr/>
      </xdr:nvCxnSpPr>
      <xdr:spPr>
        <a:xfrm flipV="1">
          <a:off x="2019300" y="15576410"/>
          <a:ext cx="889000" cy="51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36627</xdr:rowOff>
    </xdr:from>
    <xdr:to>
      <xdr:col>15</xdr:col>
      <xdr:colOff>101600</xdr:colOff>
      <xdr:row>94</xdr:row>
      <xdr:rowOff>138227</xdr:rowOff>
    </xdr:to>
    <xdr:sp macro="" textlink="">
      <xdr:nvSpPr>
        <xdr:cNvPr id="235" name="フローチャート: 判断 234"/>
        <xdr:cNvSpPr/>
      </xdr:nvSpPr>
      <xdr:spPr>
        <a:xfrm>
          <a:off x="28575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129354</xdr:rowOff>
    </xdr:from>
    <xdr:ext cx="599010" cy="259045"/>
    <xdr:sp macro="" textlink="">
      <xdr:nvSpPr>
        <xdr:cNvPr id="236" name="テキスト ボックス 235"/>
        <xdr:cNvSpPr txBox="1"/>
      </xdr:nvSpPr>
      <xdr:spPr>
        <a:xfrm>
          <a:off x="2608795" y="1624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151454</xdr:rowOff>
    </xdr:from>
    <xdr:to>
      <xdr:col>10</xdr:col>
      <xdr:colOff>114300</xdr:colOff>
      <xdr:row>94</xdr:row>
      <xdr:rowOff>2236</xdr:rowOff>
    </xdr:to>
    <xdr:cxnSp macro="">
      <xdr:nvCxnSpPr>
        <xdr:cNvPr id="237" name="直線コネクタ 236"/>
        <xdr:cNvCxnSpPr/>
      </xdr:nvCxnSpPr>
      <xdr:spPr>
        <a:xfrm flipV="1">
          <a:off x="1130300" y="16096304"/>
          <a:ext cx="889000" cy="2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135040</xdr:rowOff>
    </xdr:from>
    <xdr:to>
      <xdr:col>10</xdr:col>
      <xdr:colOff>165100</xdr:colOff>
      <xdr:row>97</xdr:row>
      <xdr:rowOff>65190</xdr:rowOff>
    </xdr:to>
    <xdr:sp macro="" textlink="">
      <xdr:nvSpPr>
        <xdr:cNvPr id="238" name="フローチャート: 判断 237"/>
        <xdr:cNvSpPr/>
      </xdr:nvSpPr>
      <xdr:spPr>
        <a:xfrm>
          <a:off x="1968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56317</xdr:rowOff>
    </xdr:from>
    <xdr:ext cx="534377" cy="259045"/>
    <xdr:sp macro="" textlink="">
      <xdr:nvSpPr>
        <xdr:cNvPr id="239" name="テキスト ボックス 238"/>
        <xdr:cNvSpPr txBox="1"/>
      </xdr:nvSpPr>
      <xdr:spPr>
        <a:xfrm>
          <a:off x="1752111" y="1668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120162</xdr:rowOff>
    </xdr:from>
    <xdr:to>
      <xdr:col>6</xdr:col>
      <xdr:colOff>38100</xdr:colOff>
      <xdr:row>97</xdr:row>
      <xdr:rowOff>50312</xdr:rowOff>
    </xdr:to>
    <xdr:sp macro="" textlink="">
      <xdr:nvSpPr>
        <xdr:cNvPr id="240" name="フローチャート: 判断 239"/>
        <xdr:cNvSpPr/>
      </xdr:nvSpPr>
      <xdr:spPr>
        <a:xfrm>
          <a:off x="1079500" y="1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41439</xdr:rowOff>
    </xdr:from>
    <xdr:ext cx="534377" cy="259045"/>
    <xdr:sp macro="" textlink="">
      <xdr:nvSpPr>
        <xdr:cNvPr id="241" name="テキスト ボックス 240"/>
        <xdr:cNvSpPr txBox="1"/>
      </xdr:nvSpPr>
      <xdr:spPr>
        <a:xfrm>
          <a:off x="863111" y="166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157595</xdr:rowOff>
    </xdr:from>
    <xdr:to>
      <xdr:col>24</xdr:col>
      <xdr:colOff>114300</xdr:colOff>
      <xdr:row>90</xdr:row>
      <xdr:rowOff>87745</xdr:rowOff>
    </xdr:to>
    <xdr:sp macro="" textlink="">
      <xdr:nvSpPr>
        <xdr:cNvPr id="247" name="楕円 246"/>
        <xdr:cNvSpPr/>
      </xdr:nvSpPr>
      <xdr:spPr>
        <a:xfrm>
          <a:off x="4584700" y="1541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110622</xdr:rowOff>
    </xdr:from>
    <xdr:ext cx="599010" cy="259045"/>
    <xdr:sp macro="" textlink="">
      <xdr:nvSpPr>
        <xdr:cNvPr id="248" name="扶助費該当値テキスト"/>
        <xdr:cNvSpPr txBox="1"/>
      </xdr:nvSpPr>
      <xdr:spPr>
        <a:xfrm>
          <a:off x="4686300" y="1536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98653</xdr:rowOff>
    </xdr:from>
    <xdr:to>
      <xdr:col>20</xdr:col>
      <xdr:colOff>38100</xdr:colOff>
      <xdr:row>92</xdr:row>
      <xdr:rowOff>28803</xdr:rowOff>
    </xdr:to>
    <xdr:sp macro="" textlink="">
      <xdr:nvSpPr>
        <xdr:cNvPr id="249" name="楕円 248"/>
        <xdr:cNvSpPr/>
      </xdr:nvSpPr>
      <xdr:spPr>
        <a:xfrm>
          <a:off x="3746500" y="1570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45330</xdr:rowOff>
    </xdr:from>
    <xdr:ext cx="599010" cy="259045"/>
    <xdr:sp macro="" textlink="">
      <xdr:nvSpPr>
        <xdr:cNvPr id="250" name="テキスト ボックス 249"/>
        <xdr:cNvSpPr txBox="1"/>
      </xdr:nvSpPr>
      <xdr:spPr>
        <a:xfrm>
          <a:off x="3497795" y="1547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95110</xdr:rowOff>
    </xdr:from>
    <xdr:to>
      <xdr:col>15</xdr:col>
      <xdr:colOff>101600</xdr:colOff>
      <xdr:row>91</xdr:row>
      <xdr:rowOff>25260</xdr:rowOff>
    </xdr:to>
    <xdr:sp macro="" textlink="">
      <xdr:nvSpPr>
        <xdr:cNvPr id="251" name="楕円 250"/>
        <xdr:cNvSpPr/>
      </xdr:nvSpPr>
      <xdr:spPr>
        <a:xfrm>
          <a:off x="2857500" y="1552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41787</xdr:rowOff>
    </xdr:from>
    <xdr:ext cx="599010" cy="259045"/>
    <xdr:sp macro="" textlink="">
      <xdr:nvSpPr>
        <xdr:cNvPr id="252" name="テキスト ボックス 251"/>
        <xdr:cNvSpPr txBox="1"/>
      </xdr:nvSpPr>
      <xdr:spPr>
        <a:xfrm>
          <a:off x="2608795" y="1530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100654</xdr:rowOff>
    </xdr:from>
    <xdr:to>
      <xdr:col>10</xdr:col>
      <xdr:colOff>165100</xdr:colOff>
      <xdr:row>94</xdr:row>
      <xdr:rowOff>30804</xdr:rowOff>
    </xdr:to>
    <xdr:sp macro="" textlink="">
      <xdr:nvSpPr>
        <xdr:cNvPr id="253" name="楕円 252"/>
        <xdr:cNvSpPr/>
      </xdr:nvSpPr>
      <xdr:spPr>
        <a:xfrm>
          <a:off x="1968500" y="1604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47331</xdr:rowOff>
    </xdr:from>
    <xdr:ext cx="599010" cy="259045"/>
    <xdr:sp macro="" textlink="">
      <xdr:nvSpPr>
        <xdr:cNvPr id="254" name="テキスト ボックス 253"/>
        <xdr:cNvSpPr txBox="1"/>
      </xdr:nvSpPr>
      <xdr:spPr>
        <a:xfrm>
          <a:off x="1719795" y="1582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122886</xdr:rowOff>
    </xdr:from>
    <xdr:to>
      <xdr:col>6</xdr:col>
      <xdr:colOff>38100</xdr:colOff>
      <xdr:row>94</xdr:row>
      <xdr:rowOff>53036</xdr:rowOff>
    </xdr:to>
    <xdr:sp macro="" textlink="">
      <xdr:nvSpPr>
        <xdr:cNvPr id="255" name="楕円 254"/>
        <xdr:cNvSpPr/>
      </xdr:nvSpPr>
      <xdr:spPr>
        <a:xfrm>
          <a:off x="1079500" y="1606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69563</xdr:rowOff>
    </xdr:from>
    <xdr:ext cx="599010" cy="259045"/>
    <xdr:sp macro="" textlink="">
      <xdr:nvSpPr>
        <xdr:cNvPr id="256" name="テキスト ボックス 255"/>
        <xdr:cNvSpPr txBox="1"/>
      </xdr:nvSpPr>
      <xdr:spPr>
        <a:xfrm>
          <a:off x="830795" y="1584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7" name="テキスト ボックス 266"/>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69" name="テキスト ボックス 26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86716</xdr:rowOff>
    </xdr:from>
    <xdr:to>
      <xdr:col>54</xdr:col>
      <xdr:colOff>189865</xdr:colOff>
      <xdr:row>39</xdr:row>
      <xdr:rowOff>130163</xdr:rowOff>
    </xdr:to>
    <xdr:cxnSp macro="">
      <xdr:nvCxnSpPr>
        <xdr:cNvPr id="281" name="直線コネクタ 280"/>
        <xdr:cNvCxnSpPr/>
      </xdr:nvCxnSpPr>
      <xdr:spPr>
        <a:xfrm flipV="1">
          <a:off x="10475595" y="5744566"/>
          <a:ext cx="1270" cy="1072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133990</xdr:rowOff>
    </xdr:from>
    <xdr:ext cx="534377" cy="259045"/>
    <xdr:sp macro="" textlink="">
      <xdr:nvSpPr>
        <xdr:cNvPr id="282" name="補助費等最小値テキスト"/>
        <xdr:cNvSpPr txBox="1"/>
      </xdr:nvSpPr>
      <xdr:spPr>
        <a:xfrm>
          <a:off x="10528300" y="682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130163</xdr:rowOff>
    </xdr:from>
    <xdr:to>
      <xdr:col>55</xdr:col>
      <xdr:colOff>88900</xdr:colOff>
      <xdr:row>39</xdr:row>
      <xdr:rowOff>130163</xdr:rowOff>
    </xdr:to>
    <xdr:cxnSp macro="">
      <xdr:nvCxnSpPr>
        <xdr:cNvPr id="283" name="直線コネクタ 282"/>
        <xdr:cNvCxnSpPr/>
      </xdr:nvCxnSpPr>
      <xdr:spPr>
        <a:xfrm>
          <a:off x="10388600" y="6816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33393</xdr:rowOff>
    </xdr:from>
    <xdr:ext cx="599010" cy="259045"/>
    <xdr:sp macro="" textlink="">
      <xdr:nvSpPr>
        <xdr:cNvPr id="284" name="補助費等最大値テキスト"/>
        <xdr:cNvSpPr txBox="1"/>
      </xdr:nvSpPr>
      <xdr:spPr>
        <a:xfrm>
          <a:off x="10528300" y="5519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86716</xdr:rowOff>
    </xdr:from>
    <xdr:to>
      <xdr:col>55</xdr:col>
      <xdr:colOff>88900</xdr:colOff>
      <xdr:row>33</xdr:row>
      <xdr:rowOff>86716</xdr:rowOff>
    </xdr:to>
    <xdr:cxnSp macro="">
      <xdr:nvCxnSpPr>
        <xdr:cNvPr id="285" name="直線コネクタ 284"/>
        <xdr:cNvCxnSpPr/>
      </xdr:nvCxnSpPr>
      <xdr:spPr>
        <a:xfrm>
          <a:off x="10388600" y="574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50991</xdr:rowOff>
    </xdr:from>
    <xdr:to>
      <xdr:col>55</xdr:col>
      <xdr:colOff>0</xdr:colOff>
      <xdr:row>37</xdr:row>
      <xdr:rowOff>59969</xdr:rowOff>
    </xdr:to>
    <xdr:cxnSp macro="">
      <xdr:nvCxnSpPr>
        <xdr:cNvPr id="286" name="直線コネクタ 285"/>
        <xdr:cNvCxnSpPr/>
      </xdr:nvCxnSpPr>
      <xdr:spPr>
        <a:xfrm>
          <a:off x="9639300" y="6394641"/>
          <a:ext cx="838200" cy="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142968</xdr:rowOff>
    </xdr:from>
    <xdr:ext cx="599010" cy="259045"/>
    <xdr:sp macro="" textlink="">
      <xdr:nvSpPr>
        <xdr:cNvPr id="287" name="補助費等平均値テキスト"/>
        <xdr:cNvSpPr txBox="1"/>
      </xdr:nvSpPr>
      <xdr:spPr>
        <a:xfrm>
          <a:off x="10528300" y="6143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120091</xdr:rowOff>
    </xdr:from>
    <xdr:to>
      <xdr:col>55</xdr:col>
      <xdr:colOff>50800</xdr:colOff>
      <xdr:row>37</xdr:row>
      <xdr:rowOff>50241</xdr:rowOff>
    </xdr:to>
    <xdr:sp macro="" textlink="">
      <xdr:nvSpPr>
        <xdr:cNvPr id="288" name="フローチャート: 判断 287"/>
        <xdr:cNvSpPr/>
      </xdr:nvSpPr>
      <xdr:spPr>
        <a:xfrm>
          <a:off x="10426700" y="62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50991</xdr:rowOff>
    </xdr:from>
    <xdr:to>
      <xdr:col>50</xdr:col>
      <xdr:colOff>114300</xdr:colOff>
      <xdr:row>38</xdr:row>
      <xdr:rowOff>43802</xdr:rowOff>
    </xdr:to>
    <xdr:cxnSp macro="">
      <xdr:nvCxnSpPr>
        <xdr:cNvPr id="289" name="直線コネクタ 288"/>
        <xdr:cNvCxnSpPr/>
      </xdr:nvCxnSpPr>
      <xdr:spPr>
        <a:xfrm flipV="1">
          <a:off x="8750300" y="6394641"/>
          <a:ext cx="889000" cy="16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128321</xdr:rowOff>
    </xdr:from>
    <xdr:to>
      <xdr:col>50</xdr:col>
      <xdr:colOff>165100</xdr:colOff>
      <xdr:row>37</xdr:row>
      <xdr:rowOff>58471</xdr:rowOff>
    </xdr:to>
    <xdr:sp macro="" textlink="">
      <xdr:nvSpPr>
        <xdr:cNvPr id="290" name="フローチャート: 判断 289"/>
        <xdr:cNvSpPr/>
      </xdr:nvSpPr>
      <xdr:spPr>
        <a:xfrm>
          <a:off x="9588500" y="630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74998</xdr:rowOff>
    </xdr:from>
    <xdr:ext cx="599010" cy="259045"/>
    <xdr:sp macro="" textlink="">
      <xdr:nvSpPr>
        <xdr:cNvPr id="291" name="テキスト ボックス 290"/>
        <xdr:cNvSpPr txBox="1"/>
      </xdr:nvSpPr>
      <xdr:spPr>
        <a:xfrm>
          <a:off x="9339795" y="607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53111</xdr:rowOff>
    </xdr:from>
    <xdr:to>
      <xdr:col>45</xdr:col>
      <xdr:colOff>177800</xdr:colOff>
      <xdr:row>38</xdr:row>
      <xdr:rowOff>43802</xdr:rowOff>
    </xdr:to>
    <xdr:cxnSp macro="">
      <xdr:nvCxnSpPr>
        <xdr:cNvPr id="292" name="直線コネクタ 291"/>
        <xdr:cNvCxnSpPr/>
      </xdr:nvCxnSpPr>
      <xdr:spPr>
        <a:xfrm>
          <a:off x="7861300" y="5196611"/>
          <a:ext cx="889000" cy="136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66929</xdr:rowOff>
    </xdr:from>
    <xdr:to>
      <xdr:col>46</xdr:col>
      <xdr:colOff>38100</xdr:colOff>
      <xdr:row>37</xdr:row>
      <xdr:rowOff>168529</xdr:rowOff>
    </xdr:to>
    <xdr:sp macro="" textlink="">
      <xdr:nvSpPr>
        <xdr:cNvPr id="293" name="フローチャート: 判断 292"/>
        <xdr:cNvSpPr/>
      </xdr:nvSpPr>
      <xdr:spPr>
        <a:xfrm>
          <a:off x="8699500" y="641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13606</xdr:rowOff>
    </xdr:from>
    <xdr:ext cx="599010" cy="259045"/>
    <xdr:sp macro="" textlink="">
      <xdr:nvSpPr>
        <xdr:cNvPr id="294" name="テキスト ボックス 293"/>
        <xdr:cNvSpPr txBox="1"/>
      </xdr:nvSpPr>
      <xdr:spPr>
        <a:xfrm>
          <a:off x="8450795" y="6185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53111</xdr:rowOff>
    </xdr:from>
    <xdr:to>
      <xdr:col>41</xdr:col>
      <xdr:colOff>50800</xdr:colOff>
      <xdr:row>38</xdr:row>
      <xdr:rowOff>135027</xdr:rowOff>
    </xdr:to>
    <xdr:cxnSp macro="">
      <xdr:nvCxnSpPr>
        <xdr:cNvPr id="295" name="直線コネクタ 294"/>
        <xdr:cNvCxnSpPr/>
      </xdr:nvCxnSpPr>
      <xdr:spPr>
        <a:xfrm flipV="1">
          <a:off x="6972300" y="5196611"/>
          <a:ext cx="889000" cy="145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98044</xdr:rowOff>
    </xdr:from>
    <xdr:to>
      <xdr:col>41</xdr:col>
      <xdr:colOff>101600</xdr:colOff>
      <xdr:row>30</xdr:row>
      <xdr:rowOff>28194</xdr:rowOff>
    </xdr:to>
    <xdr:sp macro="" textlink="">
      <xdr:nvSpPr>
        <xdr:cNvPr id="296" name="フローチャート: 判断 295"/>
        <xdr:cNvSpPr/>
      </xdr:nvSpPr>
      <xdr:spPr>
        <a:xfrm>
          <a:off x="7810500" y="50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44721</xdr:rowOff>
    </xdr:from>
    <xdr:ext cx="599010" cy="259045"/>
    <xdr:sp macro="" textlink="">
      <xdr:nvSpPr>
        <xdr:cNvPr id="297" name="テキスト ボックス 296"/>
        <xdr:cNvSpPr txBox="1"/>
      </xdr:nvSpPr>
      <xdr:spPr>
        <a:xfrm>
          <a:off x="7561795" y="484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51562</xdr:rowOff>
    </xdr:from>
    <xdr:to>
      <xdr:col>36</xdr:col>
      <xdr:colOff>165100</xdr:colOff>
      <xdr:row>38</xdr:row>
      <xdr:rowOff>153162</xdr:rowOff>
    </xdr:to>
    <xdr:sp macro="" textlink="">
      <xdr:nvSpPr>
        <xdr:cNvPr id="298" name="フローチャート: 判断 297"/>
        <xdr:cNvSpPr/>
      </xdr:nvSpPr>
      <xdr:spPr>
        <a:xfrm>
          <a:off x="69215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169689</xdr:rowOff>
    </xdr:from>
    <xdr:ext cx="534377" cy="259045"/>
    <xdr:sp macro="" textlink="">
      <xdr:nvSpPr>
        <xdr:cNvPr id="299" name="テキスト ボックス 298"/>
        <xdr:cNvSpPr txBox="1"/>
      </xdr:nvSpPr>
      <xdr:spPr>
        <a:xfrm>
          <a:off x="6705111" y="634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9169</xdr:rowOff>
    </xdr:from>
    <xdr:to>
      <xdr:col>55</xdr:col>
      <xdr:colOff>50800</xdr:colOff>
      <xdr:row>37</xdr:row>
      <xdr:rowOff>110769</xdr:rowOff>
    </xdr:to>
    <xdr:sp macro="" textlink="">
      <xdr:nvSpPr>
        <xdr:cNvPr id="305" name="楕円 304"/>
        <xdr:cNvSpPr/>
      </xdr:nvSpPr>
      <xdr:spPr>
        <a:xfrm>
          <a:off x="10426700" y="635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159046</xdr:rowOff>
    </xdr:from>
    <xdr:ext cx="599010" cy="259045"/>
    <xdr:sp macro="" textlink="">
      <xdr:nvSpPr>
        <xdr:cNvPr id="306" name="補助費等該当値テキスト"/>
        <xdr:cNvSpPr txBox="1"/>
      </xdr:nvSpPr>
      <xdr:spPr>
        <a:xfrm>
          <a:off x="10528300" y="633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191</xdr:rowOff>
    </xdr:from>
    <xdr:to>
      <xdr:col>50</xdr:col>
      <xdr:colOff>165100</xdr:colOff>
      <xdr:row>37</xdr:row>
      <xdr:rowOff>101791</xdr:rowOff>
    </xdr:to>
    <xdr:sp macro="" textlink="">
      <xdr:nvSpPr>
        <xdr:cNvPr id="307" name="楕円 306"/>
        <xdr:cNvSpPr/>
      </xdr:nvSpPr>
      <xdr:spPr>
        <a:xfrm>
          <a:off x="9588500" y="634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92918</xdr:rowOff>
    </xdr:from>
    <xdr:ext cx="599010" cy="259045"/>
    <xdr:sp macro="" textlink="">
      <xdr:nvSpPr>
        <xdr:cNvPr id="308" name="テキスト ボックス 307"/>
        <xdr:cNvSpPr txBox="1"/>
      </xdr:nvSpPr>
      <xdr:spPr>
        <a:xfrm>
          <a:off x="9339795" y="643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164452</xdr:rowOff>
    </xdr:from>
    <xdr:to>
      <xdr:col>46</xdr:col>
      <xdr:colOff>38100</xdr:colOff>
      <xdr:row>38</xdr:row>
      <xdr:rowOff>94602</xdr:rowOff>
    </xdr:to>
    <xdr:sp macro="" textlink="">
      <xdr:nvSpPr>
        <xdr:cNvPr id="309" name="楕円 308"/>
        <xdr:cNvSpPr/>
      </xdr:nvSpPr>
      <xdr:spPr>
        <a:xfrm>
          <a:off x="8699500" y="650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85729</xdr:rowOff>
    </xdr:from>
    <xdr:ext cx="599010" cy="259045"/>
    <xdr:sp macro="" textlink="">
      <xdr:nvSpPr>
        <xdr:cNvPr id="310" name="テキスト ボックス 309"/>
        <xdr:cNvSpPr txBox="1"/>
      </xdr:nvSpPr>
      <xdr:spPr>
        <a:xfrm>
          <a:off x="8450795" y="660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2311</xdr:rowOff>
    </xdr:from>
    <xdr:to>
      <xdr:col>41</xdr:col>
      <xdr:colOff>101600</xdr:colOff>
      <xdr:row>30</xdr:row>
      <xdr:rowOff>103911</xdr:rowOff>
    </xdr:to>
    <xdr:sp macro="" textlink="">
      <xdr:nvSpPr>
        <xdr:cNvPr id="311" name="楕円 310"/>
        <xdr:cNvSpPr/>
      </xdr:nvSpPr>
      <xdr:spPr>
        <a:xfrm>
          <a:off x="7810500" y="51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95038</xdr:rowOff>
    </xdr:from>
    <xdr:ext cx="599010" cy="259045"/>
    <xdr:sp macro="" textlink="">
      <xdr:nvSpPr>
        <xdr:cNvPr id="312" name="テキスト ボックス 311"/>
        <xdr:cNvSpPr txBox="1"/>
      </xdr:nvSpPr>
      <xdr:spPr>
        <a:xfrm>
          <a:off x="7561795" y="523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84227</xdr:rowOff>
    </xdr:from>
    <xdr:to>
      <xdr:col>36</xdr:col>
      <xdr:colOff>165100</xdr:colOff>
      <xdr:row>39</xdr:row>
      <xdr:rowOff>14377</xdr:rowOff>
    </xdr:to>
    <xdr:sp macro="" textlink="">
      <xdr:nvSpPr>
        <xdr:cNvPr id="313" name="楕円 312"/>
        <xdr:cNvSpPr/>
      </xdr:nvSpPr>
      <xdr:spPr>
        <a:xfrm>
          <a:off x="6921500" y="659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5504</xdr:rowOff>
    </xdr:from>
    <xdr:ext cx="534377" cy="259045"/>
    <xdr:sp macro="" textlink="">
      <xdr:nvSpPr>
        <xdr:cNvPr id="314" name="テキスト ボックス 313"/>
        <xdr:cNvSpPr txBox="1"/>
      </xdr:nvSpPr>
      <xdr:spPr>
        <a:xfrm>
          <a:off x="6705111" y="669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162921</xdr:rowOff>
    </xdr:from>
    <xdr:to>
      <xdr:col>54</xdr:col>
      <xdr:colOff>189865</xdr:colOff>
      <xdr:row>57</xdr:row>
      <xdr:rowOff>127726</xdr:rowOff>
    </xdr:to>
    <xdr:cxnSp macro="">
      <xdr:nvCxnSpPr>
        <xdr:cNvPr id="336" name="直線コネクタ 335"/>
        <xdr:cNvCxnSpPr/>
      </xdr:nvCxnSpPr>
      <xdr:spPr>
        <a:xfrm flipV="1">
          <a:off x="10475595" y="8906871"/>
          <a:ext cx="1270" cy="99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131553</xdr:rowOff>
    </xdr:from>
    <xdr:ext cx="534377" cy="259045"/>
    <xdr:sp macro="" textlink="">
      <xdr:nvSpPr>
        <xdr:cNvPr id="337" name="普通建設事業費最小値テキスト"/>
        <xdr:cNvSpPr txBox="1"/>
      </xdr:nvSpPr>
      <xdr:spPr>
        <a:xfrm>
          <a:off x="10528300" y="990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127726</xdr:rowOff>
    </xdr:from>
    <xdr:to>
      <xdr:col>55</xdr:col>
      <xdr:colOff>88900</xdr:colOff>
      <xdr:row>57</xdr:row>
      <xdr:rowOff>127726</xdr:rowOff>
    </xdr:to>
    <xdr:cxnSp macro="">
      <xdr:nvCxnSpPr>
        <xdr:cNvPr id="338" name="直線コネクタ 337"/>
        <xdr:cNvCxnSpPr/>
      </xdr:nvCxnSpPr>
      <xdr:spPr>
        <a:xfrm>
          <a:off x="10388600" y="990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109598</xdr:rowOff>
    </xdr:from>
    <xdr:ext cx="599010" cy="259045"/>
    <xdr:sp macro="" textlink="">
      <xdr:nvSpPr>
        <xdr:cNvPr id="339" name="普通建設事業費最大値テキスト"/>
        <xdr:cNvSpPr txBox="1"/>
      </xdr:nvSpPr>
      <xdr:spPr>
        <a:xfrm>
          <a:off x="10528300" y="868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162921</xdr:rowOff>
    </xdr:from>
    <xdr:to>
      <xdr:col>55</xdr:col>
      <xdr:colOff>88900</xdr:colOff>
      <xdr:row>51</xdr:row>
      <xdr:rowOff>162921</xdr:rowOff>
    </xdr:to>
    <xdr:cxnSp macro="">
      <xdr:nvCxnSpPr>
        <xdr:cNvPr id="340" name="直線コネクタ 339"/>
        <xdr:cNvCxnSpPr/>
      </xdr:nvCxnSpPr>
      <xdr:spPr>
        <a:xfrm>
          <a:off x="10388600" y="890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93441</xdr:rowOff>
    </xdr:from>
    <xdr:to>
      <xdr:col>55</xdr:col>
      <xdr:colOff>0</xdr:colOff>
      <xdr:row>56</xdr:row>
      <xdr:rowOff>118189</xdr:rowOff>
    </xdr:to>
    <xdr:cxnSp macro="">
      <xdr:nvCxnSpPr>
        <xdr:cNvPr id="341" name="直線コネクタ 340"/>
        <xdr:cNvCxnSpPr/>
      </xdr:nvCxnSpPr>
      <xdr:spPr>
        <a:xfrm>
          <a:off x="9639300" y="9694641"/>
          <a:ext cx="838200" cy="2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90097</xdr:rowOff>
    </xdr:from>
    <xdr:ext cx="599010" cy="259045"/>
    <xdr:sp macro="" textlink="">
      <xdr:nvSpPr>
        <xdr:cNvPr id="342" name="普通建設事業費平均値テキスト"/>
        <xdr:cNvSpPr txBox="1"/>
      </xdr:nvSpPr>
      <xdr:spPr>
        <a:xfrm>
          <a:off x="10528300" y="9348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67220</xdr:rowOff>
    </xdr:from>
    <xdr:to>
      <xdr:col>55</xdr:col>
      <xdr:colOff>50800</xdr:colOff>
      <xdr:row>55</xdr:row>
      <xdr:rowOff>168820</xdr:rowOff>
    </xdr:to>
    <xdr:sp macro="" textlink="">
      <xdr:nvSpPr>
        <xdr:cNvPr id="343" name="フローチャート: 判断 342"/>
        <xdr:cNvSpPr/>
      </xdr:nvSpPr>
      <xdr:spPr>
        <a:xfrm>
          <a:off x="10426700" y="94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93441</xdr:rowOff>
    </xdr:from>
    <xdr:to>
      <xdr:col>50</xdr:col>
      <xdr:colOff>114300</xdr:colOff>
      <xdr:row>56</xdr:row>
      <xdr:rowOff>164224</xdr:rowOff>
    </xdr:to>
    <xdr:cxnSp macro="">
      <xdr:nvCxnSpPr>
        <xdr:cNvPr id="344" name="直線コネクタ 343"/>
        <xdr:cNvCxnSpPr/>
      </xdr:nvCxnSpPr>
      <xdr:spPr>
        <a:xfrm flipV="1">
          <a:off x="8750300" y="9694641"/>
          <a:ext cx="889000" cy="7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61655</xdr:rowOff>
    </xdr:from>
    <xdr:to>
      <xdr:col>50</xdr:col>
      <xdr:colOff>165100</xdr:colOff>
      <xdr:row>56</xdr:row>
      <xdr:rowOff>163255</xdr:rowOff>
    </xdr:to>
    <xdr:sp macro="" textlink="">
      <xdr:nvSpPr>
        <xdr:cNvPr id="345" name="フローチャート: 判断 344"/>
        <xdr:cNvSpPr/>
      </xdr:nvSpPr>
      <xdr:spPr>
        <a:xfrm>
          <a:off x="9588500" y="96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154382</xdr:rowOff>
    </xdr:from>
    <xdr:ext cx="534377" cy="259045"/>
    <xdr:sp macro="" textlink="">
      <xdr:nvSpPr>
        <xdr:cNvPr id="346" name="テキスト ボックス 345"/>
        <xdr:cNvSpPr txBox="1"/>
      </xdr:nvSpPr>
      <xdr:spPr>
        <a:xfrm>
          <a:off x="9372111" y="975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151702</xdr:rowOff>
    </xdr:from>
    <xdr:to>
      <xdr:col>45</xdr:col>
      <xdr:colOff>177800</xdr:colOff>
      <xdr:row>56</xdr:row>
      <xdr:rowOff>164224</xdr:rowOff>
    </xdr:to>
    <xdr:cxnSp macro="">
      <xdr:nvCxnSpPr>
        <xdr:cNvPr id="347" name="直線コネクタ 346"/>
        <xdr:cNvCxnSpPr/>
      </xdr:nvCxnSpPr>
      <xdr:spPr>
        <a:xfrm>
          <a:off x="7861300" y="9581452"/>
          <a:ext cx="889000" cy="18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107718</xdr:rowOff>
    </xdr:from>
    <xdr:to>
      <xdr:col>46</xdr:col>
      <xdr:colOff>38100</xdr:colOff>
      <xdr:row>56</xdr:row>
      <xdr:rowOff>37868</xdr:rowOff>
    </xdr:to>
    <xdr:sp macro="" textlink="">
      <xdr:nvSpPr>
        <xdr:cNvPr id="348" name="フローチャート: 判断 347"/>
        <xdr:cNvSpPr/>
      </xdr:nvSpPr>
      <xdr:spPr>
        <a:xfrm>
          <a:off x="8699500" y="953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54395</xdr:rowOff>
    </xdr:from>
    <xdr:ext cx="599010" cy="259045"/>
    <xdr:sp macro="" textlink="">
      <xdr:nvSpPr>
        <xdr:cNvPr id="349" name="テキスト ボックス 348"/>
        <xdr:cNvSpPr txBox="1"/>
      </xdr:nvSpPr>
      <xdr:spPr>
        <a:xfrm>
          <a:off x="8450795" y="931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110608</xdr:rowOff>
    </xdr:from>
    <xdr:to>
      <xdr:col>41</xdr:col>
      <xdr:colOff>50800</xdr:colOff>
      <xdr:row>55</xdr:row>
      <xdr:rowOff>151702</xdr:rowOff>
    </xdr:to>
    <xdr:cxnSp macro="">
      <xdr:nvCxnSpPr>
        <xdr:cNvPr id="350" name="直線コネクタ 349"/>
        <xdr:cNvCxnSpPr/>
      </xdr:nvCxnSpPr>
      <xdr:spPr>
        <a:xfrm>
          <a:off x="6972300" y="9540358"/>
          <a:ext cx="889000" cy="4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29839</xdr:rowOff>
    </xdr:from>
    <xdr:to>
      <xdr:col>41</xdr:col>
      <xdr:colOff>101600</xdr:colOff>
      <xdr:row>55</xdr:row>
      <xdr:rowOff>131439</xdr:rowOff>
    </xdr:to>
    <xdr:sp macro="" textlink="">
      <xdr:nvSpPr>
        <xdr:cNvPr id="351" name="フローチャート: 判断 350"/>
        <xdr:cNvSpPr/>
      </xdr:nvSpPr>
      <xdr:spPr>
        <a:xfrm>
          <a:off x="7810500" y="94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147966</xdr:rowOff>
    </xdr:from>
    <xdr:ext cx="599010" cy="259045"/>
    <xdr:sp macro="" textlink="">
      <xdr:nvSpPr>
        <xdr:cNvPr id="352" name="テキスト ボックス 351"/>
        <xdr:cNvSpPr txBox="1"/>
      </xdr:nvSpPr>
      <xdr:spPr>
        <a:xfrm>
          <a:off x="7561795" y="923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85027</xdr:rowOff>
    </xdr:from>
    <xdr:to>
      <xdr:col>36</xdr:col>
      <xdr:colOff>165100</xdr:colOff>
      <xdr:row>56</xdr:row>
      <xdr:rowOff>15177</xdr:rowOff>
    </xdr:to>
    <xdr:sp macro="" textlink="">
      <xdr:nvSpPr>
        <xdr:cNvPr id="353" name="フローチャート: 判断 352"/>
        <xdr:cNvSpPr/>
      </xdr:nvSpPr>
      <xdr:spPr>
        <a:xfrm>
          <a:off x="6921500" y="951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6304</xdr:rowOff>
    </xdr:from>
    <xdr:ext cx="599010" cy="259045"/>
    <xdr:sp macro="" textlink="">
      <xdr:nvSpPr>
        <xdr:cNvPr id="354" name="テキスト ボックス 353"/>
        <xdr:cNvSpPr txBox="1"/>
      </xdr:nvSpPr>
      <xdr:spPr>
        <a:xfrm>
          <a:off x="6672795" y="96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67389</xdr:rowOff>
    </xdr:from>
    <xdr:to>
      <xdr:col>55</xdr:col>
      <xdr:colOff>50800</xdr:colOff>
      <xdr:row>56</xdr:row>
      <xdr:rowOff>168989</xdr:rowOff>
    </xdr:to>
    <xdr:sp macro="" textlink="">
      <xdr:nvSpPr>
        <xdr:cNvPr id="360" name="楕円 359"/>
        <xdr:cNvSpPr/>
      </xdr:nvSpPr>
      <xdr:spPr>
        <a:xfrm>
          <a:off x="10426700" y="966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45816</xdr:rowOff>
    </xdr:from>
    <xdr:ext cx="534377" cy="259045"/>
    <xdr:sp macro="" textlink="">
      <xdr:nvSpPr>
        <xdr:cNvPr id="361" name="普通建設事業費該当値テキスト"/>
        <xdr:cNvSpPr txBox="1"/>
      </xdr:nvSpPr>
      <xdr:spPr>
        <a:xfrm>
          <a:off x="10528300" y="964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42641</xdr:rowOff>
    </xdr:from>
    <xdr:to>
      <xdr:col>50</xdr:col>
      <xdr:colOff>165100</xdr:colOff>
      <xdr:row>56</xdr:row>
      <xdr:rowOff>144241</xdr:rowOff>
    </xdr:to>
    <xdr:sp macro="" textlink="">
      <xdr:nvSpPr>
        <xdr:cNvPr id="362" name="楕円 361"/>
        <xdr:cNvSpPr/>
      </xdr:nvSpPr>
      <xdr:spPr>
        <a:xfrm>
          <a:off x="9588500" y="964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160768</xdr:rowOff>
    </xdr:from>
    <xdr:ext cx="534377" cy="259045"/>
    <xdr:sp macro="" textlink="">
      <xdr:nvSpPr>
        <xdr:cNvPr id="363" name="テキスト ボックス 362"/>
        <xdr:cNvSpPr txBox="1"/>
      </xdr:nvSpPr>
      <xdr:spPr>
        <a:xfrm>
          <a:off x="9372111" y="94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113424</xdr:rowOff>
    </xdr:from>
    <xdr:to>
      <xdr:col>46</xdr:col>
      <xdr:colOff>38100</xdr:colOff>
      <xdr:row>57</xdr:row>
      <xdr:rowOff>43574</xdr:rowOff>
    </xdr:to>
    <xdr:sp macro="" textlink="">
      <xdr:nvSpPr>
        <xdr:cNvPr id="364" name="楕円 363"/>
        <xdr:cNvSpPr/>
      </xdr:nvSpPr>
      <xdr:spPr>
        <a:xfrm>
          <a:off x="8699500" y="971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34701</xdr:rowOff>
    </xdr:from>
    <xdr:ext cx="534377" cy="259045"/>
    <xdr:sp macro="" textlink="">
      <xdr:nvSpPr>
        <xdr:cNvPr id="365" name="テキスト ボックス 364"/>
        <xdr:cNvSpPr txBox="1"/>
      </xdr:nvSpPr>
      <xdr:spPr>
        <a:xfrm>
          <a:off x="8483111" y="980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100902</xdr:rowOff>
    </xdr:from>
    <xdr:to>
      <xdr:col>41</xdr:col>
      <xdr:colOff>101600</xdr:colOff>
      <xdr:row>56</xdr:row>
      <xdr:rowOff>31052</xdr:rowOff>
    </xdr:to>
    <xdr:sp macro="" textlink="">
      <xdr:nvSpPr>
        <xdr:cNvPr id="366" name="楕円 365"/>
        <xdr:cNvSpPr/>
      </xdr:nvSpPr>
      <xdr:spPr>
        <a:xfrm>
          <a:off x="7810500" y="953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22179</xdr:rowOff>
    </xdr:from>
    <xdr:ext cx="599010" cy="259045"/>
    <xdr:sp macro="" textlink="">
      <xdr:nvSpPr>
        <xdr:cNvPr id="367" name="テキスト ボックス 366"/>
        <xdr:cNvSpPr txBox="1"/>
      </xdr:nvSpPr>
      <xdr:spPr>
        <a:xfrm>
          <a:off x="7561795" y="962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59808</xdr:rowOff>
    </xdr:from>
    <xdr:to>
      <xdr:col>36</xdr:col>
      <xdr:colOff>165100</xdr:colOff>
      <xdr:row>55</xdr:row>
      <xdr:rowOff>161408</xdr:rowOff>
    </xdr:to>
    <xdr:sp macro="" textlink="">
      <xdr:nvSpPr>
        <xdr:cNvPr id="368" name="楕円 367"/>
        <xdr:cNvSpPr/>
      </xdr:nvSpPr>
      <xdr:spPr>
        <a:xfrm>
          <a:off x="6921500" y="948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6485</xdr:rowOff>
    </xdr:from>
    <xdr:ext cx="599010" cy="259045"/>
    <xdr:sp macro="" textlink="">
      <xdr:nvSpPr>
        <xdr:cNvPr id="369" name="テキスト ボックス 368"/>
        <xdr:cNvSpPr txBox="1"/>
      </xdr:nvSpPr>
      <xdr:spPr>
        <a:xfrm>
          <a:off x="6672795" y="926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36258</xdr:rowOff>
    </xdr:from>
    <xdr:to>
      <xdr:col>54</xdr:col>
      <xdr:colOff>189865</xdr:colOff>
      <xdr:row>79</xdr:row>
      <xdr:rowOff>44450</xdr:rowOff>
    </xdr:to>
    <xdr:cxnSp macro="">
      <xdr:nvCxnSpPr>
        <xdr:cNvPr id="393" name="直線コネクタ 392"/>
        <xdr:cNvCxnSpPr/>
      </xdr:nvCxnSpPr>
      <xdr:spPr>
        <a:xfrm flipV="1">
          <a:off x="10475595" y="12037758"/>
          <a:ext cx="1270" cy="1551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5" name="直線コネクタ 39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154385</xdr:rowOff>
    </xdr:from>
    <xdr:ext cx="599010" cy="259045"/>
    <xdr:sp macro="" textlink="">
      <xdr:nvSpPr>
        <xdr:cNvPr id="396" name="普通建設事業費 （ うち新規整備　）最大値テキスト"/>
        <xdr:cNvSpPr txBox="1"/>
      </xdr:nvSpPr>
      <xdr:spPr>
        <a:xfrm>
          <a:off x="10528300" y="1181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36258</xdr:rowOff>
    </xdr:from>
    <xdr:to>
      <xdr:col>55</xdr:col>
      <xdr:colOff>88900</xdr:colOff>
      <xdr:row>70</xdr:row>
      <xdr:rowOff>36258</xdr:rowOff>
    </xdr:to>
    <xdr:cxnSp macro="">
      <xdr:nvCxnSpPr>
        <xdr:cNvPr id="397" name="直線コネクタ 396"/>
        <xdr:cNvCxnSpPr/>
      </xdr:nvCxnSpPr>
      <xdr:spPr>
        <a:xfrm>
          <a:off x="10388600" y="12037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33680</xdr:rowOff>
    </xdr:from>
    <xdr:to>
      <xdr:col>55</xdr:col>
      <xdr:colOff>0</xdr:colOff>
      <xdr:row>78</xdr:row>
      <xdr:rowOff>138481</xdr:rowOff>
    </xdr:to>
    <xdr:cxnSp macro="">
      <xdr:nvCxnSpPr>
        <xdr:cNvPr id="398" name="直線コネクタ 397"/>
        <xdr:cNvCxnSpPr/>
      </xdr:nvCxnSpPr>
      <xdr:spPr>
        <a:xfrm flipV="1">
          <a:off x="9639300" y="13406780"/>
          <a:ext cx="838200" cy="10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54881</xdr:rowOff>
    </xdr:from>
    <xdr:ext cx="534377" cy="259045"/>
    <xdr:sp macro="" textlink="">
      <xdr:nvSpPr>
        <xdr:cNvPr id="399" name="普通建設事業費 （ うち新規整備　）平均値テキスト"/>
        <xdr:cNvSpPr txBox="1"/>
      </xdr:nvSpPr>
      <xdr:spPr>
        <a:xfrm>
          <a:off x="10528300" y="130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32004</xdr:rowOff>
    </xdr:from>
    <xdr:to>
      <xdr:col>55</xdr:col>
      <xdr:colOff>50800</xdr:colOff>
      <xdr:row>77</xdr:row>
      <xdr:rowOff>133604</xdr:rowOff>
    </xdr:to>
    <xdr:sp macro="" textlink="">
      <xdr:nvSpPr>
        <xdr:cNvPr id="400" name="フローチャート: 判断 399"/>
        <xdr:cNvSpPr/>
      </xdr:nvSpPr>
      <xdr:spPr>
        <a:xfrm>
          <a:off x="10426700" y="132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138481</xdr:rowOff>
    </xdr:from>
    <xdr:to>
      <xdr:col>50</xdr:col>
      <xdr:colOff>114300</xdr:colOff>
      <xdr:row>79</xdr:row>
      <xdr:rowOff>38176</xdr:rowOff>
    </xdr:to>
    <xdr:cxnSp macro="">
      <xdr:nvCxnSpPr>
        <xdr:cNvPr id="401" name="直線コネクタ 400"/>
        <xdr:cNvCxnSpPr/>
      </xdr:nvCxnSpPr>
      <xdr:spPr>
        <a:xfrm flipV="1">
          <a:off x="8750300" y="13511581"/>
          <a:ext cx="889000" cy="7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39573</xdr:rowOff>
    </xdr:from>
    <xdr:to>
      <xdr:col>50</xdr:col>
      <xdr:colOff>165100</xdr:colOff>
      <xdr:row>78</xdr:row>
      <xdr:rowOff>141173</xdr:rowOff>
    </xdr:to>
    <xdr:sp macro="" textlink="">
      <xdr:nvSpPr>
        <xdr:cNvPr id="402" name="フローチャート: 判断 401"/>
        <xdr:cNvSpPr/>
      </xdr:nvSpPr>
      <xdr:spPr>
        <a:xfrm>
          <a:off x="9588500" y="134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157700</xdr:rowOff>
    </xdr:from>
    <xdr:ext cx="469744" cy="259045"/>
    <xdr:sp macro="" textlink="">
      <xdr:nvSpPr>
        <xdr:cNvPr id="403" name="テキスト ボックス 402"/>
        <xdr:cNvSpPr txBox="1"/>
      </xdr:nvSpPr>
      <xdr:spPr>
        <a:xfrm>
          <a:off x="9404428" y="131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31192</xdr:rowOff>
    </xdr:from>
    <xdr:to>
      <xdr:col>45</xdr:col>
      <xdr:colOff>177800</xdr:colOff>
      <xdr:row>79</xdr:row>
      <xdr:rowOff>38176</xdr:rowOff>
    </xdr:to>
    <xdr:cxnSp macro="">
      <xdr:nvCxnSpPr>
        <xdr:cNvPr id="404" name="直線コネクタ 403"/>
        <xdr:cNvCxnSpPr/>
      </xdr:nvCxnSpPr>
      <xdr:spPr>
        <a:xfrm>
          <a:off x="7861300" y="13575742"/>
          <a:ext cx="889000" cy="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111061</xdr:rowOff>
    </xdr:from>
    <xdr:to>
      <xdr:col>46</xdr:col>
      <xdr:colOff>38100</xdr:colOff>
      <xdr:row>78</xdr:row>
      <xdr:rowOff>41211</xdr:rowOff>
    </xdr:to>
    <xdr:sp macro="" textlink="">
      <xdr:nvSpPr>
        <xdr:cNvPr id="405" name="フローチャート: 判断 404"/>
        <xdr:cNvSpPr/>
      </xdr:nvSpPr>
      <xdr:spPr>
        <a:xfrm>
          <a:off x="8699500" y="133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57738</xdr:rowOff>
    </xdr:from>
    <xdr:ext cx="534377" cy="259045"/>
    <xdr:sp macro="" textlink="">
      <xdr:nvSpPr>
        <xdr:cNvPr id="406" name="テキスト ボックス 405"/>
        <xdr:cNvSpPr txBox="1"/>
      </xdr:nvSpPr>
      <xdr:spPr>
        <a:xfrm>
          <a:off x="8483111" y="1308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31192</xdr:rowOff>
    </xdr:from>
    <xdr:to>
      <xdr:col>41</xdr:col>
      <xdr:colOff>50800</xdr:colOff>
      <xdr:row>79</xdr:row>
      <xdr:rowOff>44450</xdr:rowOff>
    </xdr:to>
    <xdr:cxnSp macro="">
      <xdr:nvCxnSpPr>
        <xdr:cNvPr id="407" name="直線コネクタ 406"/>
        <xdr:cNvCxnSpPr/>
      </xdr:nvCxnSpPr>
      <xdr:spPr>
        <a:xfrm flipV="1">
          <a:off x="6972300" y="13575742"/>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125082</xdr:rowOff>
    </xdr:from>
    <xdr:to>
      <xdr:col>41</xdr:col>
      <xdr:colOff>101600</xdr:colOff>
      <xdr:row>77</xdr:row>
      <xdr:rowOff>55232</xdr:rowOff>
    </xdr:to>
    <xdr:sp macro="" textlink="">
      <xdr:nvSpPr>
        <xdr:cNvPr id="408" name="フローチャート: 判断 407"/>
        <xdr:cNvSpPr/>
      </xdr:nvSpPr>
      <xdr:spPr>
        <a:xfrm>
          <a:off x="7810500" y="131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71759</xdr:rowOff>
    </xdr:from>
    <xdr:ext cx="534377" cy="259045"/>
    <xdr:sp macro="" textlink="">
      <xdr:nvSpPr>
        <xdr:cNvPr id="409" name="テキスト ボックス 408"/>
        <xdr:cNvSpPr txBox="1"/>
      </xdr:nvSpPr>
      <xdr:spPr>
        <a:xfrm>
          <a:off x="7594111" y="1293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133122</xdr:rowOff>
    </xdr:from>
    <xdr:to>
      <xdr:col>36</xdr:col>
      <xdr:colOff>165100</xdr:colOff>
      <xdr:row>77</xdr:row>
      <xdr:rowOff>63272</xdr:rowOff>
    </xdr:to>
    <xdr:sp macro="" textlink="">
      <xdr:nvSpPr>
        <xdr:cNvPr id="410" name="フローチャート: 判断 409"/>
        <xdr:cNvSpPr/>
      </xdr:nvSpPr>
      <xdr:spPr>
        <a:xfrm>
          <a:off x="6921500" y="1316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79798</xdr:rowOff>
    </xdr:from>
    <xdr:ext cx="534377" cy="259045"/>
    <xdr:sp macro="" textlink="">
      <xdr:nvSpPr>
        <xdr:cNvPr id="411" name="テキスト ボックス 410"/>
        <xdr:cNvSpPr txBox="1"/>
      </xdr:nvSpPr>
      <xdr:spPr>
        <a:xfrm>
          <a:off x="6705111" y="129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154330</xdr:rowOff>
    </xdr:from>
    <xdr:to>
      <xdr:col>55</xdr:col>
      <xdr:colOff>50800</xdr:colOff>
      <xdr:row>78</xdr:row>
      <xdr:rowOff>84480</xdr:rowOff>
    </xdr:to>
    <xdr:sp macro="" textlink="">
      <xdr:nvSpPr>
        <xdr:cNvPr id="417" name="楕円 416"/>
        <xdr:cNvSpPr/>
      </xdr:nvSpPr>
      <xdr:spPr>
        <a:xfrm>
          <a:off x="10426700" y="133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132757</xdr:rowOff>
    </xdr:from>
    <xdr:ext cx="534377" cy="259045"/>
    <xdr:sp macro="" textlink="">
      <xdr:nvSpPr>
        <xdr:cNvPr id="418" name="普通建設事業費 （ うち新規整備　）該当値テキスト"/>
        <xdr:cNvSpPr txBox="1"/>
      </xdr:nvSpPr>
      <xdr:spPr>
        <a:xfrm>
          <a:off x="10528300" y="1333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87681</xdr:rowOff>
    </xdr:from>
    <xdr:to>
      <xdr:col>50</xdr:col>
      <xdr:colOff>165100</xdr:colOff>
      <xdr:row>79</xdr:row>
      <xdr:rowOff>17831</xdr:rowOff>
    </xdr:to>
    <xdr:sp macro="" textlink="">
      <xdr:nvSpPr>
        <xdr:cNvPr id="419" name="楕円 418"/>
        <xdr:cNvSpPr/>
      </xdr:nvSpPr>
      <xdr:spPr>
        <a:xfrm>
          <a:off x="9588500" y="1346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8958</xdr:rowOff>
    </xdr:from>
    <xdr:ext cx="469744" cy="259045"/>
    <xdr:sp macro="" textlink="">
      <xdr:nvSpPr>
        <xdr:cNvPr id="420" name="テキスト ボックス 419"/>
        <xdr:cNvSpPr txBox="1"/>
      </xdr:nvSpPr>
      <xdr:spPr>
        <a:xfrm>
          <a:off x="9404428" y="1355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158826</xdr:rowOff>
    </xdr:from>
    <xdr:to>
      <xdr:col>46</xdr:col>
      <xdr:colOff>38100</xdr:colOff>
      <xdr:row>79</xdr:row>
      <xdr:rowOff>88976</xdr:rowOff>
    </xdr:to>
    <xdr:sp macro="" textlink="">
      <xdr:nvSpPr>
        <xdr:cNvPr id="421" name="楕円 420"/>
        <xdr:cNvSpPr/>
      </xdr:nvSpPr>
      <xdr:spPr>
        <a:xfrm>
          <a:off x="8699500" y="1353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80103</xdr:rowOff>
    </xdr:from>
    <xdr:ext cx="378565" cy="259045"/>
    <xdr:sp macro="" textlink="">
      <xdr:nvSpPr>
        <xdr:cNvPr id="422" name="テキスト ボックス 421"/>
        <xdr:cNvSpPr txBox="1"/>
      </xdr:nvSpPr>
      <xdr:spPr>
        <a:xfrm>
          <a:off x="8561017" y="13624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151842</xdr:rowOff>
    </xdr:from>
    <xdr:to>
      <xdr:col>41</xdr:col>
      <xdr:colOff>101600</xdr:colOff>
      <xdr:row>79</xdr:row>
      <xdr:rowOff>81992</xdr:rowOff>
    </xdr:to>
    <xdr:sp macro="" textlink="">
      <xdr:nvSpPr>
        <xdr:cNvPr id="423" name="楕円 422"/>
        <xdr:cNvSpPr/>
      </xdr:nvSpPr>
      <xdr:spPr>
        <a:xfrm>
          <a:off x="7810500" y="135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73119</xdr:rowOff>
    </xdr:from>
    <xdr:ext cx="469744" cy="259045"/>
    <xdr:sp macro="" textlink="">
      <xdr:nvSpPr>
        <xdr:cNvPr id="424" name="テキスト ボックス 423"/>
        <xdr:cNvSpPr txBox="1"/>
      </xdr:nvSpPr>
      <xdr:spPr>
        <a:xfrm>
          <a:off x="7626428" y="1361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25" name="楕円 424"/>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26" name="テキスト ボックス 425"/>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0" name="テキスト ボックス 43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2" name="テキスト ボックス 44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4" name="テキスト ボックス 44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6" name="テキスト ボックス 44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8" name="テキスト ボックス 44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31192</xdr:rowOff>
    </xdr:from>
    <xdr:to>
      <xdr:col>54</xdr:col>
      <xdr:colOff>189865</xdr:colOff>
      <xdr:row>98</xdr:row>
      <xdr:rowOff>112170</xdr:rowOff>
    </xdr:to>
    <xdr:cxnSp macro="">
      <xdr:nvCxnSpPr>
        <xdr:cNvPr id="452" name="直線コネクタ 451"/>
        <xdr:cNvCxnSpPr/>
      </xdr:nvCxnSpPr>
      <xdr:spPr>
        <a:xfrm flipV="1">
          <a:off x="10475595" y="15461692"/>
          <a:ext cx="1270" cy="1452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115997</xdr:rowOff>
    </xdr:from>
    <xdr:ext cx="534377" cy="259045"/>
    <xdr:sp macro="" textlink="">
      <xdr:nvSpPr>
        <xdr:cNvPr id="453" name="普通建設事業費 （ うち更新整備　）最小値テキスト"/>
        <xdr:cNvSpPr txBox="1"/>
      </xdr:nvSpPr>
      <xdr:spPr>
        <a:xfrm>
          <a:off x="10528300" y="169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112170</xdr:rowOff>
    </xdr:from>
    <xdr:to>
      <xdr:col>55</xdr:col>
      <xdr:colOff>88900</xdr:colOff>
      <xdr:row>98</xdr:row>
      <xdr:rowOff>112170</xdr:rowOff>
    </xdr:to>
    <xdr:cxnSp macro="">
      <xdr:nvCxnSpPr>
        <xdr:cNvPr id="454" name="直線コネクタ 453"/>
        <xdr:cNvCxnSpPr/>
      </xdr:nvCxnSpPr>
      <xdr:spPr>
        <a:xfrm>
          <a:off x="10388600" y="1691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149319</xdr:rowOff>
    </xdr:from>
    <xdr:ext cx="599010" cy="259045"/>
    <xdr:sp macro="" textlink="">
      <xdr:nvSpPr>
        <xdr:cNvPr id="455" name="普通建設事業費 （ うち更新整備　）最大値テキスト"/>
        <xdr:cNvSpPr txBox="1"/>
      </xdr:nvSpPr>
      <xdr:spPr>
        <a:xfrm>
          <a:off x="10528300" y="15236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31192</xdr:rowOff>
    </xdr:from>
    <xdr:to>
      <xdr:col>55</xdr:col>
      <xdr:colOff>88900</xdr:colOff>
      <xdr:row>90</xdr:row>
      <xdr:rowOff>31192</xdr:rowOff>
    </xdr:to>
    <xdr:cxnSp macro="">
      <xdr:nvCxnSpPr>
        <xdr:cNvPr id="456" name="直線コネクタ 455"/>
        <xdr:cNvCxnSpPr/>
      </xdr:nvCxnSpPr>
      <xdr:spPr>
        <a:xfrm>
          <a:off x="10388600" y="1546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145709</xdr:rowOff>
    </xdr:from>
    <xdr:to>
      <xdr:col>55</xdr:col>
      <xdr:colOff>0</xdr:colOff>
      <xdr:row>95</xdr:row>
      <xdr:rowOff>168438</xdr:rowOff>
    </xdr:to>
    <xdr:cxnSp macro="">
      <xdr:nvCxnSpPr>
        <xdr:cNvPr id="457" name="直線コネクタ 456"/>
        <xdr:cNvCxnSpPr/>
      </xdr:nvCxnSpPr>
      <xdr:spPr>
        <a:xfrm>
          <a:off x="9639300" y="16433459"/>
          <a:ext cx="838200" cy="2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18073</xdr:rowOff>
    </xdr:from>
    <xdr:ext cx="534377" cy="259045"/>
    <xdr:sp macro="" textlink="">
      <xdr:nvSpPr>
        <xdr:cNvPr id="458" name="普通建設事業費 （ うち更新整備　）平均値テキスト"/>
        <xdr:cNvSpPr txBox="1"/>
      </xdr:nvSpPr>
      <xdr:spPr>
        <a:xfrm>
          <a:off x="10528300" y="16134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166646</xdr:rowOff>
    </xdr:from>
    <xdr:to>
      <xdr:col>55</xdr:col>
      <xdr:colOff>50800</xdr:colOff>
      <xdr:row>95</xdr:row>
      <xdr:rowOff>96796</xdr:rowOff>
    </xdr:to>
    <xdr:sp macro="" textlink="">
      <xdr:nvSpPr>
        <xdr:cNvPr id="459" name="フローチャート: 判断 458"/>
        <xdr:cNvSpPr/>
      </xdr:nvSpPr>
      <xdr:spPr>
        <a:xfrm>
          <a:off x="10426700" y="1628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145709</xdr:rowOff>
    </xdr:from>
    <xdr:to>
      <xdr:col>50</xdr:col>
      <xdr:colOff>114300</xdr:colOff>
      <xdr:row>96</xdr:row>
      <xdr:rowOff>60387</xdr:rowOff>
    </xdr:to>
    <xdr:cxnSp macro="">
      <xdr:nvCxnSpPr>
        <xdr:cNvPr id="460" name="直線コネクタ 459"/>
        <xdr:cNvCxnSpPr/>
      </xdr:nvCxnSpPr>
      <xdr:spPr>
        <a:xfrm flipV="1">
          <a:off x="8750300" y="16433459"/>
          <a:ext cx="889000" cy="8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153442</xdr:rowOff>
    </xdr:from>
    <xdr:to>
      <xdr:col>50</xdr:col>
      <xdr:colOff>165100</xdr:colOff>
      <xdr:row>96</xdr:row>
      <xdr:rowOff>83592</xdr:rowOff>
    </xdr:to>
    <xdr:sp macro="" textlink="">
      <xdr:nvSpPr>
        <xdr:cNvPr id="461" name="フローチャート: 判断 460"/>
        <xdr:cNvSpPr/>
      </xdr:nvSpPr>
      <xdr:spPr>
        <a:xfrm>
          <a:off x="9588500" y="164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74719</xdr:rowOff>
    </xdr:from>
    <xdr:ext cx="534377" cy="259045"/>
    <xdr:sp macro="" textlink="">
      <xdr:nvSpPr>
        <xdr:cNvPr id="462" name="テキスト ボックス 461"/>
        <xdr:cNvSpPr txBox="1"/>
      </xdr:nvSpPr>
      <xdr:spPr>
        <a:xfrm>
          <a:off x="9372111" y="165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130970</xdr:rowOff>
    </xdr:from>
    <xdr:to>
      <xdr:col>45</xdr:col>
      <xdr:colOff>177800</xdr:colOff>
      <xdr:row>96</xdr:row>
      <xdr:rowOff>60387</xdr:rowOff>
    </xdr:to>
    <xdr:cxnSp macro="">
      <xdr:nvCxnSpPr>
        <xdr:cNvPr id="463" name="直線コネクタ 462"/>
        <xdr:cNvCxnSpPr/>
      </xdr:nvCxnSpPr>
      <xdr:spPr>
        <a:xfrm>
          <a:off x="7861300" y="16075820"/>
          <a:ext cx="889000" cy="44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2761</xdr:rowOff>
    </xdr:from>
    <xdr:to>
      <xdr:col>46</xdr:col>
      <xdr:colOff>38100</xdr:colOff>
      <xdr:row>95</xdr:row>
      <xdr:rowOff>104361</xdr:rowOff>
    </xdr:to>
    <xdr:sp macro="" textlink="">
      <xdr:nvSpPr>
        <xdr:cNvPr id="464" name="フローチャート: 判断 463"/>
        <xdr:cNvSpPr/>
      </xdr:nvSpPr>
      <xdr:spPr>
        <a:xfrm>
          <a:off x="8699500" y="162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120888</xdr:rowOff>
    </xdr:from>
    <xdr:ext cx="534377" cy="259045"/>
    <xdr:sp macro="" textlink="">
      <xdr:nvSpPr>
        <xdr:cNvPr id="465" name="テキスト ボックス 464"/>
        <xdr:cNvSpPr txBox="1"/>
      </xdr:nvSpPr>
      <xdr:spPr>
        <a:xfrm>
          <a:off x="8483111" y="160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98290</xdr:rowOff>
    </xdr:from>
    <xdr:to>
      <xdr:col>41</xdr:col>
      <xdr:colOff>50800</xdr:colOff>
      <xdr:row>93</xdr:row>
      <xdr:rowOff>130970</xdr:rowOff>
    </xdr:to>
    <xdr:cxnSp macro="">
      <xdr:nvCxnSpPr>
        <xdr:cNvPr id="466" name="直線コネクタ 465"/>
        <xdr:cNvCxnSpPr/>
      </xdr:nvCxnSpPr>
      <xdr:spPr>
        <a:xfrm>
          <a:off x="6972300" y="16043140"/>
          <a:ext cx="889000" cy="3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20799</xdr:rowOff>
    </xdr:from>
    <xdr:to>
      <xdr:col>41</xdr:col>
      <xdr:colOff>101600</xdr:colOff>
      <xdr:row>95</xdr:row>
      <xdr:rowOff>122399</xdr:rowOff>
    </xdr:to>
    <xdr:sp macro="" textlink="">
      <xdr:nvSpPr>
        <xdr:cNvPr id="467" name="フローチャート: 判断 466"/>
        <xdr:cNvSpPr/>
      </xdr:nvSpPr>
      <xdr:spPr>
        <a:xfrm>
          <a:off x="7810500" y="1630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113526</xdr:rowOff>
    </xdr:from>
    <xdr:ext cx="534377" cy="259045"/>
    <xdr:sp macro="" textlink="">
      <xdr:nvSpPr>
        <xdr:cNvPr id="468" name="テキスト ボックス 467"/>
        <xdr:cNvSpPr txBox="1"/>
      </xdr:nvSpPr>
      <xdr:spPr>
        <a:xfrm>
          <a:off x="7594111" y="1640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132552</xdr:rowOff>
    </xdr:from>
    <xdr:to>
      <xdr:col>36</xdr:col>
      <xdr:colOff>165100</xdr:colOff>
      <xdr:row>96</xdr:row>
      <xdr:rowOff>62702</xdr:rowOff>
    </xdr:to>
    <xdr:sp macro="" textlink="">
      <xdr:nvSpPr>
        <xdr:cNvPr id="469" name="フローチャート: 判断 468"/>
        <xdr:cNvSpPr/>
      </xdr:nvSpPr>
      <xdr:spPr>
        <a:xfrm>
          <a:off x="6921500" y="164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53829</xdr:rowOff>
    </xdr:from>
    <xdr:ext cx="534377" cy="259045"/>
    <xdr:sp macro="" textlink="">
      <xdr:nvSpPr>
        <xdr:cNvPr id="470" name="テキスト ボックス 469"/>
        <xdr:cNvSpPr txBox="1"/>
      </xdr:nvSpPr>
      <xdr:spPr>
        <a:xfrm>
          <a:off x="6705111" y="165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117638</xdr:rowOff>
    </xdr:from>
    <xdr:to>
      <xdr:col>55</xdr:col>
      <xdr:colOff>50800</xdr:colOff>
      <xdr:row>96</xdr:row>
      <xdr:rowOff>47788</xdr:rowOff>
    </xdr:to>
    <xdr:sp macro="" textlink="">
      <xdr:nvSpPr>
        <xdr:cNvPr id="476" name="楕円 475"/>
        <xdr:cNvSpPr/>
      </xdr:nvSpPr>
      <xdr:spPr>
        <a:xfrm>
          <a:off x="10426700" y="1640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96065</xdr:rowOff>
    </xdr:from>
    <xdr:ext cx="534377" cy="259045"/>
    <xdr:sp macro="" textlink="">
      <xdr:nvSpPr>
        <xdr:cNvPr id="477" name="普通建設事業費 （ うち更新整備　）該当値テキスト"/>
        <xdr:cNvSpPr txBox="1"/>
      </xdr:nvSpPr>
      <xdr:spPr>
        <a:xfrm>
          <a:off x="10528300" y="1638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94909</xdr:rowOff>
    </xdr:from>
    <xdr:to>
      <xdr:col>50</xdr:col>
      <xdr:colOff>165100</xdr:colOff>
      <xdr:row>96</xdr:row>
      <xdr:rowOff>25059</xdr:rowOff>
    </xdr:to>
    <xdr:sp macro="" textlink="">
      <xdr:nvSpPr>
        <xdr:cNvPr id="478" name="楕円 477"/>
        <xdr:cNvSpPr/>
      </xdr:nvSpPr>
      <xdr:spPr>
        <a:xfrm>
          <a:off x="9588500" y="1638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41586</xdr:rowOff>
    </xdr:from>
    <xdr:ext cx="534377" cy="259045"/>
    <xdr:sp macro="" textlink="">
      <xdr:nvSpPr>
        <xdr:cNvPr id="479" name="テキスト ボックス 478"/>
        <xdr:cNvSpPr txBox="1"/>
      </xdr:nvSpPr>
      <xdr:spPr>
        <a:xfrm>
          <a:off x="9372111" y="1615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9587</xdr:rowOff>
    </xdr:from>
    <xdr:to>
      <xdr:col>46</xdr:col>
      <xdr:colOff>38100</xdr:colOff>
      <xdr:row>96</xdr:row>
      <xdr:rowOff>111187</xdr:rowOff>
    </xdr:to>
    <xdr:sp macro="" textlink="">
      <xdr:nvSpPr>
        <xdr:cNvPr id="480" name="楕円 479"/>
        <xdr:cNvSpPr/>
      </xdr:nvSpPr>
      <xdr:spPr>
        <a:xfrm>
          <a:off x="8699500" y="1646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102314</xdr:rowOff>
    </xdr:from>
    <xdr:ext cx="534377" cy="259045"/>
    <xdr:sp macro="" textlink="">
      <xdr:nvSpPr>
        <xdr:cNvPr id="481" name="テキスト ボックス 480"/>
        <xdr:cNvSpPr txBox="1"/>
      </xdr:nvSpPr>
      <xdr:spPr>
        <a:xfrm>
          <a:off x="8483111" y="165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80170</xdr:rowOff>
    </xdr:from>
    <xdr:to>
      <xdr:col>41</xdr:col>
      <xdr:colOff>101600</xdr:colOff>
      <xdr:row>94</xdr:row>
      <xdr:rowOff>10320</xdr:rowOff>
    </xdr:to>
    <xdr:sp macro="" textlink="">
      <xdr:nvSpPr>
        <xdr:cNvPr id="482" name="楕円 481"/>
        <xdr:cNvSpPr/>
      </xdr:nvSpPr>
      <xdr:spPr>
        <a:xfrm>
          <a:off x="7810500" y="1602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26847</xdr:rowOff>
    </xdr:from>
    <xdr:ext cx="534377" cy="259045"/>
    <xdr:sp macro="" textlink="">
      <xdr:nvSpPr>
        <xdr:cNvPr id="483" name="テキスト ボックス 482"/>
        <xdr:cNvSpPr txBox="1"/>
      </xdr:nvSpPr>
      <xdr:spPr>
        <a:xfrm>
          <a:off x="7594111" y="1580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47490</xdr:rowOff>
    </xdr:from>
    <xdr:to>
      <xdr:col>36</xdr:col>
      <xdr:colOff>165100</xdr:colOff>
      <xdr:row>93</xdr:row>
      <xdr:rowOff>149090</xdr:rowOff>
    </xdr:to>
    <xdr:sp macro="" textlink="">
      <xdr:nvSpPr>
        <xdr:cNvPr id="484" name="楕円 483"/>
        <xdr:cNvSpPr/>
      </xdr:nvSpPr>
      <xdr:spPr>
        <a:xfrm>
          <a:off x="6921500" y="1599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165617</xdr:rowOff>
    </xdr:from>
    <xdr:ext cx="534377" cy="259045"/>
    <xdr:sp macro="" textlink="">
      <xdr:nvSpPr>
        <xdr:cNvPr id="485" name="テキスト ボックス 484"/>
        <xdr:cNvSpPr txBox="1"/>
      </xdr:nvSpPr>
      <xdr:spPr>
        <a:xfrm>
          <a:off x="6705111" y="1576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77338</xdr:rowOff>
    </xdr:from>
    <xdr:to>
      <xdr:col>85</xdr:col>
      <xdr:colOff>126364</xdr:colOff>
      <xdr:row>38</xdr:row>
      <xdr:rowOff>139609</xdr:rowOff>
    </xdr:to>
    <xdr:cxnSp macro="">
      <xdr:nvCxnSpPr>
        <xdr:cNvPr id="507" name="直線コネクタ 506"/>
        <xdr:cNvCxnSpPr/>
      </xdr:nvCxnSpPr>
      <xdr:spPr>
        <a:xfrm flipV="1">
          <a:off x="16317595" y="5392288"/>
          <a:ext cx="1269" cy="126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143436</xdr:rowOff>
    </xdr:from>
    <xdr:ext cx="249299" cy="259045"/>
    <xdr:sp macro="" textlink="">
      <xdr:nvSpPr>
        <xdr:cNvPr id="508" name="災害復旧事業費最小値テキスト"/>
        <xdr:cNvSpPr txBox="1"/>
      </xdr:nvSpPr>
      <xdr:spPr>
        <a:xfrm>
          <a:off x="16370300" y="66585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139609</xdr:rowOff>
    </xdr:from>
    <xdr:to>
      <xdr:col>86</xdr:col>
      <xdr:colOff>25400</xdr:colOff>
      <xdr:row>38</xdr:row>
      <xdr:rowOff>139609</xdr:rowOff>
    </xdr:to>
    <xdr:cxnSp macro="">
      <xdr:nvCxnSpPr>
        <xdr:cNvPr id="509" name="直線コネクタ 508"/>
        <xdr:cNvCxnSpPr/>
      </xdr:nvCxnSpPr>
      <xdr:spPr>
        <a:xfrm>
          <a:off x="16230600" y="665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24015</xdr:rowOff>
    </xdr:from>
    <xdr:ext cx="534377" cy="259045"/>
    <xdr:sp macro="" textlink="">
      <xdr:nvSpPr>
        <xdr:cNvPr id="510" name="災害復旧事業費最大値テキスト"/>
        <xdr:cNvSpPr txBox="1"/>
      </xdr:nvSpPr>
      <xdr:spPr>
        <a:xfrm>
          <a:off x="16370300" y="516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77338</xdr:rowOff>
    </xdr:from>
    <xdr:to>
      <xdr:col>86</xdr:col>
      <xdr:colOff>25400</xdr:colOff>
      <xdr:row>31</xdr:row>
      <xdr:rowOff>77338</xdr:rowOff>
    </xdr:to>
    <xdr:cxnSp macro="">
      <xdr:nvCxnSpPr>
        <xdr:cNvPr id="511" name="直線コネクタ 510"/>
        <xdr:cNvCxnSpPr/>
      </xdr:nvCxnSpPr>
      <xdr:spPr>
        <a:xfrm>
          <a:off x="16230600" y="539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19365</xdr:rowOff>
    </xdr:from>
    <xdr:to>
      <xdr:col>85</xdr:col>
      <xdr:colOff>127000</xdr:colOff>
      <xdr:row>38</xdr:row>
      <xdr:rowOff>83053</xdr:rowOff>
    </xdr:to>
    <xdr:cxnSp macro="">
      <xdr:nvCxnSpPr>
        <xdr:cNvPr id="512" name="直線コネクタ 511"/>
        <xdr:cNvCxnSpPr/>
      </xdr:nvCxnSpPr>
      <xdr:spPr>
        <a:xfrm flipV="1">
          <a:off x="15481300" y="6534465"/>
          <a:ext cx="838200" cy="6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120692</xdr:rowOff>
    </xdr:from>
    <xdr:ext cx="469744" cy="259045"/>
    <xdr:sp macro="" textlink="">
      <xdr:nvSpPr>
        <xdr:cNvPr id="513" name="災害復旧事業費平均値テキスト"/>
        <xdr:cNvSpPr txBox="1"/>
      </xdr:nvSpPr>
      <xdr:spPr>
        <a:xfrm>
          <a:off x="16370300" y="6121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97815</xdr:rowOff>
    </xdr:from>
    <xdr:to>
      <xdr:col>85</xdr:col>
      <xdr:colOff>177800</xdr:colOff>
      <xdr:row>37</xdr:row>
      <xdr:rowOff>27965</xdr:rowOff>
    </xdr:to>
    <xdr:sp macro="" textlink="">
      <xdr:nvSpPr>
        <xdr:cNvPr id="514" name="フローチャート: 判断 513"/>
        <xdr:cNvSpPr/>
      </xdr:nvSpPr>
      <xdr:spPr>
        <a:xfrm>
          <a:off x="162687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83053</xdr:rowOff>
    </xdr:from>
    <xdr:to>
      <xdr:col>81</xdr:col>
      <xdr:colOff>50800</xdr:colOff>
      <xdr:row>38</xdr:row>
      <xdr:rowOff>132934</xdr:rowOff>
    </xdr:to>
    <xdr:cxnSp macro="">
      <xdr:nvCxnSpPr>
        <xdr:cNvPr id="515" name="直線コネクタ 514"/>
        <xdr:cNvCxnSpPr/>
      </xdr:nvCxnSpPr>
      <xdr:spPr>
        <a:xfrm flipV="1">
          <a:off x="14592300" y="6598153"/>
          <a:ext cx="889000" cy="4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90134</xdr:rowOff>
    </xdr:from>
    <xdr:to>
      <xdr:col>81</xdr:col>
      <xdr:colOff>101600</xdr:colOff>
      <xdr:row>37</xdr:row>
      <xdr:rowOff>20284</xdr:rowOff>
    </xdr:to>
    <xdr:sp macro="" textlink="">
      <xdr:nvSpPr>
        <xdr:cNvPr id="516" name="フローチャート: 判断 515"/>
        <xdr:cNvSpPr/>
      </xdr:nvSpPr>
      <xdr:spPr>
        <a:xfrm>
          <a:off x="15430500" y="626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36811</xdr:rowOff>
    </xdr:from>
    <xdr:ext cx="469744" cy="259045"/>
    <xdr:sp macro="" textlink="">
      <xdr:nvSpPr>
        <xdr:cNvPr id="517" name="テキスト ボックス 516"/>
        <xdr:cNvSpPr txBox="1"/>
      </xdr:nvSpPr>
      <xdr:spPr>
        <a:xfrm>
          <a:off x="15246428" y="603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132934</xdr:rowOff>
    </xdr:from>
    <xdr:to>
      <xdr:col>76</xdr:col>
      <xdr:colOff>114300</xdr:colOff>
      <xdr:row>38</xdr:row>
      <xdr:rowOff>139517</xdr:rowOff>
    </xdr:to>
    <xdr:cxnSp macro="">
      <xdr:nvCxnSpPr>
        <xdr:cNvPr id="518" name="直線コネクタ 517"/>
        <xdr:cNvCxnSpPr/>
      </xdr:nvCxnSpPr>
      <xdr:spPr>
        <a:xfrm flipV="1">
          <a:off x="13703300" y="6648034"/>
          <a:ext cx="8890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156200</xdr:rowOff>
    </xdr:from>
    <xdr:to>
      <xdr:col>76</xdr:col>
      <xdr:colOff>165100</xdr:colOff>
      <xdr:row>37</xdr:row>
      <xdr:rowOff>86350</xdr:rowOff>
    </xdr:to>
    <xdr:sp macro="" textlink="">
      <xdr:nvSpPr>
        <xdr:cNvPr id="519" name="フローチャート: 判断 518"/>
        <xdr:cNvSpPr/>
      </xdr:nvSpPr>
      <xdr:spPr>
        <a:xfrm>
          <a:off x="14541500" y="632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102877</xdr:rowOff>
    </xdr:from>
    <xdr:ext cx="469744" cy="259045"/>
    <xdr:sp macro="" textlink="">
      <xdr:nvSpPr>
        <xdr:cNvPr id="520" name="テキスト ボックス 519"/>
        <xdr:cNvSpPr txBox="1"/>
      </xdr:nvSpPr>
      <xdr:spPr>
        <a:xfrm>
          <a:off x="14357428" y="610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139517</xdr:rowOff>
    </xdr:from>
    <xdr:to>
      <xdr:col>71</xdr:col>
      <xdr:colOff>177800</xdr:colOff>
      <xdr:row>38</xdr:row>
      <xdr:rowOff>139563</xdr:rowOff>
    </xdr:to>
    <xdr:cxnSp macro="">
      <xdr:nvCxnSpPr>
        <xdr:cNvPr id="521" name="直線コネクタ 520"/>
        <xdr:cNvCxnSpPr/>
      </xdr:nvCxnSpPr>
      <xdr:spPr>
        <a:xfrm flipV="1">
          <a:off x="12814300" y="6654617"/>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98547</xdr:rowOff>
    </xdr:from>
    <xdr:to>
      <xdr:col>72</xdr:col>
      <xdr:colOff>38100</xdr:colOff>
      <xdr:row>37</xdr:row>
      <xdr:rowOff>28697</xdr:rowOff>
    </xdr:to>
    <xdr:sp macro="" textlink="">
      <xdr:nvSpPr>
        <xdr:cNvPr id="522" name="フローチャート: 判断 521"/>
        <xdr:cNvSpPr/>
      </xdr:nvSpPr>
      <xdr:spPr>
        <a:xfrm>
          <a:off x="13652500" y="627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45224</xdr:rowOff>
    </xdr:from>
    <xdr:ext cx="469744" cy="259045"/>
    <xdr:sp macro="" textlink="">
      <xdr:nvSpPr>
        <xdr:cNvPr id="523" name="テキスト ボックス 522"/>
        <xdr:cNvSpPr txBox="1"/>
      </xdr:nvSpPr>
      <xdr:spPr>
        <a:xfrm>
          <a:off x="13468428" y="604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6558</xdr:rowOff>
    </xdr:from>
    <xdr:to>
      <xdr:col>67</xdr:col>
      <xdr:colOff>101600</xdr:colOff>
      <xdr:row>35</xdr:row>
      <xdr:rowOff>108158</xdr:rowOff>
    </xdr:to>
    <xdr:sp macro="" textlink="">
      <xdr:nvSpPr>
        <xdr:cNvPr id="524" name="フローチャート: 判断 523"/>
        <xdr:cNvSpPr/>
      </xdr:nvSpPr>
      <xdr:spPr>
        <a:xfrm>
          <a:off x="12763500" y="60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124685</xdr:rowOff>
    </xdr:from>
    <xdr:ext cx="534377" cy="259045"/>
    <xdr:sp macro="" textlink="">
      <xdr:nvSpPr>
        <xdr:cNvPr id="525" name="テキスト ボックス 524"/>
        <xdr:cNvSpPr txBox="1"/>
      </xdr:nvSpPr>
      <xdr:spPr>
        <a:xfrm>
          <a:off x="12547111" y="57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140015</xdr:rowOff>
    </xdr:from>
    <xdr:to>
      <xdr:col>85</xdr:col>
      <xdr:colOff>177800</xdr:colOff>
      <xdr:row>38</xdr:row>
      <xdr:rowOff>70165</xdr:rowOff>
    </xdr:to>
    <xdr:sp macro="" textlink="">
      <xdr:nvSpPr>
        <xdr:cNvPr id="531" name="楕円 530"/>
        <xdr:cNvSpPr/>
      </xdr:nvSpPr>
      <xdr:spPr>
        <a:xfrm>
          <a:off x="16268700" y="648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54942</xdr:rowOff>
    </xdr:from>
    <xdr:ext cx="469744" cy="259045"/>
    <xdr:sp macro="" textlink="">
      <xdr:nvSpPr>
        <xdr:cNvPr id="532" name="災害復旧事業費該当値テキスト"/>
        <xdr:cNvSpPr txBox="1"/>
      </xdr:nvSpPr>
      <xdr:spPr>
        <a:xfrm>
          <a:off x="16370300" y="639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32253</xdr:rowOff>
    </xdr:from>
    <xdr:to>
      <xdr:col>81</xdr:col>
      <xdr:colOff>101600</xdr:colOff>
      <xdr:row>38</xdr:row>
      <xdr:rowOff>133853</xdr:rowOff>
    </xdr:to>
    <xdr:sp macro="" textlink="">
      <xdr:nvSpPr>
        <xdr:cNvPr id="533" name="楕円 532"/>
        <xdr:cNvSpPr/>
      </xdr:nvSpPr>
      <xdr:spPr>
        <a:xfrm>
          <a:off x="15430500" y="654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124980</xdr:rowOff>
    </xdr:from>
    <xdr:ext cx="469744" cy="259045"/>
    <xdr:sp macro="" textlink="">
      <xdr:nvSpPr>
        <xdr:cNvPr id="534" name="テキスト ボックス 533"/>
        <xdr:cNvSpPr txBox="1"/>
      </xdr:nvSpPr>
      <xdr:spPr>
        <a:xfrm>
          <a:off x="15246428" y="66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82134</xdr:rowOff>
    </xdr:from>
    <xdr:to>
      <xdr:col>76</xdr:col>
      <xdr:colOff>165100</xdr:colOff>
      <xdr:row>39</xdr:row>
      <xdr:rowOff>12284</xdr:rowOff>
    </xdr:to>
    <xdr:sp macro="" textlink="">
      <xdr:nvSpPr>
        <xdr:cNvPr id="535" name="楕円 534"/>
        <xdr:cNvSpPr/>
      </xdr:nvSpPr>
      <xdr:spPr>
        <a:xfrm>
          <a:off x="14541500" y="659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3411</xdr:rowOff>
    </xdr:from>
    <xdr:ext cx="378565" cy="259045"/>
    <xdr:sp macro="" textlink="">
      <xdr:nvSpPr>
        <xdr:cNvPr id="536" name="テキスト ボックス 535"/>
        <xdr:cNvSpPr txBox="1"/>
      </xdr:nvSpPr>
      <xdr:spPr>
        <a:xfrm>
          <a:off x="14403017" y="6689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88717</xdr:rowOff>
    </xdr:from>
    <xdr:to>
      <xdr:col>72</xdr:col>
      <xdr:colOff>38100</xdr:colOff>
      <xdr:row>39</xdr:row>
      <xdr:rowOff>18867</xdr:rowOff>
    </xdr:to>
    <xdr:sp macro="" textlink="">
      <xdr:nvSpPr>
        <xdr:cNvPr id="537" name="楕円 536"/>
        <xdr:cNvSpPr/>
      </xdr:nvSpPr>
      <xdr:spPr>
        <a:xfrm>
          <a:off x="13652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9994</xdr:rowOff>
    </xdr:from>
    <xdr:ext cx="249299" cy="259045"/>
    <xdr:sp macro="" textlink="">
      <xdr:nvSpPr>
        <xdr:cNvPr id="538" name="テキスト ボックス 537"/>
        <xdr:cNvSpPr txBox="1"/>
      </xdr:nvSpPr>
      <xdr:spPr>
        <a:xfrm>
          <a:off x="13578650" y="6696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88763</xdr:rowOff>
    </xdr:from>
    <xdr:to>
      <xdr:col>67</xdr:col>
      <xdr:colOff>101600</xdr:colOff>
      <xdr:row>39</xdr:row>
      <xdr:rowOff>18913</xdr:rowOff>
    </xdr:to>
    <xdr:sp macro="" textlink="">
      <xdr:nvSpPr>
        <xdr:cNvPr id="539" name="楕円 538"/>
        <xdr:cNvSpPr/>
      </xdr:nvSpPr>
      <xdr:spPr>
        <a:xfrm>
          <a:off x="12763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10040</xdr:rowOff>
    </xdr:from>
    <xdr:ext cx="249299" cy="259045"/>
    <xdr:sp macro="" textlink="">
      <xdr:nvSpPr>
        <xdr:cNvPr id="540" name="テキスト ボックス 539"/>
        <xdr:cNvSpPr txBox="1"/>
      </xdr:nvSpPr>
      <xdr:spPr>
        <a:xfrm>
          <a:off x="12689650"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0" name="テキスト ボックス 599"/>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2" name="テキスト ボックス 601"/>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136157</xdr:rowOff>
    </xdr:from>
    <xdr:to>
      <xdr:col>85</xdr:col>
      <xdr:colOff>126364</xdr:colOff>
      <xdr:row>78</xdr:row>
      <xdr:rowOff>95847</xdr:rowOff>
    </xdr:to>
    <xdr:cxnSp macro="">
      <xdr:nvCxnSpPr>
        <xdr:cNvPr id="614" name="直線コネクタ 613"/>
        <xdr:cNvCxnSpPr/>
      </xdr:nvCxnSpPr>
      <xdr:spPr>
        <a:xfrm flipV="1">
          <a:off x="16317595" y="11966207"/>
          <a:ext cx="1269" cy="1502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99674</xdr:rowOff>
    </xdr:from>
    <xdr:ext cx="534377" cy="259045"/>
    <xdr:sp macro="" textlink="">
      <xdr:nvSpPr>
        <xdr:cNvPr id="615" name="公債費最小値テキスト"/>
        <xdr:cNvSpPr txBox="1"/>
      </xdr:nvSpPr>
      <xdr:spPr>
        <a:xfrm>
          <a:off x="16370300" y="134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95847</xdr:rowOff>
    </xdr:from>
    <xdr:to>
      <xdr:col>86</xdr:col>
      <xdr:colOff>25400</xdr:colOff>
      <xdr:row>78</xdr:row>
      <xdr:rowOff>95847</xdr:rowOff>
    </xdr:to>
    <xdr:cxnSp macro="">
      <xdr:nvCxnSpPr>
        <xdr:cNvPr id="616" name="直線コネクタ 615"/>
        <xdr:cNvCxnSpPr/>
      </xdr:nvCxnSpPr>
      <xdr:spPr>
        <a:xfrm>
          <a:off x="16230600" y="134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82834</xdr:rowOff>
    </xdr:from>
    <xdr:ext cx="599010" cy="259045"/>
    <xdr:sp macro="" textlink="">
      <xdr:nvSpPr>
        <xdr:cNvPr id="617" name="公債費最大値テキスト"/>
        <xdr:cNvSpPr txBox="1"/>
      </xdr:nvSpPr>
      <xdr:spPr>
        <a:xfrm>
          <a:off x="16370300" y="1174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136157</xdr:rowOff>
    </xdr:from>
    <xdr:to>
      <xdr:col>86</xdr:col>
      <xdr:colOff>25400</xdr:colOff>
      <xdr:row>69</xdr:row>
      <xdr:rowOff>136157</xdr:rowOff>
    </xdr:to>
    <xdr:cxnSp macro="">
      <xdr:nvCxnSpPr>
        <xdr:cNvPr id="618" name="直線コネクタ 617"/>
        <xdr:cNvCxnSpPr/>
      </xdr:nvCxnSpPr>
      <xdr:spPr>
        <a:xfrm>
          <a:off x="16230600" y="119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116325</xdr:rowOff>
    </xdr:from>
    <xdr:to>
      <xdr:col>85</xdr:col>
      <xdr:colOff>127000</xdr:colOff>
      <xdr:row>74</xdr:row>
      <xdr:rowOff>118821</xdr:rowOff>
    </xdr:to>
    <xdr:cxnSp macro="">
      <xdr:nvCxnSpPr>
        <xdr:cNvPr id="619" name="直線コネクタ 618"/>
        <xdr:cNvCxnSpPr/>
      </xdr:nvCxnSpPr>
      <xdr:spPr>
        <a:xfrm flipV="1">
          <a:off x="15481300" y="12803625"/>
          <a:ext cx="8382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71753</xdr:rowOff>
    </xdr:from>
    <xdr:ext cx="534377" cy="259045"/>
    <xdr:sp macro="" textlink="">
      <xdr:nvSpPr>
        <xdr:cNvPr id="620" name="公債費平均値テキスト"/>
        <xdr:cNvSpPr txBox="1"/>
      </xdr:nvSpPr>
      <xdr:spPr>
        <a:xfrm>
          <a:off x="16370300" y="1258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48876</xdr:rowOff>
    </xdr:from>
    <xdr:to>
      <xdr:col>85</xdr:col>
      <xdr:colOff>177800</xdr:colOff>
      <xdr:row>74</xdr:row>
      <xdr:rowOff>150476</xdr:rowOff>
    </xdr:to>
    <xdr:sp macro="" textlink="">
      <xdr:nvSpPr>
        <xdr:cNvPr id="621" name="フローチャート: 判断 620"/>
        <xdr:cNvSpPr/>
      </xdr:nvSpPr>
      <xdr:spPr>
        <a:xfrm>
          <a:off x="16268700" y="127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118821</xdr:rowOff>
    </xdr:from>
    <xdr:to>
      <xdr:col>81</xdr:col>
      <xdr:colOff>50800</xdr:colOff>
      <xdr:row>74</xdr:row>
      <xdr:rowOff>137128</xdr:rowOff>
    </xdr:to>
    <xdr:cxnSp macro="">
      <xdr:nvCxnSpPr>
        <xdr:cNvPr id="622" name="直線コネクタ 621"/>
        <xdr:cNvCxnSpPr/>
      </xdr:nvCxnSpPr>
      <xdr:spPr>
        <a:xfrm flipV="1">
          <a:off x="14592300" y="12806121"/>
          <a:ext cx="889000" cy="1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106635</xdr:rowOff>
    </xdr:from>
    <xdr:to>
      <xdr:col>81</xdr:col>
      <xdr:colOff>101600</xdr:colOff>
      <xdr:row>75</xdr:row>
      <xdr:rowOff>36785</xdr:rowOff>
    </xdr:to>
    <xdr:sp macro="" textlink="">
      <xdr:nvSpPr>
        <xdr:cNvPr id="623" name="フローチャート: 判断 622"/>
        <xdr:cNvSpPr/>
      </xdr:nvSpPr>
      <xdr:spPr>
        <a:xfrm>
          <a:off x="15430500" y="1279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27912</xdr:rowOff>
    </xdr:from>
    <xdr:ext cx="534377" cy="259045"/>
    <xdr:sp macro="" textlink="">
      <xdr:nvSpPr>
        <xdr:cNvPr id="624" name="テキスト ボックス 623"/>
        <xdr:cNvSpPr txBox="1"/>
      </xdr:nvSpPr>
      <xdr:spPr>
        <a:xfrm>
          <a:off x="15214111" y="1288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137128</xdr:rowOff>
    </xdr:from>
    <xdr:to>
      <xdr:col>76</xdr:col>
      <xdr:colOff>114300</xdr:colOff>
      <xdr:row>75</xdr:row>
      <xdr:rowOff>9322</xdr:rowOff>
    </xdr:to>
    <xdr:cxnSp macro="">
      <xdr:nvCxnSpPr>
        <xdr:cNvPr id="625" name="直線コネクタ 624"/>
        <xdr:cNvCxnSpPr/>
      </xdr:nvCxnSpPr>
      <xdr:spPr>
        <a:xfrm flipV="1">
          <a:off x="13703300" y="12824428"/>
          <a:ext cx="889000" cy="4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77889</xdr:rowOff>
    </xdr:from>
    <xdr:to>
      <xdr:col>76</xdr:col>
      <xdr:colOff>165100</xdr:colOff>
      <xdr:row>75</xdr:row>
      <xdr:rowOff>8039</xdr:rowOff>
    </xdr:to>
    <xdr:sp macro="" textlink="">
      <xdr:nvSpPr>
        <xdr:cNvPr id="626" name="フローチャート: 判断 625"/>
        <xdr:cNvSpPr/>
      </xdr:nvSpPr>
      <xdr:spPr>
        <a:xfrm>
          <a:off x="14541500" y="127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24566</xdr:rowOff>
    </xdr:from>
    <xdr:ext cx="534377" cy="259045"/>
    <xdr:sp macro="" textlink="">
      <xdr:nvSpPr>
        <xdr:cNvPr id="627" name="テキスト ボックス 626"/>
        <xdr:cNvSpPr txBox="1"/>
      </xdr:nvSpPr>
      <xdr:spPr>
        <a:xfrm>
          <a:off x="14325111" y="125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9322</xdr:rowOff>
    </xdr:from>
    <xdr:to>
      <xdr:col>71</xdr:col>
      <xdr:colOff>177800</xdr:colOff>
      <xdr:row>75</xdr:row>
      <xdr:rowOff>40945</xdr:rowOff>
    </xdr:to>
    <xdr:cxnSp macro="">
      <xdr:nvCxnSpPr>
        <xdr:cNvPr id="628" name="直線コネクタ 627"/>
        <xdr:cNvCxnSpPr/>
      </xdr:nvCxnSpPr>
      <xdr:spPr>
        <a:xfrm flipV="1">
          <a:off x="12814300" y="12868072"/>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133991</xdr:rowOff>
    </xdr:from>
    <xdr:to>
      <xdr:col>72</xdr:col>
      <xdr:colOff>38100</xdr:colOff>
      <xdr:row>75</xdr:row>
      <xdr:rowOff>64141</xdr:rowOff>
    </xdr:to>
    <xdr:sp macro="" textlink="">
      <xdr:nvSpPr>
        <xdr:cNvPr id="629" name="フローチャート: 判断 628"/>
        <xdr:cNvSpPr/>
      </xdr:nvSpPr>
      <xdr:spPr>
        <a:xfrm>
          <a:off x="13652500" y="1282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55268</xdr:rowOff>
    </xdr:from>
    <xdr:ext cx="534377" cy="259045"/>
    <xdr:sp macro="" textlink="">
      <xdr:nvSpPr>
        <xdr:cNvPr id="630" name="テキスト ボックス 629"/>
        <xdr:cNvSpPr txBox="1"/>
      </xdr:nvSpPr>
      <xdr:spPr>
        <a:xfrm>
          <a:off x="13436111" y="1291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16872</xdr:rowOff>
    </xdr:from>
    <xdr:to>
      <xdr:col>67</xdr:col>
      <xdr:colOff>101600</xdr:colOff>
      <xdr:row>75</xdr:row>
      <xdr:rowOff>118472</xdr:rowOff>
    </xdr:to>
    <xdr:sp macro="" textlink="">
      <xdr:nvSpPr>
        <xdr:cNvPr id="631" name="フローチャート: 判断 630"/>
        <xdr:cNvSpPr/>
      </xdr:nvSpPr>
      <xdr:spPr>
        <a:xfrm>
          <a:off x="12763500" y="1287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109599</xdr:rowOff>
    </xdr:from>
    <xdr:ext cx="534377" cy="259045"/>
    <xdr:sp macro="" textlink="">
      <xdr:nvSpPr>
        <xdr:cNvPr id="632" name="テキスト ボックス 631"/>
        <xdr:cNvSpPr txBox="1"/>
      </xdr:nvSpPr>
      <xdr:spPr>
        <a:xfrm>
          <a:off x="12547111" y="129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65525</xdr:rowOff>
    </xdr:from>
    <xdr:to>
      <xdr:col>85</xdr:col>
      <xdr:colOff>177800</xdr:colOff>
      <xdr:row>74</xdr:row>
      <xdr:rowOff>167125</xdr:rowOff>
    </xdr:to>
    <xdr:sp macro="" textlink="">
      <xdr:nvSpPr>
        <xdr:cNvPr id="638" name="楕円 637"/>
        <xdr:cNvSpPr/>
      </xdr:nvSpPr>
      <xdr:spPr>
        <a:xfrm>
          <a:off x="16268700" y="1275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43952</xdr:rowOff>
    </xdr:from>
    <xdr:ext cx="534377" cy="259045"/>
    <xdr:sp macro="" textlink="">
      <xdr:nvSpPr>
        <xdr:cNvPr id="639" name="公債費該当値テキスト"/>
        <xdr:cNvSpPr txBox="1"/>
      </xdr:nvSpPr>
      <xdr:spPr>
        <a:xfrm>
          <a:off x="16370300" y="1273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68021</xdr:rowOff>
    </xdr:from>
    <xdr:to>
      <xdr:col>81</xdr:col>
      <xdr:colOff>101600</xdr:colOff>
      <xdr:row>74</xdr:row>
      <xdr:rowOff>169621</xdr:rowOff>
    </xdr:to>
    <xdr:sp macro="" textlink="">
      <xdr:nvSpPr>
        <xdr:cNvPr id="640" name="楕円 639"/>
        <xdr:cNvSpPr/>
      </xdr:nvSpPr>
      <xdr:spPr>
        <a:xfrm>
          <a:off x="15430500" y="1275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14698</xdr:rowOff>
    </xdr:from>
    <xdr:ext cx="534377" cy="259045"/>
    <xdr:sp macro="" textlink="">
      <xdr:nvSpPr>
        <xdr:cNvPr id="641" name="テキスト ボックス 640"/>
        <xdr:cNvSpPr txBox="1"/>
      </xdr:nvSpPr>
      <xdr:spPr>
        <a:xfrm>
          <a:off x="15214111" y="1253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86328</xdr:rowOff>
    </xdr:from>
    <xdr:to>
      <xdr:col>76</xdr:col>
      <xdr:colOff>165100</xdr:colOff>
      <xdr:row>75</xdr:row>
      <xdr:rowOff>16478</xdr:rowOff>
    </xdr:to>
    <xdr:sp macro="" textlink="">
      <xdr:nvSpPr>
        <xdr:cNvPr id="642" name="楕円 641"/>
        <xdr:cNvSpPr/>
      </xdr:nvSpPr>
      <xdr:spPr>
        <a:xfrm>
          <a:off x="14541500" y="1277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7605</xdr:rowOff>
    </xdr:from>
    <xdr:ext cx="534377" cy="259045"/>
    <xdr:sp macro="" textlink="">
      <xdr:nvSpPr>
        <xdr:cNvPr id="643" name="テキスト ボックス 642"/>
        <xdr:cNvSpPr txBox="1"/>
      </xdr:nvSpPr>
      <xdr:spPr>
        <a:xfrm>
          <a:off x="14325111" y="1286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129972</xdr:rowOff>
    </xdr:from>
    <xdr:to>
      <xdr:col>72</xdr:col>
      <xdr:colOff>38100</xdr:colOff>
      <xdr:row>75</xdr:row>
      <xdr:rowOff>60122</xdr:rowOff>
    </xdr:to>
    <xdr:sp macro="" textlink="">
      <xdr:nvSpPr>
        <xdr:cNvPr id="644" name="楕円 643"/>
        <xdr:cNvSpPr/>
      </xdr:nvSpPr>
      <xdr:spPr>
        <a:xfrm>
          <a:off x="13652500" y="1281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76649</xdr:rowOff>
    </xdr:from>
    <xdr:ext cx="534377" cy="259045"/>
    <xdr:sp macro="" textlink="">
      <xdr:nvSpPr>
        <xdr:cNvPr id="645" name="テキスト ボックス 644"/>
        <xdr:cNvSpPr txBox="1"/>
      </xdr:nvSpPr>
      <xdr:spPr>
        <a:xfrm>
          <a:off x="13436111" y="1259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161595</xdr:rowOff>
    </xdr:from>
    <xdr:to>
      <xdr:col>67</xdr:col>
      <xdr:colOff>101600</xdr:colOff>
      <xdr:row>75</xdr:row>
      <xdr:rowOff>91745</xdr:rowOff>
    </xdr:to>
    <xdr:sp macro="" textlink="">
      <xdr:nvSpPr>
        <xdr:cNvPr id="646" name="楕円 645"/>
        <xdr:cNvSpPr/>
      </xdr:nvSpPr>
      <xdr:spPr>
        <a:xfrm>
          <a:off x="12763500" y="128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108272</xdr:rowOff>
    </xdr:from>
    <xdr:ext cx="534377" cy="259045"/>
    <xdr:sp macro="" textlink="">
      <xdr:nvSpPr>
        <xdr:cNvPr id="647" name="テキスト ボックス 646"/>
        <xdr:cNvSpPr txBox="1"/>
      </xdr:nvSpPr>
      <xdr:spPr>
        <a:xfrm>
          <a:off x="12547111" y="1262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99626</xdr:rowOff>
    </xdr:from>
    <xdr:to>
      <xdr:col>85</xdr:col>
      <xdr:colOff>126364</xdr:colOff>
      <xdr:row>98</xdr:row>
      <xdr:rowOff>84758</xdr:rowOff>
    </xdr:to>
    <xdr:cxnSp macro="">
      <xdr:nvCxnSpPr>
        <xdr:cNvPr id="669" name="直線コネクタ 668"/>
        <xdr:cNvCxnSpPr/>
      </xdr:nvCxnSpPr>
      <xdr:spPr>
        <a:xfrm flipV="1">
          <a:off x="16317595" y="15701576"/>
          <a:ext cx="1269" cy="118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88585</xdr:rowOff>
    </xdr:from>
    <xdr:ext cx="534377" cy="259045"/>
    <xdr:sp macro="" textlink="">
      <xdr:nvSpPr>
        <xdr:cNvPr id="670" name="積立金最小値テキスト"/>
        <xdr:cNvSpPr txBox="1"/>
      </xdr:nvSpPr>
      <xdr:spPr>
        <a:xfrm>
          <a:off x="16370300" y="1689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84758</xdr:rowOff>
    </xdr:from>
    <xdr:to>
      <xdr:col>86</xdr:col>
      <xdr:colOff>25400</xdr:colOff>
      <xdr:row>98</xdr:row>
      <xdr:rowOff>84758</xdr:rowOff>
    </xdr:to>
    <xdr:cxnSp macro="">
      <xdr:nvCxnSpPr>
        <xdr:cNvPr id="671" name="直線コネクタ 670"/>
        <xdr:cNvCxnSpPr/>
      </xdr:nvCxnSpPr>
      <xdr:spPr>
        <a:xfrm>
          <a:off x="16230600" y="16886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46303</xdr:rowOff>
    </xdr:from>
    <xdr:ext cx="599010" cy="259045"/>
    <xdr:sp macro="" textlink="">
      <xdr:nvSpPr>
        <xdr:cNvPr id="672" name="積立金最大値テキスト"/>
        <xdr:cNvSpPr txBox="1"/>
      </xdr:nvSpPr>
      <xdr:spPr>
        <a:xfrm>
          <a:off x="16370300" y="1547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99626</xdr:rowOff>
    </xdr:from>
    <xdr:to>
      <xdr:col>86</xdr:col>
      <xdr:colOff>25400</xdr:colOff>
      <xdr:row>91</xdr:row>
      <xdr:rowOff>99626</xdr:rowOff>
    </xdr:to>
    <xdr:cxnSp macro="">
      <xdr:nvCxnSpPr>
        <xdr:cNvPr id="673" name="直線コネクタ 672"/>
        <xdr:cNvCxnSpPr/>
      </xdr:nvCxnSpPr>
      <xdr:spPr>
        <a:xfrm>
          <a:off x="16230600" y="1570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160576</xdr:rowOff>
    </xdr:from>
    <xdr:to>
      <xdr:col>85</xdr:col>
      <xdr:colOff>127000</xdr:colOff>
      <xdr:row>97</xdr:row>
      <xdr:rowOff>14798</xdr:rowOff>
    </xdr:to>
    <xdr:cxnSp macro="">
      <xdr:nvCxnSpPr>
        <xdr:cNvPr id="674" name="直線コネクタ 673"/>
        <xdr:cNvCxnSpPr/>
      </xdr:nvCxnSpPr>
      <xdr:spPr>
        <a:xfrm>
          <a:off x="15481300" y="16619776"/>
          <a:ext cx="838200" cy="2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135007</xdr:rowOff>
    </xdr:from>
    <xdr:ext cx="534377" cy="259045"/>
    <xdr:sp macro="" textlink="">
      <xdr:nvSpPr>
        <xdr:cNvPr id="675" name="積立金平均値テキスト"/>
        <xdr:cNvSpPr txBox="1"/>
      </xdr:nvSpPr>
      <xdr:spPr>
        <a:xfrm>
          <a:off x="16370300" y="1642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112130</xdr:rowOff>
    </xdr:from>
    <xdr:to>
      <xdr:col>85</xdr:col>
      <xdr:colOff>177800</xdr:colOff>
      <xdr:row>97</xdr:row>
      <xdr:rowOff>42280</xdr:rowOff>
    </xdr:to>
    <xdr:sp macro="" textlink="">
      <xdr:nvSpPr>
        <xdr:cNvPr id="676" name="フローチャート: 判断 675"/>
        <xdr:cNvSpPr/>
      </xdr:nvSpPr>
      <xdr:spPr>
        <a:xfrm>
          <a:off x="16268700" y="1657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59914</xdr:rowOff>
    </xdr:from>
    <xdr:to>
      <xdr:col>81</xdr:col>
      <xdr:colOff>50800</xdr:colOff>
      <xdr:row>96</xdr:row>
      <xdr:rowOff>160576</xdr:rowOff>
    </xdr:to>
    <xdr:cxnSp macro="">
      <xdr:nvCxnSpPr>
        <xdr:cNvPr id="677" name="直線コネクタ 676"/>
        <xdr:cNvCxnSpPr/>
      </xdr:nvCxnSpPr>
      <xdr:spPr>
        <a:xfrm>
          <a:off x="14592300" y="16519114"/>
          <a:ext cx="889000" cy="10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8204</xdr:rowOff>
    </xdr:from>
    <xdr:to>
      <xdr:col>81</xdr:col>
      <xdr:colOff>101600</xdr:colOff>
      <xdr:row>97</xdr:row>
      <xdr:rowOff>109804</xdr:rowOff>
    </xdr:to>
    <xdr:sp macro="" textlink="">
      <xdr:nvSpPr>
        <xdr:cNvPr id="678" name="フローチャート: 判断 677"/>
        <xdr:cNvSpPr/>
      </xdr:nvSpPr>
      <xdr:spPr>
        <a:xfrm>
          <a:off x="15430500" y="166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100931</xdr:rowOff>
    </xdr:from>
    <xdr:ext cx="534377" cy="259045"/>
    <xdr:sp macro="" textlink="">
      <xdr:nvSpPr>
        <xdr:cNvPr id="679" name="テキスト ボックス 678"/>
        <xdr:cNvSpPr txBox="1"/>
      </xdr:nvSpPr>
      <xdr:spPr>
        <a:xfrm>
          <a:off x="15214111" y="1673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59914</xdr:rowOff>
    </xdr:from>
    <xdr:to>
      <xdr:col>76</xdr:col>
      <xdr:colOff>114300</xdr:colOff>
      <xdr:row>96</xdr:row>
      <xdr:rowOff>168029</xdr:rowOff>
    </xdr:to>
    <xdr:cxnSp macro="">
      <xdr:nvCxnSpPr>
        <xdr:cNvPr id="680" name="直線コネクタ 679"/>
        <xdr:cNvCxnSpPr/>
      </xdr:nvCxnSpPr>
      <xdr:spPr>
        <a:xfrm flipV="1">
          <a:off x="13703300" y="16519114"/>
          <a:ext cx="889000" cy="10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111806</xdr:rowOff>
    </xdr:from>
    <xdr:to>
      <xdr:col>76</xdr:col>
      <xdr:colOff>165100</xdr:colOff>
      <xdr:row>97</xdr:row>
      <xdr:rowOff>41956</xdr:rowOff>
    </xdr:to>
    <xdr:sp macro="" textlink="">
      <xdr:nvSpPr>
        <xdr:cNvPr id="681" name="フローチャート: 判断 680"/>
        <xdr:cNvSpPr/>
      </xdr:nvSpPr>
      <xdr:spPr>
        <a:xfrm>
          <a:off x="14541500" y="165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33083</xdr:rowOff>
    </xdr:from>
    <xdr:ext cx="534377" cy="259045"/>
    <xdr:sp macro="" textlink="">
      <xdr:nvSpPr>
        <xdr:cNvPr id="682" name="テキスト ボックス 681"/>
        <xdr:cNvSpPr txBox="1"/>
      </xdr:nvSpPr>
      <xdr:spPr>
        <a:xfrm>
          <a:off x="14325111" y="166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168029</xdr:rowOff>
    </xdr:from>
    <xdr:to>
      <xdr:col>71</xdr:col>
      <xdr:colOff>177800</xdr:colOff>
      <xdr:row>97</xdr:row>
      <xdr:rowOff>127141</xdr:rowOff>
    </xdr:to>
    <xdr:cxnSp macro="">
      <xdr:nvCxnSpPr>
        <xdr:cNvPr id="683" name="直線コネクタ 682"/>
        <xdr:cNvCxnSpPr/>
      </xdr:nvCxnSpPr>
      <xdr:spPr>
        <a:xfrm flipV="1">
          <a:off x="12814300" y="16627229"/>
          <a:ext cx="889000" cy="13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65483</xdr:rowOff>
    </xdr:from>
    <xdr:to>
      <xdr:col>72</xdr:col>
      <xdr:colOff>38100</xdr:colOff>
      <xdr:row>97</xdr:row>
      <xdr:rowOff>167083</xdr:rowOff>
    </xdr:to>
    <xdr:sp macro="" textlink="">
      <xdr:nvSpPr>
        <xdr:cNvPr id="684" name="フローチャート: 判断 683"/>
        <xdr:cNvSpPr/>
      </xdr:nvSpPr>
      <xdr:spPr>
        <a:xfrm>
          <a:off x="13652500" y="1669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158210</xdr:rowOff>
    </xdr:from>
    <xdr:ext cx="534377" cy="259045"/>
    <xdr:sp macro="" textlink="">
      <xdr:nvSpPr>
        <xdr:cNvPr id="685" name="テキスト ボックス 684"/>
        <xdr:cNvSpPr txBox="1"/>
      </xdr:nvSpPr>
      <xdr:spPr>
        <a:xfrm>
          <a:off x="13436111" y="1678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103577</xdr:rowOff>
    </xdr:from>
    <xdr:to>
      <xdr:col>67</xdr:col>
      <xdr:colOff>101600</xdr:colOff>
      <xdr:row>98</xdr:row>
      <xdr:rowOff>33727</xdr:rowOff>
    </xdr:to>
    <xdr:sp macro="" textlink="">
      <xdr:nvSpPr>
        <xdr:cNvPr id="686" name="フローチャート: 判断 685"/>
        <xdr:cNvSpPr/>
      </xdr:nvSpPr>
      <xdr:spPr>
        <a:xfrm>
          <a:off x="12763500" y="1673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24854</xdr:rowOff>
    </xdr:from>
    <xdr:ext cx="534377" cy="259045"/>
    <xdr:sp macro="" textlink="">
      <xdr:nvSpPr>
        <xdr:cNvPr id="687" name="テキスト ボックス 686"/>
        <xdr:cNvSpPr txBox="1"/>
      </xdr:nvSpPr>
      <xdr:spPr>
        <a:xfrm>
          <a:off x="12547111" y="1682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135448</xdr:rowOff>
    </xdr:from>
    <xdr:to>
      <xdr:col>85</xdr:col>
      <xdr:colOff>177800</xdr:colOff>
      <xdr:row>97</xdr:row>
      <xdr:rowOff>65598</xdr:rowOff>
    </xdr:to>
    <xdr:sp macro="" textlink="">
      <xdr:nvSpPr>
        <xdr:cNvPr id="693" name="楕円 692"/>
        <xdr:cNvSpPr/>
      </xdr:nvSpPr>
      <xdr:spPr>
        <a:xfrm>
          <a:off x="16268700" y="165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113875</xdr:rowOff>
    </xdr:from>
    <xdr:ext cx="534377" cy="259045"/>
    <xdr:sp macro="" textlink="">
      <xdr:nvSpPr>
        <xdr:cNvPr id="694" name="積立金該当値テキスト"/>
        <xdr:cNvSpPr txBox="1"/>
      </xdr:nvSpPr>
      <xdr:spPr>
        <a:xfrm>
          <a:off x="16370300" y="1657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109776</xdr:rowOff>
    </xdr:from>
    <xdr:to>
      <xdr:col>81</xdr:col>
      <xdr:colOff>101600</xdr:colOff>
      <xdr:row>97</xdr:row>
      <xdr:rowOff>39926</xdr:rowOff>
    </xdr:to>
    <xdr:sp macro="" textlink="">
      <xdr:nvSpPr>
        <xdr:cNvPr id="695" name="楕円 694"/>
        <xdr:cNvSpPr/>
      </xdr:nvSpPr>
      <xdr:spPr>
        <a:xfrm>
          <a:off x="15430500" y="1656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56453</xdr:rowOff>
    </xdr:from>
    <xdr:ext cx="534377" cy="259045"/>
    <xdr:sp macro="" textlink="">
      <xdr:nvSpPr>
        <xdr:cNvPr id="696" name="テキスト ボックス 695"/>
        <xdr:cNvSpPr txBox="1"/>
      </xdr:nvSpPr>
      <xdr:spPr>
        <a:xfrm>
          <a:off x="15214111" y="1634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9114</xdr:rowOff>
    </xdr:from>
    <xdr:to>
      <xdr:col>76</xdr:col>
      <xdr:colOff>165100</xdr:colOff>
      <xdr:row>96</xdr:row>
      <xdr:rowOff>110714</xdr:rowOff>
    </xdr:to>
    <xdr:sp macro="" textlink="">
      <xdr:nvSpPr>
        <xdr:cNvPr id="697" name="楕円 696"/>
        <xdr:cNvSpPr/>
      </xdr:nvSpPr>
      <xdr:spPr>
        <a:xfrm>
          <a:off x="14541500" y="164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127241</xdr:rowOff>
    </xdr:from>
    <xdr:ext cx="534377" cy="259045"/>
    <xdr:sp macro="" textlink="">
      <xdr:nvSpPr>
        <xdr:cNvPr id="698" name="テキスト ボックス 697"/>
        <xdr:cNvSpPr txBox="1"/>
      </xdr:nvSpPr>
      <xdr:spPr>
        <a:xfrm>
          <a:off x="14325111" y="1624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117229</xdr:rowOff>
    </xdr:from>
    <xdr:to>
      <xdr:col>72</xdr:col>
      <xdr:colOff>38100</xdr:colOff>
      <xdr:row>97</xdr:row>
      <xdr:rowOff>47379</xdr:rowOff>
    </xdr:to>
    <xdr:sp macro="" textlink="">
      <xdr:nvSpPr>
        <xdr:cNvPr id="699" name="楕円 698"/>
        <xdr:cNvSpPr/>
      </xdr:nvSpPr>
      <xdr:spPr>
        <a:xfrm>
          <a:off x="13652500" y="1657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63906</xdr:rowOff>
    </xdr:from>
    <xdr:ext cx="534377" cy="259045"/>
    <xdr:sp macro="" textlink="">
      <xdr:nvSpPr>
        <xdr:cNvPr id="700" name="テキスト ボックス 699"/>
        <xdr:cNvSpPr txBox="1"/>
      </xdr:nvSpPr>
      <xdr:spPr>
        <a:xfrm>
          <a:off x="13436111" y="1635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76341</xdr:rowOff>
    </xdr:from>
    <xdr:to>
      <xdr:col>67</xdr:col>
      <xdr:colOff>101600</xdr:colOff>
      <xdr:row>98</xdr:row>
      <xdr:rowOff>6491</xdr:rowOff>
    </xdr:to>
    <xdr:sp macro="" textlink="">
      <xdr:nvSpPr>
        <xdr:cNvPr id="701" name="楕円 700"/>
        <xdr:cNvSpPr/>
      </xdr:nvSpPr>
      <xdr:spPr>
        <a:xfrm>
          <a:off x="12763500" y="167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23018</xdr:rowOff>
    </xdr:from>
    <xdr:ext cx="534377" cy="259045"/>
    <xdr:sp macro="" textlink="">
      <xdr:nvSpPr>
        <xdr:cNvPr id="702" name="テキスト ボックス 701"/>
        <xdr:cNvSpPr txBox="1"/>
      </xdr:nvSpPr>
      <xdr:spPr>
        <a:xfrm>
          <a:off x="12547111" y="1648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0" name="テキスト ボックス 71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2" name="テキスト ボックス 72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44983</xdr:rowOff>
    </xdr:from>
    <xdr:to>
      <xdr:col>116</xdr:col>
      <xdr:colOff>62864</xdr:colOff>
      <xdr:row>39</xdr:row>
      <xdr:rowOff>44450</xdr:rowOff>
    </xdr:to>
    <xdr:cxnSp macro="">
      <xdr:nvCxnSpPr>
        <xdr:cNvPr id="726" name="直線コネクタ 725"/>
        <xdr:cNvCxnSpPr/>
      </xdr:nvCxnSpPr>
      <xdr:spPr>
        <a:xfrm flipV="1">
          <a:off x="22159595" y="5359933"/>
          <a:ext cx="1269" cy="1371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163110</xdr:rowOff>
    </xdr:from>
    <xdr:ext cx="534377" cy="259045"/>
    <xdr:sp macro="" textlink="">
      <xdr:nvSpPr>
        <xdr:cNvPr id="729" name="投資及び出資金最大値テキスト"/>
        <xdr:cNvSpPr txBox="1"/>
      </xdr:nvSpPr>
      <xdr:spPr>
        <a:xfrm>
          <a:off x="22212300" y="513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44983</xdr:rowOff>
    </xdr:from>
    <xdr:to>
      <xdr:col>116</xdr:col>
      <xdr:colOff>152400</xdr:colOff>
      <xdr:row>31</xdr:row>
      <xdr:rowOff>44983</xdr:rowOff>
    </xdr:to>
    <xdr:cxnSp macro="">
      <xdr:nvCxnSpPr>
        <xdr:cNvPr id="730" name="直線コネクタ 729"/>
        <xdr:cNvCxnSpPr/>
      </xdr:nvCxnSpPr>
      <xdr:spPr>
        <a:xfrm>
          <a:off x="22072600" y="5359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1" name="直線コネクタ 73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79392</xdr:rowOff>
    </xdr:from>
    <xdr:ext cx="469744" cy="259045"/>
    <xdr:sp macro="" textlink="">
      <xdr:nvSpPr>
        <xdr:cNvPr id="732" name="投資及び出資金平均値テキスト"/>
        <xdr:cNvSpPr txBox="1"/>
      </xdr:nvSpPr>
      <xdr:spPr>
        <a:xfrm>
          <a:off x="22212300" y="6080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56515</xdr:rowOff>
    </xdr:from>
    <xdr:to>
      <xdr:col>116</xdr:col>
      <xdr:colOff>114300</xdr:colOff>
      <xdr:row>36</xdr:row>
      <xdr:rowOff>158115</xdr:rowOff>
    </xdr:to>
    <xdr:sp macro="" textlink="">
      <xdr:nvSpPr>
        <xdr:cNvPr id="733" name="フローチャート: 判断 732"/>
        <xdr:cNvSpPr/>
      </xdr:nvSpPr>
      <xdr:spPr>
        <a:xfrm>
          <a:off x="221107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116180</xdr:rowOff>
    </xdr:from>
    <xdr:to>
      <xdr:col>112</xdr:col>
      <xdr:colOff>38100</xdr:colOff>
      <xdr:row>37</xdr:row>
      <xdr:rowOff>46330</xdr:rowOff>
    </xdr:to>
    <xdr:sp macro="" textlink="">
      <xdr:nvSpPr>
        <xdr:cNvPr id="735" name="フローチャート: 判断 734"/>
        <xdr:cNvSpPr/>
      </xdr:nvSpPr>
      <xdr:spPr>
        <a:xfrm>
          <a:off x="21272500" y="62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62857</xdr:rowOff>
    </xdr:from>
    <xdr:ext cx="469744" cy="259045"/>
    <xdr:sp macro="" textlink="">
      <xdr:nvSpPr>
        <xdr:cNvPr id="736" name="テキスト ボックス 735"/>
        <xdr:cNvSpPr txBox="1"/>
      </xdr:nvSpPr>
      <xdr:spPr>
        <a:xfrm>
          <a:off x="21088428" y="606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7" name="直線コネクタ 73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129896</xdr:rowOff>
    </xdr:from>
    <xdr:to>
      <xdr:col>107</xdr:col>
      <xdr:colOff>101600</xdr:colOff>
      <xdr:row>37</xdr:row>
      <xdr:rowOff>60046</xdr:rowOff>
    </xdr:to>
    <xdr:sp macro="" textlink="">
      <xdr:nvSpPr>
        <xdr:cNvPr id="738" name="フローチャート: 判断 737"/>
        <xdr:cNvSpPr/>
      </xdr:nvSpPr>
      <xdr:spPr>
        <a:xfrm>
          <a:off x="20383500" y="63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76573</xdr:rowOff>
    </xdr:from>
    <xdr:ext cx="469744" cy="259045"/>
    <xdr:sp macro="" textlink="">
      <xdr:nvSpPr>
        <xdr:cNvPr id="739" name="テキスト ボックス 738"/>
        <xdr:cNvSpPr txBox="1"/>
      </xdr:nvSpPr>
      <xdr:spPr>
        <a:xfrm>
          <a:off x="20199428" y="607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0" name="直線コネクタ 73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168377</xdr:rowOff>
    </xdr:from>
    <xdr:to>
      <xdr:col>102</xdr:col>
      <xdr:colOff>165100</xdr:colOff>
      <xdr:row>37</xdr:row>
      <xdr:rowOff>98527</xdr:rowOff>
    </xdr:to>
    <xdr:sp macro="" textlink="">
      <xdr:nvSpPr>
        <xdr:cNvPr id="741" name="フローチャート: 判断 740"/>
        <xdr:cNvSpPr/>
      </xdr:nvSpPr>
      <xdr:spPr>
        <a:xfrm>
          <a:off x="19494500" y="634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115054</xdr:rowOff>
    </xdr:from>
    <xdr:ext cx="469744" cy="259045"/>
    <xdr:sp macro="" textlink="">
      <xdr:nvSpPr>
        <xdr:cNvPr id="742" name="テキスト ボックス 741"/>
        <xdr:cNvSpPr txBox="1"/>
      </xdr:nvSpPr>
      <xdr:spPr>
        <a:xfrm>
          <a:off x="19310428" y="611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157404</xdr:rowOff>
    </xdr:from>
    <xdr:to>
      <xdr:col>98</xdr:col>
      <xdr:colOff>38100</xdr:colOff>
      <xdr:row>37</xdr:row>
      <xdr:rowOff>87554</xdr:rowOff>
    </xdr:to>
    <xdr:sp macro="" textlink="">
      <xdr:nvSpPr>
        <xdr:cNvPr id="743" name="フローチャート: 判断 742"/>
        <xdr:cNvSpPr/>
      </xdr:nvSpPr>
      <xdr:spPr>
        <a:xfrm>
          <a:off x="18605500" y="63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104081</xdr:rowOff>
    </xdr:from>
    <xdr:ext cx="469744" cy="259045"/>
    <xdr:sp macro="" textlink="">
      <xdr:nvSpPr>
        <xdr:cNvPr id="744" name="テキスト ボックス 743"/>
        <xdr:cNvSpPr txBox="1"/>
      </xdr:nvSpPr>
      <xdr:spPr>
        <a:xfrm>
          <a:off x="18421428" y="610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6" name="楕円 75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7" name="テキスト ボックス 75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8" name="楕円 75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9" name="テキスト ボックス 75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3" name="テキスト ボックス 772"/>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154711</xdr:rowOff>
    </xdr:from>
    <xdr:to>
      <xdr:col>116</xdr:col>
      <xdr:colOff>62864</xdr:colOff>
      <xdr:row>59</xdr:row>
      <xdr:rowOff>44450</xdr:rowOff>
    </xdr:to>
    <xdr:cxnSp macro="">
      <xdr:nvCxnSpPr>
        <xdr:cNvPr id="783" name="直線コネクタ 782"/>
        <xdr:cNvCxnSpPr/>
      </xdr:nvCxnSpPr>
      <xdr:spPr>
        <a:xfrm flipV="1">
          <a:off x="22159595" y="8727211"/>
          <a:ext cx="1269" cy="143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101388</xdr:rowOff>
    </xdr:from>
    <xdr:ext cx="534377" cy="259045"/>
    <xdr:sp macro="" textlink="">
      <xdr:nvSpPr>
        <xdr:cNvPr id="786" name="貸付金最大値テキスト"/>
        <xdr:cNvSpPr txBox="1"/>
      </xdr:nvSpPr>
      <xdr:spPr>
        <a:xfrm>
          <a:off x="22212300" y="850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154711</xdr:rowOff>
    </xdr:from>
    <xdr:to>
      <xdr:col>116</xdr:col>
      <xdr:colOff>152400</xdr:colOff>
      <xdr:row>50</xdr:row>
      <xdr:rowOff>154711</xdr:rowOff>
    </xdr:to>
    <xdr:cxnSp macro="">
      <xdr:nvCxnSpPr>
        <xdr:cNvPr id="787" name="直線コネクタ 786"/>
        <xdr:cNvCxnSpPr/>
      </xdr:nvCxnSpPr>
      <xdr:spPr>
        <a:xfrm>
          <a:off x="22072600" y="872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40259</xdr:rowOff>
    </xdr:from>
    <xdr:to>
      <xdr:col>116</xdr:col>
      <xdr:colOff>63500</xdr:colOff>
      <xdr:row>59</xdr:row>
      <xdr:rowOff>40336</xdr:rowOff>
    </xdr:to>
    <xdr:cxnSp macro="">
      <xdr:nvCxnSpPr>
        <xdr:cNvPr id="788" name="直線コネクタ 787"/>
        <xdr:cNvCxnSpPr/>
      </xdr:nvCxnSpPr>
      <xdr:spPr>
        <a:xfrm flipV="1">
          <a:off x="21323300" y="10155809"/>
          <a:ext cx="8382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26890</xdr:rowOff>
    </xdr:from>
    <xdr:ext cx="469744" cy="259045"/>
    <xdr:sp macro="" textlink="">
      <xdr:nvSpPr>
        <xdr:cNvPr id="789" name="貸付金平均値テキスト"/>
        <xdr:cNvSpPr txBox="1"/>
      </xdr:nvSpPr>
      <xdr:spPr>
        <a:xfrm>
          <a:off x="22212300" y="9628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4013</xdr:rowOff>
    </xdr:from>
    <xdr:to>
      <xdr:col>116</xdr:col>
      <xdr:colOff>114300</xdr:colOff>
      <xdr:row>57</xdr:row>
      <xdr:rowOff>105613</xdr:rowOff>
    </xdr:to>
    <xdr:sp macro="" textlink="">
      <xdr:nvSpPr>
        <xdr:cNvPr id="790" name="フローチャート: 判断 789"/>
        <xdr:cNvSpPr/>
      </xdr:nvSpPr>
      <xdr:spPr>
        <a:xfrm>
          <a:off x="22110700" y="97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40336</xdr:rowOff>
    </xdr:from>
    <xdr:to>
      <xdr:col>111</xdr:col>
      <xdr:colOff>177800</xdr:colOff>
      <xdr:row>59</xdr:row>
      <xdr:rowOff>43307</xdr:rowOff>
    </xdr:to>
    <xdr:cxnSp macro="">
      <xdr:nvCxnSpPr>
        <xdr:cNvPr id="791" name="直線コネクタ 790"/>
        <xdr:cNvCxnSpPr/>
      </xdr:nvCxnSpPr>
      <xdr:spPr>
        <a:xfrm flipV="1">
          <a:off x="20434300" y="10155886"/>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31826</xdr:rowOff>
    </xdr:from>
    <xdr:to>
      <xdr:col>112</xdr:col>
      <xdr:colOff>38100</xdr:colOff>
      <xdr:row>57</xdr:row>
      <xdr:rowOff>133426</xdr:rowOff>
    </xdr:to>
    <xdr:sp macro="" textlink="">
      <xdr:nvSpPr>
        <xdr:cNvPr id="792" name="フローチャート: 判断 791"/>
        <xdr:cNvSpPr/>
      </xdr:nvSpPr>
      <xdr:spPr>
        <a:xfrm>
          <a:off x="212725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149953</xdr:rowOff>
    </xdr:from>
    <xdr:ext cx="469744" cy="259045"/>
    <xdr:sp macro="" textlink="">
      <xdr:nvSpPr>
        <xdr:cNvPr id="793" name="テキスト ボックス 792"/>
        <xdr:cNvSpPr txBox="1"/>
      </xdr:nvSpPr>
      <xdr:spPr>
        <a:xfrm>
          <a:off x="21088428" y="95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43307</xdr:rowOff>
    </xdr:from>
    <xdr:to>
      <xdr:col>107</xdr:col>
      <xdr:colOff>50800</xdr:colOff>
      <xdr:row>59</xdr:row>
      <xdr:rowOff>43307</xdr:rowOff>
    </xdr:to>
    <xdr:cxnSp macro="">
      <xdr:nvCxnSpPr>
        <xdr:cNvPr id="794" name="直線コネクタ 793"/>
        <xdr:cNvCxnSpPr/>
      </xdr:nvCxnSpPr>
      <xdr:spPr>
        <a:xfrm>
          <a:off x="19545300" y="10158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31217</xdr:rowOff>
    </xdr:from>
    <xdr:to>
      <xdr:col>107</xdr:col>
      <xdr:colOff>101600</xdr:colOff>
      <xdr:row>57</xdr:row>
      <xdr:rowOff>132817</xdr:rowOff>
    </xdr:to>
    <xdr:sp macro="" textlink="">
      <xdr:nvSpPr>
        <xdr:cNvPr id="795" name="フローチャート: 判断 794"/>
        <xdr:cNvSpPr/>
      </xdr:nvSpPr>
      <xdr:spPr>
        <a:xfrm>
          <a:off x="20383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149344</xdr:rowOff>
    </xdr:from>
    <xdr:ext cx="469744" cy="259045"/>
    <xdr:sp macro="" textlink="">
      <xdr:nvSpPr>
        <xdr:cNvPr id="796" name="テキスト ボックス 795"/>
        <xdr:cNvSpPr txBox="1"/>
      </xdr:nvSpPr>
      <xdr:spPr>
        <a:xfrm>
          <a:off x="20199428" y="957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43307</xdr:rowOff>
    </xdr:from>
    <xdr:to>
      <xdr:col>102</xdr:col>
      <xdr:colOff>114300</xdr:colOff>
      <xdr:row>59</xdr:row>
      <xdr:rowOff>43383</xdr:rowOff>
    </xdr:to>
    <xdr:cxnSp macro="">
      <xdr:nvCxnSpPr>
        <xdr:cNvPr id="797" name="直線コネクタ 796"/>
        <xdr:cNvCxnSpPr/>
      </xdr:nvCxnSpPr>
      <xdr:spPr>
        <a:xfrm flipV="1">
          <a:off x="18656300" y="1015885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54839</xdr:rowOff>
    </xdr:from>
    <xdr:to>
      <xdr:col>102</xdr:col>
      <xdr:colOff>165100</xdr:colOff>
      <xdr:row>57</xdr:row>
      <xdr:rowOff>156439</xdr:rowOff>
    </xdr:to>
    <xdr:sp macro="" textlink="">
      <xdr:nvSpPr>
        <xdr:cNvPr id="798" name="フローチャート: 判断 797"/>
        <xdr:cNvSpPr/>
      </xdr:nvSpPr>
      <xdr:spPr>
        <a:xfrm>
          <a:off x="19494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1516</xdr:rowOff>
    </xdr:from>
    <xdr:ext cx="469744" cy="259045"/>
    <xdr:sp macro="" textlink="">
      <xdr:nvSpPr>
        <xdr:cNvPr id="799" name="テキスト ボックス 798"/>
        <xdr:cNvSpPr txBox="1"/>
      </xdr:nvSpPr>
      <xdr:spPr>
        <a:xfrm>
          <a:off x="19310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93091</xdr:rowOff>
    </xdr:from>
    <xdr:to>
      <xdr:col>98</xdr:col>
      <xdr:colOff>38100</xdr:colOff>
      <xdr:row>58</xdr:row>
      <xdr:rowOff>23241</xdr:rowOff>
    </xdr:to>
    <xdr:sp macro="" textlink="">
      <xdr:nvSpPr>
        <xdr:cNvPr id="800" name="フローチャート: 判断 799"/>
        <xdr:cNvSpPr/>
      </xdr:nvSpPr>
      <xdr:spPr>
        <a:xfrm>
          <a:off x="18605500" y="986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39768</xdr:rowOff>
    </xdr:from>
    <xdr:ext cx="469744" cy="259045"/>
    <xdr:sp macro="" textlink="">
      <xdr:nvSpPr>
        <xdr:cNvPr id="801" name="テキスト ボックス 800"/>
        <xdr:cNvSpPr txBox="1"/>
      </xdr:nvSpPr>
      <xdr:spPr>
        <a:xfrm>
          <a:off x="18421428" y="964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160909</xdr:rowOff>
    </xdr:from>
    <xdr:to>
      <xdr:col>116</xdr:col>
      <xdr:colOff>114300</xdr:colOff>
      <xdr:row>59</xdr:row>
      <xdr:rowOff>91059</xdr:rowOff>
    </xdr:to>
    <xdr:sp macro="" textlink="">
      <xdr:nvSpPr>
        <xdr:cNvPr id="807" name="楕円 806"/>
        <xdr:cNvSpPr/>
      </xdr:nvSpPr>
      <xdr:spPr>
        <a:xfrm>
          <a:off x="22110700" y="101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75836</xdr:rowOff>
    </xdr:from>
    <xdr:ext cx="313932" cy="259045"/>
    <xdr:sp macro="" textlink="">
      <xdr:nvSpPr>
        <xdr:cNvPr id="808" name="貸付金該当値テキスト"/>
        <xdr:cNvSpPr txBox="1"/>
      </xdr:nvSpPr>
      <xdr:spPr>
        <a:xfrm>
          <a:off x="22212300" y="10019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160986</xdr:rowOff>
    </xdr:from>
    <xdr:to>
      <xdr:col>112</xdr:col>
      <xdr:colOff>38100</xdr:colOff>
      <xdr:row>59</xdr:row>
      <xdr:rowOff>91136</xdr:rowOff>
    </xdr:to>
    <xdr:sp macro="" textlink="">
      <xdr:nvSpPr>
        <xdr:cNvPr id="809" name="楕円 808"/>
        <xdr:cNvSpPr/>
      </xdr:nvSpPr>
      <xdr:spPr>
        <a:xfrm>
          <a:off x="21272500" y="10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82263</xdr:rowOff>
    </xdr:from>
    <xdr:ext cx="313932" cy="259045"/>
    <xdr:sp macro="" textlink="">
      <xdr:nvSpPr>
        <xdr:cNvPr id="810" name="テキスト ボックス 809"/>
        <xdr:cNvSpPr txBox="1"/>
      </xdr:nvSpPr>
      <xdr:spPr>
        <a:xfrm>
          <a:off x="21166333" y="101978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163957</xdr:rowOff>
    </xdr:from>
    <xdr:to>
      <xdr:col>107</xdr:col>
      <xdr:colOff>101600</xdr:colOff>
      <xdr:row>59</xdr:row>
      <xdr:rowOff>94107</xdr:rowOff>
    </xdr:to>
    <xdr:sp macro="" textlink="">
      <xdr:nvSpPr>
        <xdr:cNvPr id="811" name="楕円 810"/>
        <xdr:cNvSpPr/>
      </xdr:nvSpPr>
      <xdr:spPr>
        <a:xfrm>
          <a:off x="20383500" y="101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85234</xdr:rowOff>
    </xdr:from>
    <xdr:ext cx="313932" cy="259045"/>
    <xdr:sp macro="" textlink="">
      <xdr:nvSpPr>
        <xdr:cNvPr id="812" name="テキスト ボックス 811"/>
        <xdr:cNvSpPr txBox="1"/>
      </xdr:nvSpPr>
      <xdr:spPr>
        <a:xfrm>
          <a:off x="20277333" y="10200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163957</xdr:rowOff>
    </xdr:from>
    <xdr:to>
      <xdr:col>102</xdr:col>
      <xdr:colOff>165100</xdr:colOff>
      <xdr:row>59</xdr:row>
      <xdr:rowOff>94107</xdr:rowOff>
    </xdr:to>
    <xdr:sp macro="" textlink="">
      <xdr:nvSpPr>
        <xdr:cNvPr id="813" name="楕円 812"/>
        <xdr:cNvSpPr/>
      </xdr:nvSpPr>
      <xdr:spPr>
        <a:xfrm>
          <a:off x="19494500" y="101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85234</xdr:rowOff>
    </xdr:from>
    <xdr:ext cx="313932" cy="259045"/>
    <xdr:sp macro="" textlink="">
      <xdr:nvSpPr>
        <xdr:cNvPr id="814" name="テキスト ボックス 813"/>
        <xdr:cNvSpPr txBox="1"/>
      </xdr:nvSpPr>
      <xdr:spPr>
        <a:xfrm>
          <a:off x="19388333" y="10200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164033</xdr:rowOff>
    </xdr:from>
    <xdr:to>
      <xdr:col>98</xdr:col>
      <xdr:colOff>38100</xdr:colOff>
      <xdr:row>59</xdr:row>
      <xdr:rowOff>94183</xdr:rowOff>
    </xdr:to>
    <xdr:sp macro="" textlink="">
      <xdr:nvSpPr>
        <xdr:cNvPr id="815" name="楕円 814"/>
        <xdr:cNvSpPr/>
      </xdr:nvSpPr>
      <xdr:spPr>
        <a:xfrm>
          <a:off x="18605500" y="1010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85310</xdr:rowOff>
    </xdr:from>
    <xdr:ext cx="313932" cy="259045"/>
    <xdr:sp macro="" textlink="">
      <xdr:nvSpPr>
        <xdr:cNvPr id="816" name="テキスト ボックス 815"/>
        <xdr:cNvSpPr txBox="1"/>
      </xdr:nvSpPr>
      <xdr:spPr>
        <a:xfrm>
          <a:off x="18499333" y="10200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126270</xdr:rowOff>
    </xdr:from>
    <xdr:to>
      <xdr:col>116</xdr:col>
      <xdr:colOff>62864</xdr:colOff>
      <xdr:row>77</xdr:row>
      <xdr:rowOff>144235</xdr:rowOff>
    </xdr:to>
    <xdr:cxnSp macro="">
      <xdr:nvCxnSpPr>
        <xdr:cNvPr id="841" name="直線コネクタ 840"/>
        <xdr:cNvCxnSpPr/>
      </xdr:nvCxnSpPr>
      <xdr:spPr>
        <a:xfrm flipV="1">
          <a:off x="22159595" y="12127770"/>
          <a:ext cx="1269" cy="121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148062</xdr:rowOff>
    </xdr:from>
    <xdr:ext cx="534377" cy="259045"/>
    <xdr:sp macro="" textlink="">
      <xdr:nvSpPr>
        <xdr:cNvPr id="842" name="繰出金最小値テキスト"/>
        <xdr:cNvSpPr txBox="1"/>
      </xdr:nvSpPr>
      <xdr:spPr>
        <a:xfrm>
          <a:off x="22212300" y="1334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144235</xdr:rowOff>
    </xdr:from>
    <xdr:to>
      <xdr:col>116</xdr:col>
      <xdr:colOff>152400</xdr:colOff>
      <xdr:row>77</xdr:row>
      <xdr:rowOff>144235</xdr:rowOff>
    </xdr:to>
    <xdr:cxnSp macro="">
      <xdr:nvCxnSpPr>
        <xdr:cNvPr id="843" name="直線コネクタ 842"/>
        <xdr:cNvCxnSpPr/>
      </xdr:nvCxnSpPr>
      <xdr:spPr>
        <a:xfrm>
          <a:off x="22072600" y="1334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72947</xdr:rowOff>
    </xdr:from>
    <xdr:ext cx="534377" cy="259045"/>
    <xdr:sp macro="" textlink="">
      <xdr:nvSpPr>
        <xdr:cNvPr id="844" name="繰出金最大値テキスト"/>
        <xdr:cNvSpPr txBox="1"/>
      </xdr:nvSpPr>
      <xdr:spPr>
        <a:xfrm>
          <a:off x="22212300" y="1190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126270</xdr:rowOff>
    </xdr:from>
    <xdr:to>
      <xdr:col>116</xdr:col>
      <xdr:colOff>152400</xdr:colOff>
      <xdr:row>70</xdr:row>
      <xdr:rowOff>126270</xdr:rowOff>
    </xdr:to>
    <xdr:cxnSp macro="">
      <xdr:nvCxnSpPr>
        <xdr:cNvPr id="845" name="直線コネクタ 844"/>
        <xdr:cNvCxnSpPr/>
      </xdr:nvCxnSpPr>
      <xdr:spPr>
        <a:xfrm>
          <a:off x="22072600" y="1212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66529</xdr:rowOff>
    </xdr:from>
    <xdr:to>
      <xdr:col>116</xdr:col>
      <xdr:colOff>63500</xdr:colOff>
      <xdr:row>72</xdr:row>
      <xdr:rowOff>84836</xdr:rowOff>
    </xdr:to>
    <xdr:cxnSp macro="">
      <xdr:nvCxnSpPr>
        <xdr:cNvPr id="846" name="直線コネクタ 845"/>
        <xdr:cNvCxnSpPr/>
      </xdr:nvCxnSpPr>
      <xdr:spPr>
        <a:xfrm>
          <a:off x="21323300" y="12410929"/>
          <a:ext cx="838200" cy="1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17530</xdr:rowOff>
    </xdr:from>
    <xdr:ext cx="534377" cy="259045"/>
    <xdr:sp macro="" textlink="">
      <xdr:nvSpPr>
        <xdr:cNvPr id="847" name="繰出金平均値テキスト"/>
        <xdr:cNvSpPr txBox="1"/>
      </xdr:nvSpPr>
      <xdr:spPr>
        <a:xfrm>
          <a:off x="22212300" y="12533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39103</xdr:rowOff>
    </xdr:from>
    <xdr:to>
      <xdr:col>116</xdr:col>
      <xdr:colOff>114300</xdr:colOff>
      <xdr:row>73</xdr:row>
      <xdr:rowOff>140703</xdr:rowOff>
    </xdr:to>
    <xdr:sp macro="" textlink="">
      <xdr:nvSpPr>
        <xdr:cNvPr id="848" name="フローチャート: 判断 847"/>
        <xdr:cNvSpPr/>
      </xdr:nvSpPr>
      <xdr:spPr>
        <a:xfrm>
          <a:off x="22110700" y="125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66529</xdr:rowOff>
    </xdr:from>
    <xdr:to>
      <xdr:col>111</xdr:col>
      <xdr:colOff>177800</xdr:colOff>
      <xdr:row>72</xdr:row>
      <xdr:rowOff>149987</xdr:rowOff>
    </xdr:to>
    <xdr:cxnSp macro="">
      <xdr:nvCxnSpPr>
        <xdr:cNvPr id="849" name="直線コネクタ 848"/>
        <xdr:cNvCxnSpPr/>
      </xdr:nvCxnSpPr>
      <xdr:spPr>
        <a:xfrm flipV="1">
          <a:off x="20434300" y="12410929"/>
          <a:ext cx="889000" cy="8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52019</xdr:rowOff>
    </xdr:from>
    <xdr:to>
      <xdr:col>112</xdr:col>
      <xdr:colOff>38100</xdr:colOff>
      <xdr:row>73</xdr:row>
      <xdr:rowOff>153619</xdr:rowOff>
    </xdr:to>
    <xdr:sp macro="" textlink="">
      <xdr:nvSpPr>
        <xdr:cNvPr id="850" name="フローチャート: 判断 849"/>
        <xdr:cNvSpPr/>
      </xdr:nvSpPr>
      <xdr:spPr>
        <a:xfrm>
          <a:off x="212725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144746</xdr:rowOff>
    </xdr:from>
    <xdr:ext cx="534377" cy="259045"/>
    <xdr:sp macro="" textlink="">
      <xdr:nvSpPr>
        <xdr:cNvPr id="851" name="テキスト ボックス 850"/>
        <xdr:cNvSpPr txBox="1"/>
      </xdr:nvSpPr>
      <xdr:spPr>
        <a:xfrm>
          <a:off x="21056111" y="1266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149987</xdr:rowOff>
    </xdr:from>
    <xdr:to>
      <xdr:col>107</xdr:col>
      <xdr:colOff>50800</xdr:colOff>
      <xdr:row>72</xdr:row>
      <xdr:rowOff>162675</xdr:rowOff>
    </xdr:to>
    <xdr:cxnSp macro="">
      <xdr:nvCxnSpPr>
        <xdr:cNvPr id="852" name="直線コネクタ 851"/>
        <xdr:cNvCxnSpPr/>
      </xdr:nvCxnSpPr>
      <xdr:spPr>
        <a:xfrm flipV="1">
          <a:off x="19545300" y="12494387"/>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95548</xdr:rowOff>
    </xdr:from>
    <xdr:to>
      <xdr:col>107</xdr:col>
      <xdr:colOff>101600</xdr:colOff>
      <xdr:row>74</xdr:row>
      <xdr:rowOff>25698</xdr:rowOff>
    </xdr:to>
    <xdr:sp macro="" textlink="">
      <xdr:nvSpPr>
        <xdr:cNvPr id="853" name="フローチャート: 判断 852"/>
        <xdr:cNvSpPr/>
      </xdr:nvSpPr>
      <xdr:spPr>
        <a:xfrm>
          <a:off x="20383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16825</xdr:rowOff>
    </xdr:from>
    <xdr:ext cx="534377" cy="259045"/>
    <xdr:sp macro="" textlink="">
      <xdr:nvSpPr>
        <xdr:cNvPr id="854" name="テキスト ボックス 853"/>
        <xdr:cNvSpPr txBox="1"/>
      </xdr:nvSpPr>
      <xdr:spPr>
        <a:xfrm>
          <a:off x="20167111" y="127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162675</xdr:rowOff>
    </xdr:from>
    <xdr:to>
      <xdr:col>102</xdr:col>
      <xdr:colOff>114300</xdr:colOff>
      <xdr:row>73</xdr:row>
      <xdr:rowOff>4483</xdr:rowOff>
    </xdr:to>
    <xdr:cxnSp macro="">
      <xdr:nvCxnSpPr>
        <xdr:cNvPr id="855" name="直線コネクタ 854"/>
        <xdr:cNvCxnSpPr/>
      </xdr:nvCxnSpPr>
      <xdr:spPr>
        <a:xfrm flipV="1">
          <a:off x="18656300" y="12507075"/>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148717</xdr:rowOff>
    </xdr:from>
    <xdr:to>
      <xdr:col>102</xdr:col>
      <xdr:colOff>165100</xdr:colOff>
      <xdr:row>74</xdr:row>
      <xdr:rowOff>78867</xdr:rowOff>
    </xdr:to>
    <xdr:sp macro="" textlink="">
      <xdr:nvSpPr>
        <xdr:cNvPr id="856" name="フローチャート: 判断 855"/>
        <xdr:cNvSpPr/>
      </xdr:nvSpPr>
      <xdr:spPr>
        <a:xfrm>
          <a:off x="19494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69994</xdr:rowOff>
    </xdr:from>
    <xdr:ext cx="534377" cy="259045"/>
    <xdr:sp macro="" textlink="">
      <xdr:nvSpPr>
        <xdr:cNvPr id="857" name="テキスト ボックス 856"/>
        <xdr:cNvSpPr txBox="1"/>
      </xdr:nvSpPr>
      <xdr:spPr>
        <a:xfrm>
          <a:off x="19278111" y="1275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84385</xdr:rowOff>
    </xdr:from>
    <xdr:to>
      <xdr:col>98</xdr:col>
      <xdr:colOff>38100</xdr:colOff>
      <xdr:row>74</xdr:row>
      <xdr:rowOff>14535</xdr:rowOff>
    </xdr:to>
    <xdr:sp macro="" textlink="">
      <xdr:nvSpPr>
        <xdr:cNvPr id="858" name="フローチャート: 判断 857"/>
        <xdr:cNvSpPr/>
      </xdr:nvSpPr>
      <xdr:spPr>
        <a:xfrm>
          <a:off x="18605500" y="1260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5662</xdr:rowOff>
    </xdr:from>
    <xdr:ext cx="534377" cy="259045"/>
    <xdr:sp macro="" textlink="">
      <xdr:nvSpPr>
        <xdr:cNvPr id="859" name="テキスト ボックス 858"/>
        <xdr:cNvSpPr txBox="1"/>
      </xdr:nvSpPr>
      <xdr:spPr>
        <a:xfrm>
          <a:off x="18389111" y="1269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34036</xdr:rowOff>
    </xdr:from>
    <xdr:to>
      <xdr:col>116</xdr:col>
      <xdr:colOff>114300</xdr:colOff>
      <xdr:row>72</xdr:row>
      <xdr:rowOff>135636</xdr:rowOff>
    </xdr:to>
    <xdr:sp macro="" textlink="">
      <xdr:nvSpPr>
        <xdr:cNvPr id="865" name="楕円 864"/>
        <xdr:cNvSpPr/>
      </xdr:nvSpPr>
      <xdr:spPr>
        <a:xfrm>
          <a:off x="22110700" y="1237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56913</xdr:rowOff>
    </xdr:from>
    <xdr:ext cx="534377" cy="259045"/>
    <xdr:sp macro="" textlink="">
      <xdr:nvSpPr>
        <xdr:cNvPr id="866" name="繰出金該当値テキスト"/>
        <xdr:cNvSpPr txBox="1"/>
      </xdr:nvSpPr>
      <xdr:spPr>
        <a:xfrm>
          <a:off x="22212300" y="1222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15729</xdr:rowOff>
    </xdr:from>
    <xdr:to>
      <xdr:col>112</xdr:col>
      <xdr:colOff>38100</xdr:colOff>
      <xdr:row>72</xdr:row>
      <xdr:rowOff>117329</xdr:rowOff>
    </xdr:to>
    <xdr:sp macro="" textlink="">
      <xdr:nvSpPr>
        <xdr:cNvPr id="867" name="楕円 866"/>
        <xdr:cNvSpPr/>
      </xdr:nvSpPr>
      <xdr:spPr>
        <a:xfrm>
          <a:off x="21272500" y="1236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133856</xdr:rowOff>
    </xdr:from>
    <xdr:ext cx="534377" cy="259045"/>
    <xdr:sp macro="" textlink="">
      <xdr:nvSpPr>
        <xdr:cNvPr id="868" name="テキスト ボックス 867"/>
        <xdr:cNvSpPr txBox="1"/>
      </xdr:nvSpPr>
      <xdr:spPr>
        <a:xfrm>
          <a:off x="21056111" y="1213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99187</xdr:rowOff>
    </xdr:from>
    <xdr:to>
      <xdr:col>107</xdr:col>
      <xdr:colOff>101600</xdr:colOff>
      <xdr:row>73</xdr:row>
      <xdr:rowOff>29337</xdr:rowOff>
    </xdr:to>
    <xdr:sp macro="" textlink="">
      <xdr:nvSpPr>
        <xdr:cNvPr id="869" name="楕円 868"/>
        <xdr:cNvSpPr/>
      </xdr:nvSpPr>
      <xdr:spPr>
        <a:xfrm>
          <a:off x="20383500" y="1244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45864</xdr:rowOff>
    </xdr:from>
    <xdr:ext cx="534377" cy="259045"/>
    <xdr:sp macro="" textlink="">
      <xdr:nvSpPr>
        <xdr:cNvPr id="870" name="テキスト ボックス 869"/>
        <xdr:cNvSpPr txBox="1"/>
      </xdr:nvSpPr>
      <xdr:spPr>
        <a:xfrm>
          <a:off x="20167111" y="1221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111875</xdr:rowOff>
    </xdr:from>
    <xdr:to>
      <xdr:col>102</xdr:col>
      <xdr:colOff>165100</xdr:colOff>
      <xdr:row>73</xdr:row>
      <xdr:rowOff>42025</xdr:rowOff>
    </xdr:to>
    <xdr:sp macro="" textlink="">
      <xdr:nvSpPr>
        <xdr:cNvPr id="871" name="楕円 870"/>
        <xdr:cNvSpPr/>
      </xdr:nvSpPr>
      <xdr:spPr>
        <a:xfrm>
          <a:off x="19494500" y="12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58552</xdr:rowOff>
    </xdr:from>
    <xdr:ext cx="534377" cy="259045"/>
    <xdr:sp macro="" textlink="">
      <xdr:nvSpPr>
        <xdr:cNvPr id="872" name="テキスト ボックス 871"/>
        <xdr:cNvSpPr txBox="1"/>
      </xdr:nvSpPr>
      <xdr:spPr>
        <a:xfrm>
          <a:off x="19278111" y="1223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125133</xdr:rowOff>
    </xdr:from>
    <xdr:to>
      <xdr:col>98</xdr:col>
      <xdr:colOff>38100</xdr:colOff>
      <xdr:row>73</xdr:row>
      <xdr:rowOff>55283</xdr:rowOff>
    </xdr:to>
    <xdr:sp macro="" textlink="">
      <xdr:nvSpPr>
        <xdr:cNvPr id="873" name="楕円 872"/>
        <xdr:cNvSpPr/>
      </xdr:nvSpPr>
      <xdr:spPr>
        <a:xfrm>
          <a:off x="18605500" y="124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71810</xdr:rowOff>
    </xdr:from>
    <xdr:ext cx="534377" cy="259045"/>
    <xdr:sp macro="" textlink="">
      <xdr:nvSpPr>
        <xdr:cNvPr id="874" name="テキスト ボックス 873"/>
        <xdr:cNvSpPr txBox="1"/>
      </xdr:nvSpPr>
      <xdr:spPr>
        <a:xfrm>
          <a:off x="18389111" y="1224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である扶助費は、住民一人当たり１４１，３９４円となっており、前年度比１４，９０６円増加している。これは、経済対策に伴う価格高騰重点支援給付事業等の増額が要因となっていると考えている。</a:t>
          </a:r>
        </a:p>
        <a:p>
          <a:r>
            <a:rPr kumimoji="1" lang="ja-JP" altLang="en-US" sz="1300">
              <a:latin typeface="ＭＳ Ｐゴシック" panose="020B0600070205080204" pitchFamily="50" charset="-128"/>
              <a:ea typeface="ＭＳ Ｐゴシック" panose="020B0600070205080204" pitchFamily="50" charset="-128"/>
            </a:rPr>
            <a:t>　普通建設事業費については、住民一人当たり７９，７０５円となっており、前年度比５，４１３円減少している。これは、岩渡沢川改修事業の減少及び社会福祉施設整備事業の完了に伴う皆減等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今後の見通しとしては、現段階において大規模な普通建設事業が予定されているため、大幅な増加が見込まれると考えている。</a:t>
          </a:r>
        </a:p>
        <a:p>
          <a:r>
            <a:rPr kumimoji="1" lang="ja-JP" altLang="en-US" sz="1300">
              <a:latin typeface="ＭＳ Ｐゴシック" panose="020B0600070205080204" pitchFamily="50" charset="-128"/>
              <a:ea typeface="ＭＳ Ｐゴシック" panose="020B0600070205080204" pitchFamily="50" charset="-128"/>
            </a:rPr>
            <a:t>　物件費については、住民一人当たり９５，６２３円となっており前年度比７，０５０円増加している。これは、人件費の増に伴う業務委託料の増加及び電算システム等改修事業等が増加した点が要因であり、今後はデジタルを活用した経費削減に努める必要がある。</a:t>
          </a:r>
        </a:p>
        <a:p>
          <a:r>
            <a:rPr kumimoji="1" lang="ja-JP" altLang="en-US" sz="1300">
              <a:latin typeface="ＭＳ Ｐゴシック" panose="020B0600070205080204" pitchFamily="50" charset="-128"/>
              <a:ea typeface="ＭＳ Ｐゴシック" panose="020B0600070205080204" pitchFamily="50" charset="-128"/>
            </a:rPr>
            <a:t>　維持補修費については、住民一人当たり２１，８５３円となっており前年度比６，９６９円減少している。これは、暖冬の影響による除雪経費の減少が主な要因である。</a:t>
          </a:r>
        </a:p>
        <a:p>
          <a:r>
            <a:rPr kumimoji="1" lang="ja-JP" altLang="en-US" sz="1300">
              <a:latin typeface="ＭＳ Ｐゴシック" panose="020B0600070205080204" pitchFamily="50" charset="-128"/>
              <a:ea typeface="ＭＳ Ｐゴシック" panose="020B0600070205080204" pitchFamily="50" charset="-128"/>
            </a:rPr>
            <a:t>　今後は、普通建設事業は大型事業が見込まれていることから、老朽化した公共施設等の解体や廃止を推進し、維持管理経費を含め施設管理経費等を減少させながら、組織機構及び事務事業の見直しなどにより各費目において経費節減に努め財政健全化を図って行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青森県東北町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16,354
16,143
326.50
13,142,442
12,568,570
441,294
6,873,460
10,526,926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92075</xdr:rowOff>
    </xdr:from>
    <xdr:to>
      <xdr:col>24</xdr:col>
      <xdr:colOff>62865</xdr:colOff>
      <xdr:row>37</xdr:row>
      <xdr:rowOff>159893</xdr:rowOff>
    </xdr:to>
    <xdr:cxnSp macro="">
      <xdr:nvCxnSpPr>
        <xdr:cNvPr id="56" name="直線コネクタ 55"/>
        <xdr:cNvCxnSpPr/>
      </xdr:nvCxnSpPr>
      <xdr:spPr>
        <a:xfrm flipV="1">
          <a:off x="4633595" y="5407025"/>
          <a:ext cx="1270" cy="109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163720</xdr:rowOff>
    </xdr:from>
    <xdr:ext cx="469744" cy="259045"/>
    <xdr:sp macro="" textlink="">
      <xdr:nvSpPr>
        <xdr:cNvPr id="57" name="議会費最小値テキスト"/>
        <xdr:cNvSpPr txBox="1"/>
      </xdr:nvSpPr>
      <xdr:spPr>
        <a:xfrm>
          <a:off x="4686300" y="65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159893</xdr:rowOff>
    </xdr:from>
    <xdr:to>
      <xdr:col>24</xdr:col>
      <xdr:colOff>152400</xdr:colOff>
      <xdr:row>37</xdr:row>
      <xdr:rowOff>159893</xdr:rowOff>
    </xdr:to>
    <xdr:cxnSp macro="">
      <xdr:nvCxnSpPr>
        <xdr:cNvPr id="58" name="直線コネクタ 57"/>
        <xdr:cNvCxnSpPr/>
      </xdr:nvCxnSpPr>
      <xdr:spPr>
        <a:xfrm>
          <a:off x="4546600" y="65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38752</xdr:rowOff>
    </xdr:from>
    <xdr:ext cx="469744" cy="259045"/>
    <xdr:sp macro="" textlink="">
      <xdr:nvSpPr>
        <xdr:cNvPr id="59" name="議会費最大値テキスト"/>
        <xdr:cNvSpPr txBox="1"/>
      </xdr:nvSpPr>
      <xdr:spPr>
        <a:xfrm>
          <a:off x="4686300" y="518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92075</xdr:rowOff>
    </xdr:from>
    <xdr:to>
      <xdr:col>24</xdr:col>
      <xdr:colOff>152400</xdr:colOff>
      <xdr:row>31</xdr:row>
      <xdr:rowOff>92075</xdr:rowOff>
    </xdr:to>
    <xdr:cxnSp macro="">
      <xdr:nvCxnSpPr>
        <xdr:cNvPr id="60" name="直線コネクタ 59"/>
        <xdr:cNvCxnSpPr/>
      </xdr:nvCxnSpPr>
      <xdr:spPr>
        <a:xfrm>
          <a:off x="4546600" y="5407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49022</xdr:rowOff>
    </xdr:from>
    <xdr:to>
      <xdr:col>24</xdr:col>
      <xdr:colOff>63500</xdr:colOff>
      <xdr:row>34</xdr:row>
      <xdr:rowOff>20447</xdr:rowOff>
    </xdr:to>
    <xdr:cxnSp macro="">
      <xdr:nvCxnSpPr>
        <xdr:cNvPr id="61" name="直線コネクタ 60"/>
        <xdr:cNvCxnSpPr/>
      </xdr:nvCxnSpPr>
      <xdr:spPr>
        <a:xfrm>
          <a:off x="3797300" y="5706872"/>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62374</xdr:rowOff>
    </xdr:from>
    <xdr:ext cx="469744" cy="259045"/>
    <xdr:sp macro="" textlink="">
      <xdr:nvSpPr>
        <xdr:cNvPr id="62" name="議会費平均値テキスト"/>
        <xdr:cNvSpPr txBox="1"/>
      </xdr:nvSpPr>
      <xdr:spPr>
        <a:xfrm>
          <a:off x="4686300" y="58916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83947</xdr:rowOff>
    </xdr:from>
    <xdr:to>
      <xdr:col>24</xdr:col>
      <xdr:colOff>114300</xdr:colOff>
      <xdr:row>35</xdr:row>
      <xdr:rowOff>14097</xdr:rowOff>
    </xdr:to>
    <xdr:sp macro="" textlink="">
      <xdr:nvSpPr>
        <xdr:cNvPr id="63" name="フローチャート: 判断 62"/>
        <xdr:cNvSpPr/>
      </xdr:nvSpPr>
      <xdr:spPr>
        <a:xfrm>
          <a:off x="4584700" y="591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49022</xdr:rowOff>
    </xdr:from>
    <xdr:to>
      <xdr:col>19</xdr:col>
      <xdr:colOff>177800</xdr:colOff>
      <xdr:row>34</xdr:row>
      <xdr:rowOff>46355</xdr:rowOff>
    </xdr:to>
    <xdr:cxnSp macro="">
      <xdr:nvCxnSpPr>
        <xdr:cNvPr id="64" name="直線コネクタ 63"/>
        <xdr:cNvCxnSpPr/>
      </xdr:nvCxnSpPr>
      <xdr:spPr>
        <a:xfrm flipV="1">
          <a:off x="2908300" y="5706872"/>
          <a:ext cx="889000" cy="16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102616</xdr:rowOff>
    </xdr:from>
    <xdr:to>
      <xdr:col>20</xdr:col>
      <xdr:colOff>38100</xdr:colOff>
      <xdr:row>35</xdr:row>
      <xdr:rowOff>32766</xdr:rowOff>
    </xdr:to>
    <xdr:sp macro="" textlink="">
      <xdr:nvSpPr>
        <xdr:cNvPr id="65" name="フローチャート: 判断 64"/>
        <xdr:cNvSpPr/>
      </xdr:nvSpPr>
      <xdr:spPr>
        <a:xfrm>
          <a:off x="3746500" y="593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23893</xdr:rowOff>
    </xdr:from>
    <xdr:ext cx="469744" cy="259045"/>
    <xdr:sp macro="" textlink="">
      <xdr:nvSpPr>
        <xdr:cNvPr id="66" name="テキスト ボックス 65"/>
        <xdr:cNvSpPr txBox="1"/>
      </xdr:nvSpPr>
      <xdr:spPr>
        <a:xfrm>
          <a:off x="3562428" y="602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46355</xdr:rowOff>
    </xdr:from>
    <xdr:to>
      <xdr:col>15</xdr:col>
      <xdr:colOff>50800</xdr:colOff>
      <xdr:row>34</xdr:row>
      <xdr:rowOff>88265</xdr:rowOff>
    </xdr:to>
    <xdr:cxnSp macro="">
      <xdr:nvCxnSpPr>
        <xdr:cNvPr id="67" name="直線コネクタ 66"/>
        <xdr:cNvCxnSpPr/>
      </xdr:nvCxnSpPr>
      <xdr:spPr>
        <a:xfrm flipV="1">
          <a:off x="2019300" y="58756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21844</xdr:rowOff>
    </xdr:from>
    <xdr:to>
      <xdr:col>15</xdr:col>
      <xdr:colOff>101600</xdr:colOff>
      <xdr:row>35</xdr:row>
      <xdr:rowOff>123444</xdr:rowOff>
    </xdr:to>
    <xdr:sp macro="" textlink="">
      <xdr:nvSpPr>
        <xdr:cNvPr id="68" name="フローチャート: 判断 67"/>
        <xdr:cNvSpPr/>
      </xdr:nvSpPr>
      <xdr:spPr>
        <a:xfrm>
          <a:off x="2857500" y="602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114571</xdr:rowOff>
    </xdr:from>
    <xdr:ext cx="469744" cy="259045"/>
    <xdr:sp macro="" textlink="">
      <xdr:nvSpPr>
        <xdr:cNvPr id="69" name="テキスト ボックス 68"/>
        <xdr:cNvSpPr txBox="1"/>
      </xdr:nvSpPr>
      <xdr:spPr>
        <a:xfrm>
          <a:off x="2673428" y="611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28067</xdr:rowOff>
    </xdr:from>
    <xdr:to>
      <xdr:col>10</xdr:col>
      <xdr:colOff>114300</xdr:colOff>
      <xdr:row>34</xdr:row>
      <xdr:rowOff>88265</xdr:rowOff>
    </xdr:to>
    <xdr:cxnSp macro="">
      <xdr:nvCxnSpPr>
        <xdr:cNvPr id="70" name="直線コネクタ 69"/>
        <xdr:cNvCxnSpPr/>
      </xdr:nvCxnSpPr>
      <xdr:spPr>
        <a:xfrm>
          <a:off x="1130300" y="5857367"/>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85090</xdr:rowOff>
    </xdr:from>
    <xdr:to>
      <xdr:col>10</xdr:col>
      <xdr:colOff>165100</xdr:colOff>
      <xdr:row>36</xdr:row>
      <xdr:rowOff>15240</xdr:rowOff>
    </xdr:to>
    <xdr:sp macro="" textlink="">
      <xdr:nvSpPr>
        <xdr:cNvPr id="71" name="フローチャート: 判断 70"/>
        <xdr:cNvSpPr/>
      </xdr:nvSpPr>
      <xdr:spPr>
        <a:xfrm>
          <a:off x="1968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6367</xdr:rowOff>
    </xdr:from>
    <xdr:ext cx="469744" cy="259045"/>
    <xdr:sp macro="" textlink="">
      <xdr:nvSpPr>
        <xdr:cNvPr id="72" name="テキスト ボックス 71"/>
        <xdr:cNvSpPr txBox="1"/>
      </xdr:nvSpPr>
      <xdr:spPr>
        <a:xfrm>
          <a:off x="1784428"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97663</xdr:rowOff>
    </xdr:from>
    <xdr:to>
      <xdr:col>6</xdr:col>
      <xdr:colOff>38100</xdr:colOff>
      <xdr:row>35</xdr:row>
      <xdr:rowOff>27813</xdr:rowOff>
    </xdr:to>
    <xdr:sp macro="" textlink="">
      <xdr:nvSpPr>
        <xdr:cNvPr id="73" name="フローチャート: 判断 72"/>
        <xdr:cNvSpPr/>
      </xdr:nvSpPr>
      <xdr:spPr>
        <a:xfrm>
          <a:off x="1079500" y="592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18940</xdr:rowOff>
    </xdr:from>
    <xdr:ext cx="469744" cy="259045"/>
    <xdr:sp macro="" textlink="">
      <xdr:nvSpPr>
        <xdr:cNvPr id="74" name="テキスト ボックス 73"/>
        <xdr:cNvSpPr txBox="1"/>
      </xdr:nvSpPr>
      <xdr:spPr>
        <a:xfrm>
          <a:off x="895428" y="601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141097</xdr:rowOff>
    </xdr:from>
    <xdr:to>
      <xdr:col>24</xdr:col>
      <xdr:colOff>114300</xdr:colOff>
      <xdr:row>34</xdr:row>
      <xdr:rowOff>71247</xdr:rowOff>
    </xdr:to>
    <xdr:sp macro="" textlink="">
      <xdr:nvSpPr>
        <xdr:cNvPr id="80" name="楕円 79"/>
        <xdr:cNvSpPr/>
      </xdr:nvSpPr>
      <xdr:spPr>
        <a:xfrm>
          <a:off x="4584700" y="579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163974</xdr:rowOff>
    </xdr:from>
    <xdr:ext cx="469744" cy="259045"/>
    <xdr:sp macro="" textlink="">
      <xdr:nvSpPr>
        <xdr:cNvPr id="81" name="議会費該当値テキスト"/>
        <xdr:cNvSpPr txBox="1"/>
      </xdr:nvSpPr>
      <xdr:spPr>
        <a:xfrm>
          <a:off x="4686300" y="5650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169672</xdr:rowOff>
    </xdr:from>
    <xdr:to>
      <xdr:col>20</xdr:col>
      <xdr:colOff>38100</xdr:colOff>
      <xdr:row>33</xdr:row>
      <xdr:rowOff>99822</xdr:rowOff>
    </xdr:to>
    <xdr:sp macro="" textlink="">
      <xdr:nvSpPr>
        <xdr:cNvPr id="82" name="楕円 81"/>
        <xdr:cNvSpPr/>
      </xdr:nvSpPr>
      <xdr:spPr>
        <a:xfrm>
          <a:off x="3746500" y="565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116349</xdr:rowOff>
    </xdr:from>
    <xdr:ext cx="469744" cy="259045"/>
    <xdr:sp macro="" textlink="">
      <xdr:nvSpPr>
        <xdr:cNvPr id="83" name="テキスト ボックス 82"/>
        <xdr:cNvSpPr txBox="1"/>
      </xdr:nvSpPr>
      <xdr:spPr>
        <a:xfrm>
          <a:off x="3562428" y="543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167005</xdr:rowOff>
    </xdr:from>
    <xdr:to>
      <xdr:col>15</xdr:col>
      <xdr:colOff>101600</xdr:colOff>
      <xdr:row>34</xdr:row>
      <xdr:rowOff>97155</xdr:rowOff>
    </xdr:to>
    <xdr:sp macro="" textlink="">
      <xdr:nvSpPr>
        <xdr:cNvPr id="84" name="楕円 83"/>
        <xdr:cNvSpPr/>
      </xdr:nvSpPr>
      <xdr:spPr>
        <a:xfrm>
          <a:off x="2857500" y="58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113682</xdr:rowOff>
    </xdr:from>
    <xdr:ext cx="469744" cy="259045"/>
    <xdr:sp macro="" textlink="">
      <xdr:nvSpPr>
        <xdr:cNvPr id="85" name="テキスト ボックス 84"/>
        <xdr:cNvSpPr txBox="1"/>
      </xdr:nvSpPr>
      <xdr:spPr>
        <a:xfrm>
          <a:off x="2673428" y="560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37465</xdr:rowOff>
    </xdr:from>
    <xdr:to>
      <xdr:col>10</xdr:col>
      <xdr:colOff>165100</xdr:colOff>
      <xdr:row>34</xdr:row>
      <xdr:rowOff>139065</xdr:rowOff>
    </xdr:to>
    <xdr:sp macro="" textlink="">
      <xdr:nvSpPr>
        <xdr:cNvPr id="86" name="楕円 85"/>
        <xdr:cNvSpPr/>
      </xdr:nvSpPr>
      <xdr:spPr>
        <a:xfrm>
          <a:off x="1968500" y="586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155592</xdr:rowOff>
    </xdr:from>
    <xdr:ext cx="469744" cy="259045"/>
    <xdr:sp macro="" textlink="">
      <xdr:nvSpPr>
        <xdr:cNvPr id="87" name="テキスト ボックス 86"/>
        <xdr:cNvSpPr txBox="1"/>
      </xdr:nvSpPr>
      <xdr:spPr>
        <a:xfrm>
          <a:off x="1784428" y="564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148717</xdr:rowOff>
    </xdr:from>
    <xdr:to>
      <xdr:col>6</xdr:col>
      <xdr:colOff>38100</xdr:colOff>
      <xdr:row>34</xdr:row>
      <xdr:rowOff>78867</xdr:rowOff>
    </xdr:to>
    <xdr:sp macro="" textlink="">
      <xdr:nvSpPr>
        <xdr:cNvPr id="88" name="楕円 87"/>
        <xdr:cNvSpPr/>
      </xdr:nvSpPr>
      <xdr:spPr>
        <a:xfrm>
          <a:off x="1079500" y="580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95394</xdr:rowOff>
    </xdr:from>
    <xdr:ext cx="469744" cy="259045"/>
    <xdr:sp macro="" textlink="">
      <xdr:nvSpPr>
        <xdr:cNvPr id="89" name="テキスト ボックス 88"/>
        <xdr:cNvSpPr txBox="1"/>
      </xdr:nvSpPr>
      <xdr:spPr>
        <a:xfrm>
          <a:off x="895428" y="558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2" name="テキスト ボックス 101"/>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22680</xdr:rowOff>
    </xdr:from>
    <xdr:to>
      <xdr:col>24</xdr:col>
      <xdr:colOff>62865</xdr:colOff>
      <xdr:row>59</xdr:row>
      <xdr:rowOff>150670</xdr:rowOff>
    </xdr:to>
    <xdr:cxnSp macro="">
      <xdr:nvCxnSpPr>
        <xdr:cNvPr id="116" name="直線コネクタ 115"/>
        <xdr:cNvCxnSpPr/>
      </xdr:nvCxnSpPr>
      <xdr:spPr>
        <a:xfrm flipV="1">
          <a:off x="4633595" y="8766630"/>
          <a:ext cx="1270" cy="1499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154497</xdr:rowOff>
    </xdr:from>
    <xdr:ext cx="534377" cy="259045"/>
    <xdr:sp macro="" textlink="">
      <xdr:nvSpPr>
        <xdr:cNvPr id="117" name="総務費最小値テキスト"/>
        <xdr:cNvSpPr txBox="1"/>
      </xdr:nvSpPr>
      <xdr:spPr>
        <a:xfrm>
          <a:off x="4686300" y="1027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150670</xdr:rowOff>
    </xdr:from>
    <xdr:to>
      <xdr:col>24</xdr:col>
      <xdr:colOff>152400</xdr:colOff>
      <xdr:row>59</xdr:row>
      <xdr:rowOff>150670</xdr:rowOff>
    </xdr:to>
    <xdr:cxnSp macro="">
      <xdr:nvCxnSpPr>
        <xdr:cNvPr id="118" name="直線コネクタ 117"/>
        <xdr:cNvCxnSpPr/>
      </xdr:nvCxnSpPr>
      <xdr:spPr>
        <a:xfrm>
          <a:off x="4546600" y="1026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140807</xdr:rowOff>
    </xdr:from>
    <xdr:ext cx="599010" cy="259045"/>
    <xdr:sp macro="" textlink="">
      <xdr:nvSpPr>
        <xdr:cNvPr id="119" name="総務費最大値テキスト"/>
        <xdr:cNvSpPr txBox="1"/>
      </xdr:nvSpPr>
      <xdr:spPr>
        <a:xfrm>
          <a:off x="4686300" y="854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22680</xdr:rowOff>
    </xdr:from>
    <xdr:to>
      <xdr:col>24</xdr:col>
      <xdr:colOff>152400</xdr:colOff>
      <xdr:row>51</xdr:row>
      <xdr:rowOff>22680</xdr:rowOff>
    </xdr:to>
    <xdr:cxnSp macro="">
      <xdr:nvCxnSpPr>
        <xdr:cNvPr id="120" name="直線コネクタ 119"/>
        <xdr:cNvCxnSpPr/>
      </xdr:nvCxnSpPr>
      <xdr:spPr>
        <a:xfrm>
          <a:off x="4546600" y="876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149092</xdr:rowOff>
    </xdr:from>
    <xdr:to>
      <xdr:col>24</xdr:col>
      <xdr:colOff>63500</xdr:colOff>
      <xdr:row>58</xdr:row>
      <xdr:rowOff>161884</xdr:rowOff>
    </xdr:to>
    <xdr:cxnSp macro="">
      <xdr:nvCxnSpPr>
        <xdr:cNvPr id="121" name="直線コネクタ 120"/>
        <xdr:cNvCxnSpPr/>
      </xdr:nvCxnSpPr>
      <xdr:spPr>
        <a:xfrm flipV="1">
          <a:off x="3797300" y="10093192"/>
          <a:ext cx="838200" cy="1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134911</xdr:rowOff>
    </xdr:from>
    <xdr:ext cx="599010" cy="259045"/>
    <xdr:sp macro="" textlink="">
      <xdr:nvSpPr>
        <xdr:cNvPr id="122" name="総務費平均値テキスト"/>
        <xdr:cNvSpPr txBox="1"/>
      </xdr:nvSpPr>
      <xdr:spPr>
        <a:xfrm>
          <a:off x="4686300" y="9736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112034</xdr:rowOff>
    </xdr:from>
    <xdr:to>
      <xdr:col>24</xdr:col>
      <xdr:colOff>114300</xdr:colOff>
      <xdr:row>58</xdr:row>
      <xdr:rowOff>42184</xdr:rowOff>
    </xdr:to>
    <xdr:sp macro="" textlink="">
      <xdr:nvSpPr>
        <xdr:cNvPr id="123" name="フローチャート: 判断 122"/>
        <xdr:cNvSpPr/>
      </xdr:nvSpPr>
      <xdr:spPr>
        <a:xfrm>
          <a:off x="4584700" y="988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100211</xdr:rowOff>
    </xdr:from>
    <xdr:to>
      <xdr:col>19</xdr:col>
      <xdr:colOff>177800</xdr:colOff>
      <xdr:row>58</xdr:row>
      <xdr:rowOff>161884</xdr:rowOff>
    </xdr:to>
    <xdr:cxnSp macro="">
      <xdr:nvCxnSpPr>
        <xdr:cNvPr id="124" name="直線コネクタ 123"/>
        <xdr:cNvCxnSpPr/>
      </xdr:nvCxnSpPr>
      <xdr:spPr>
        <a:xfrm>
          <a:off x="2908300" y="10044311"/>
          <a:ext cx="889000" cy="6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22694</xdr:rowOff>
    </xdr:from>
    <xdr:to>
      <xdr:col>20</xdr:col>
      <xdr:colOff>38100</xdr:colOff>
      <xdr:row>58</xdr:row>
      <xdr:rowOff>124294</xdr:rowOff>
    </xdr:to>
    <xdr:sp macro="" textlink="">
      <xdr:nvSpPr>
        <xdr:cNvPr id="125" name="フローチャート: 判断 124"/>
        <xdr:cNvSpPr/>
      </xdr:nvSpPr>
      <xdr:spPr>
        <a:xfrm>
          <a:off x="3746500" y="996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140821</xdr:rowOff>
    </xdr:from>
    <xdr:ext cx="599010" cy="259045"/>
    <xdr:sp macro="" textlink="">
      <xdr:nvSpPr>
        <xdr:cNvPr id="126" name="テキスト ボックス 125"/>
        <xdr:cNvSpPr txBox="1"/>
      </xdr:nvSpPr>
      <xdr:spPr>
        <a:xfrm>
          <a:off x="3497795" y="974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128188</xdr:rowOff>
    </xdr:from>
    <xdr:to>
      <xdr:col>15</xdr:col>
      <xdr:colOff>50800</xdr:colOff>
      <xdr:row>58</xdr:row>
      <xdr:rowOff>100211</xdr:rowOff>
    </xdr:to>
    <xdr:cxnSp macro="">
      <xdr:nvCxnSpPr>
        <xdr:cNvPr id="127" name="直線コネクタ 126"/>
        <xdr:cNvCxnSpPr/>
      </xdr:nvCxnSpPr>
      <xdr:spPr>
        <a:xfrm>
          <a:off x="2019300" y="9729388"/>
          <a:ext cx="889000" cy="31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155459</xdr:rowOff>
    </xdr:from>
    <xdr:to>
      <xdr:col>15</xdr:col>
      <xdr:colOff>101600</xdr:colOff>
      <xdr:row>58</xdr:row>
      <xdr:rowOff>85609</xdr:rowOff>
    </xdr:to>
    <xdr:sp macro="" textlink="">
      <xdr:nvSpPr>
        <xdr:cNvPr id="128" name="フローチャート: 判断 127"/>
        <xdr:cNvSpPr/>
      </xdr:nvSpPr>
      <xdr:spPr>
        <a:xfrm>
          <a:off x="2857500" y="992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102136</xdr:rowOff>
    </xdr:from>
    <xdr:ext cx="599010" cy="259045"/>
    <xdr:sp macro="" textlink="">
      <xdr:nvSpPr>
        <xdr:cNvPr id="129" name="テキスト ボックス 128"/>
        <xdr:cNvSpPr txBox="1"/>
      </xdr:nvSpPr>
      <xdr:spPr>
        <a:xfrm>
          <a:off x="2608795" y="970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128188</xdr:rowOff>
    </xdr:from>
    <xdr:to>
      <xdr:col>10</xdr:col>
      <xdr:colOff>114300</xdr:colOff>
      <xdr:row>59</xdr:row>
      <xdr:rowOff>115874</xdr:rowOff>
    </xdr:to>
    <xdr:cxnSp macro="">
      <xdr:nvCxnSpPr>
        <xdr:cNvPr id="130" name="直線コネクタ 129"/>
        <xdr:cNvCxnSpPr/>
      </xdr:nvCxnSpPr>
      <xdr:spPr>
        <a:xfrm flipV="1">
          <a:off x="1130300" y="9729388"/>
          <a:ext cx="889000" cy="50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120107</xdr:rowOff>
    </xdr:from>
    <xdr:to>
      <xdr:col>10</xdr:col>
      <xdr:colOff>165100</xdr:colOff>
      <xdr:row>57</xdr:row>
      <xdr:rowOff>50257</xdr:rowOff>
    </xdr:to>
    <xdr:sp macro="" textlink="">
      <xdr:nvSpPr>
        <xdr:cNvPr id="131" name="フローチャート: 判断 130"/>
        <xdr:cNvSpPr/>
      </xdr:nvSpPr>
      <xdr:spPr>
        <a:xfrm>
          <a:off x="1968500" y="97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41384</xdr:rowOff>
    </xdr:from>
    <xdr:ext cx="599010" cy="259045"/>
    <xdr:sp macro="" textlink="">
      <xdr:nvSpPr>
        <xdr:cNvPr id="132" name="テキスト ボックス 131"/>
        <xdr:cNvSpPr txBox="1"/>
      </xdr:nvSpPr>
      <xdr:spPr>
        <a:xfrm>
          <a:off x="1719795" y="981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13481</xdr:rowOff>
    </xdr:from>
    <xdr:to>
      <xdr:col>6</xdr:col>
      <xdr:colOff>38100</xdr:colOff>
      <xdr:row>59</xdr:row>
      <xdr:rowOff>115081</xdr:rowOff>
    </xdr:to>
    <xdr:sp macro="" textlink="">
      <xdr:nvSpPr>
        <xdr:cNvPr id="133" name="フローチャート: 判断 132"/>
        <xdr:cNvSpPr/>
      </xdr:nvSpPr>
      <xdr:spPr>
        <a:xfrm>
          <a:off x="1079500" y="1012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131608</xdr:rowOff>
    </xdr:from>
    <xdr:ext cx="599010" cy="259045"/>
    <xdr:sp macro="" textlink="">
      <xdr:nvSpPr>
        <xdr:cNvPr id="134" name="テキスト ボックス 133"/>
        <xdr:cNvSpPr txBox="1"/>
      </xdr:nvSpPr>
      <xdr:spPr>
        <a:xfrm>
          <a:off x="830795" y="990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98292</xdr:rowOff>
    </xdr:from>
    <xdr:to>
      <xdr:col>24</xdr:col>
      <xdr:colOff>114300</xdr:colOff>
      <xdr:row>59</xdr:row>
      <xdr:rowOff>28442</xdr:rowOff>
    </xdr:to>
    <xdr:sp macro="" textlink="">
      <xdr:nvSpPr>
        <xdr:cNvPr id="140" name="楕円 139"/>
        <xdr:cNvSpPr/>
      </xdr:nvSpPr>
      <xdr:spPr>
        <a:xfrm>
          <a:off x="4584700" y="10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76719</xdr:rowOff>
    </xdr:from>
    <xdr:ext cx="599010" cy="259045"/>
    <xdr:sp macro="" textlink="">
      <xdr:nvSpPr>
        <xdr:cNvPr id="141" name="総務費該当値テキスト"/>
        <xdr:cNvSpPr txBox="1"/>
      </xdr:nvSpPr>
      <xdr:spPr>
        <a:xfrm>
          <a:off x="4686300" y="1002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111084</xdr:rowOff>
    </xdr:from>
    <xdr:to>
      <xdr:col>20</xdr:col>
      <xdr:colOff>38100</xdr:colOff>
      <xdr:row>59</xdr:row>
      <xdr:rowOff>41234</xdr:rowOff>
    </xdr:to>
    <xdr:sp macro="" textlink="">
      <xdr:nvSpPr>
        <xdr:cNvPr id="142" name="楕円 141"/>
        <xdr:cNvSpPr/>
      </xdr:nvSpPr>
      <xdr:spPr>
        <a:xfrm>
          <a:off x="3746500" y="1005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32361</xdr:rowOff>
    </xdr:from>
    <xdr:ext cx="599010" cy="259045"/>
    <xdr:sp macro="" textlink="">
      <xdr:nvSpPr>
        <xdr:cNvPr id="143" name="テキスト ボックス 142"/>
        <xdr:cNvSpPr txBox="1"/>
      </xdr:nvSpPr>
      <xdr:spPr>
        <a:xfrm>
          <a:off x="3497795" y="1014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49411</xdr:rowOff>
    </xdr:from>
    <xdr:to>
      <xdr:col>15</xdr:col>
      <xdr:colOff>101600</xdr:colOff>
      <xdr:row>58</xdr:row>
      <xdr:rowOff>151011</xdr:rowOff>
    </xdr:to>
    <xdr:sp macro="" textlink="">
      <xdr:nvSpPr>
        <xdr:cNvPr id="144" name="楕円 143"/>
        <xdr:cNvSpPr/>
      </xdr:nvSpPr>
      <xdr:spPr>
        <a:xfrm>
          <a:off x="2857500" y="999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142138</xdr:rowOff>
    </xdr:from>
    <xdr:ext cx="599010" cy="259045"/>
    <xdr:sp macro="" textlink="">
      <xdr:nvSpPr>
        <xdr:cNvPr id="145" name="テキスト ボックス 144"/>
        <xdr:cNvSpPr txBox="1"/>
      </xdr:nvSpPr>
      <xdr:spPr>
        <a:xfrm>
          <a:off x="2608795" y="1008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77388</xdr:rowOff>
    </xdr:from>
    <xdr:to>
      <xdr:col>10</xdr:col>
      <xdr:colOff>165100</xdr:colOff>
      <xdr:row>57</xdr:row>
      <xdr:rowOff>7538</xdr:rowOff>
    </xdr:to>
    <xdr:sp macro="" textlink="">
      <xdr:nvSpPr>
        <xdr:cNvPr id="146" name="楕円 145"/>
        <xdr:cNvSpPr/>
      </xdr:nvSpPr>
      <xdr:spPr>
        <a:xfrm>
          <a:off x="1968500" y="967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24065</xdr:rowOff>
    </xdr:from>
    <xdr:ext cx="599010" cy="259045"/>
    <xdr:sp macro="" textlink="">
      <xdr:nvSpPr>
        <xdr:cNvPr id="147" name="テキスト ボックス 146"/>
        <xdr:cNvSpPr txBox="1"/>
      </xdr:nvSpPr>
      <xdr:spPr>
        <a:xfrm>
          <a:off x="1719795" y="9453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65074</xdr:rowOff>
    </xdr:from>
    <xdr:to>
      <xdr:col>6</xdr:col>
      <xdr:colOff>38100</xdr:colOff>
      <xdr:row>59</xdr:row>
      <xdr:rowOff>166674</xdr:rowOff>
    </xdr:to>
    <xdr:sp macro="" textlink="">
      <xdr:nvSpPr>
        <xdr:cNvPr id="148" name="楕円 147"/>
        <xdr:cNvSpPr/>
      </xdr:nvSpPr>
      <xdr:spPr>
        <a:xfrm>
          <a:off x="1079500" y="1018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157801</xdr:rowOff>
    </xdr:from>
    <xdr:ext cx="534377" cy="259045"/>
    <xdr:sp macro="" textlink="">
      <xdr:nvSpPr>
        <xdr:cNvPr id="149" name="テキスト ボックス 148"/>
        <xdr:cNvSpPr txBox="1"/>
      </xdr:nvSpPr>
      <xdr:spPr>
        <a:xfrm>
          <a:off x="863111" y="102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1" name="直線コネクタ 160"/>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2" name="テキスト ボックス 161"/>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3" name="直線コネクタ 162"/>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4" name="テキスト ボックス 163"/>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5" name="直線コネクタ 164"/>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6" name="テキスト ボックス 165"/>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9" name="直線コネクタ 168"/>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0" name="テキスト ボックス 169"/>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1" name="直線コネクタ 170"/>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2" name="テキスト ボックス 171"/>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3" name="直線コネクタ 172"/>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4" name="テキスト ボックス 173"/>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89480</xdr:rowOff>
    </xdr:from>
    <xdr:to>
      <xdr:col>24</xdr:col>
      <xdr:colOff>62865</xdr:colOff>
      <xdr:row>78</xdr:row>
      <xdr:rowOff>99809</xdr:rowOff>
    </xdr:to>
    <xdr:cxnSp macro="">
      <xdr:nvCxnSpPr>
        <xdr:cNvPr id="178" name="直線コネクタ 177"/>
        <xdr:cNvCxnSpPr/>
      </xdr:nvCxnSpPr>
      <xdr:spPr>
        <a:xfrm flipV="1">
          <a:off x="4633595" y="12090980"/>
          <a:ext cx="1270" cy="138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103636</xdr:rowOff>
    </xdr:from>
    <xdr:ext cx="599010" cy="259045"/>
    <xdr:sp macro="" textlink="">
      <xdr:nvSpPr>
        <xdr:cNvPr id="179" name="民生費最小値テキスト"/>
        <xdr:cNvSpPr txBox="1"/>
      </xdr:nvSpPr>
      <xdr:spPr>
        <a:xfrm>
          <a:off x="4686300" y="1347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99809</xdr:rowOff>
    </xdr:from>
    <xdr:to>
      <xdr:col>24</xdr:col>
      <xdr:colOff>152400</xdr:colOff>
      <xdr:row>78</xdr:row>
      <xdr:rowOff>99809</xdr:rowOff>
    </xdr:to>
    <xdr:cxnSp macro="">
      <xdr:nvCxnSpPr>
        <xdr:cNvPr id="180" name="直線コネクタ 179"/>
        <xdr:cNvCxnSpPr/>
      </xdr:nvCxnSpPr>
      <xdr:spPr>
        <a:xfrm>
          <a:off x="4546600" y="1347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36157</xdr:rowOff>
    </xdr:from>
    <xdr:ext cx="599010" cy="259045"/>
    <xdr:sp macro="" textlink="">
      <xdr:nvSpPr>
        <xdr:cNvPr id="181" name="民生費最大値テキスト"/>
        <xdr:cNvSpPr txBox="1"/>
      </xdr:nvSpPr>
      <xdr:spPr>
        <a:xfrm>
          <a:off x="4686300" y="1186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251,515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89480</xdr:rowOff>
    </xdr:from>
    <xdr:to>
      <xdr:col>24</xdr:col>
      <xdr:colOff>152400</xdr:colOff>
      <xdr:row>70</xdr:row>
      <xdr:rowOff>89480</xdr:rowOff>
    </xdr:to>
    <xdr:cxnSp macro="">
      <xdr:nvCxnSpPr>
        <xdr:cNvPr id="182" name="直線コネクタ 181"/>
        <xdr:cNvCxnSpPr/>
      </xdr:nvCxnSpPr>
      <xdr:spPr>
        <a:xfrm>
          <a:off x="4546600" y="12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122869</xdr:rowOff>
    </xdr:from>
    <xdr:to>
      <xdr:col>24</xdr:col>
      <xdr:colOff>63500</xdr:colOff>
      <xdr:row>73</xdr:row>
      <xdr:rowOff>149658</xdr:rowOff>
    </xdr:to>
    <xdr:cxnSp macro="">
      <xdr:nvCxnSpPr>
        <xdr:cNvPr id="183" name="直線コネクタ 182"/>
        <xdr:cNvCxnSpPr/>
      </xdr:nvCxnSpPr>
      <xdr:spPr>
        <a:xfrm>
          <a:off x="3797300" y="12638719"/>
          <a:ext cx="838200" cy="2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103433</xdr:rowOff>
    </xdr:from>
    <xdr:ext cx="599010" cy="259045"/>
    <xdr:sp macro="" textlink="">
      <xdr:nvSpPr>
        <xdr:cNvPr id="184" name="民生費平均値テキスト"/>
        <xdr:cNvSpPr txBox="1"/>
      </xdr:nvSpPr>
      <xdr:spPr>
        <a:xfrm>
          <a:off x="4686300" y="12447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80556</xdr:rowOff>
    </xdr:from>
    <xdr:to>
      <xdr:col>24</xdr:col>
      <xdr:colOff>114300</xdr:colOff>
      <xdr:row>74</xdr:row>
      <xdr:rowOff>10706</xdr:rowOff>
    </xdr:to>
    <xdr:sp macro="" textlink="">
      <xdr:nvSpPr>
        <xdr:cNvPr id="185" name="フローチャート: 判断 184"/>
        <xdr:cNvSpPr/>
      </xdr:nvSpPr>
      <xdr:spPr>
        <a:xfrm>
          <a:off x="4584700" y="1259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122869</xdr:rowOff>
    </xdr:from>
    <xdr:to>
      <xdr:col>19</xdr:col>
      <xdr:colOff>177800</xdr:colOff>
      <xdr:row>74</xdr:row>
      <xdr:rowOff>109496</xdr:rowOff>
    </xdr:to>
    <xdr:cxnSp macro="">
      <xdr:nvCxnSpPr>
        <xdr:cNvPr id="186" name="直線コネクタ 185"/>
        <xdr:cNvCxnSpPr/>
      </xdr:nvCxnSpPr>
      <xdr:spPr>
        <a:xfrm flipV="1">
          <a:off x="2908300" y="12638719"/>
          <a:ext cx="889000" cy="15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120747</xdr:rowOff>
    </xdr:from>
    <xdr:to>
      <xdr:col>20</xdr:col>
      <xdr:colOff>38100</xdr:colOff>
      <xdr:row>75</xdr:row>
      <xdr:rowOff>50897</xdr:rowOff>
    </xdr:to>
    <xdr:sp macro="" textlink="">
      <xdr:nvSpPr>
        <xdr:cNvPr id="187" name="フローチャート: 判断 186"/>
        <xdr:cNvSpPr/>
      </xdr:nvSpPr>
      <xdr:spPr>
        <a:xfrm>
          <a:off x="3746500" y="1280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42024</xdr:rowOff>
    </xdr:from>
    <xdr:ext cx="599010" cy="259045"/>
    <xdr:sp macro="" textlink="">
      <xdr:nvSpPr>
        <xdr:cNvPr id="188" name="テキスト ボックス 187"/>
        <xdr:cNvSpPr txBox="1"/>
      </xdr:nvSpPr>
      <xdr:spPr>
        <a:xfrm>
          <a:off x="3497795" y="1290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109496</xdr:rowOff>
    </xdr:from>
    <xdr:to>
      <xdr:col>15</xdr:col>
      <xdr:colOff>50800</xdr:colOff>
      <xdr:row>75</xdr:row>
      <xdr:rowOff>169176</xdr:rowOff>
    </xdr:to>
    <xdr:cxnSp macro="">
      <xdr:nvCxnSpPr>
        <xdr:cNvPr id="189" name="直線コネクタ 188"/>
        <xdr:cNvCxnSpPr/>
      </xdr:nvCxnSpPr>
      <xdr:spPr>
        <a:xfrm flipV="1">
          <a:off x="2019300" y="12796796"/>
          <a:ext cx="889000" cy="23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36565</xdr:rowOff>
    </xdr:from>
    <xdr:to>
      <xdr:col>15</xdr:col>
      <xdr:colOff>101600</xdr:colOff>
      <xdr:row>74</xdr:row>
      <xdr:rowOff>138165</xdr:rowOff>
    </xdr:to>
    <xdr:sp macro="" textlink="">
      <xdr:nvSpPr>
        <xdr:cNvPr id="190" name="フローチャート: 判断 189"/>
        <xdr:cNvSpPr/>
      </xdr:nvSpPr>
      <xdr:spPr>
        <a:xfrm>
          <a:off x="2857500" y="1272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154692</xdr:rowOff>
    </xdr:from>
    <xdr:ext cx="599010" cy="259045"/>
    <xdr:sp macro="" textlink="">
      <xdr:nvSpPr>
        <xdr:cNvPr id="191" name="テキスト ボックス 190"/>
        <xdr:cNvSpPr txBox="1"/>
      </xdr:nvSpPr>
      <xdr:spPr>
        <a:xfrm>
          <a:off x="2608795" y="1249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169176</xdr:rowOff>
    </xdr:from>
    <xdr:to>
      <xdr:col>10</xdr:col>
      <xdr:colOff>114300</xdr:colOff>
      <xdr:row>76</xdr:row>
      <xdr:rowOff>131842</xdr:rowOff>
    </xdr:to>
    <xdr:cxnSp macro="">
      <xdr:nvCxnSpPr>
        <xdr:cNvPr id="192" name="直線コネクタ 191"/>
        <xdr:cNvCxnSpPr/>
      </xdr:nvCxnSpPr>
      <xdr:spPr>
        <a:xfrm flipV="1">
          <a:off x="1130300" y="13027926"/>
          <a:ext cx="889000" cy="13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71397</xdr:rowOff>
    </xdr:from>
    <xdr:to>
      <xdr:col>10</xdr:col>
      <xdr:colOff>165100</xdr:colOff>
      <xdr:row>77</xdr:row>
      <xdr:rowOff>1547</xdr:rowOff>
    </xdr:to>
    <xdr:sp macro="" textlink="">
      <xdr:nvSpPr>
        <xdr:cNvPr id="193" name="フローチャート: 判断 192"/>
        <xdr:cNvSpPr/>
      </xdr:nvSpPr>
      <xdr:spPr>
        <a:xfrm>
          <a:off x="1968500" y="13101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164124</xdr:rowOff>
    </xdr:from>
    <xdr:ext cx="599010" cy="259045"/>
    <xdr:sp macro="" textlink="">
      <xdr:nvSpPr>
        <xdr:cNvPr id="194" name="テキスト ボックス 193"/>
        <xdr:cNvSpPr txBox="1"/>
      </xdr:nvSpPr>
      <xdr:spPr>
        <a:xfrm>
          <a:off x="1719795" y="131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161680</xdr:rowOff>
    </xdr:from>
    <xdr:to>
      <xdr:col>6</xdr:col>
      <xdr:colOff>38100</xdr:colOff>
      <xdr:row>77</xdr:row>
      <xdr:rowOff>91830</xdr:rowOff>
    </xdr:to>
    <xdr:sp macro="" textlink="">
      <xdr:nvSpPr>
        <xdr:cNvPr id="195" name="フローチャート: 判断 194"/>
        <xdr:cNvSpPr/>
      </xdr:nvSpPr>
      <xdr:spPr>
        <a:xfrm>
          <a:off x="1079500" y="1319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82957</xdr:rowOff>
    </xdr:from>
    <xdr:ext cx="599010" cy="259045"/>
    <xdr:sp macro="" textlink="">
      <xdr:nvSpPr>
        <xdr:cNvPr id="196" name="テキスト ボックス 195"/>
        <xdr:cNvSpPr txBox="1"/>
      </xdr:nvSpPr>
      <xdr:spPr>
        <a:xfrm>
          <a:off x="830795" y="13284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98858</xdr:rowOff>
    </xdr:from>
    <xdr:to>
      <xdr:col>24</xdr:col>
      <xdr:colOff>114300</xdr:colOff>
      <xdr:row>74</xdr:row>
      <xdr:rowOff>29008</xdr:rowOff>
    </xdr:to>
    <xdr:sp macro="" textlink="">
      <xdr:nvSpPr>
        <xdr:cNvPr id="202" name="楕円 201"/>
        <xdr:cNvSpPr/>
      </xdr:nvSpPr>
      <xdr:spPr>
        <a:xfrm>
          <a:off x="4584700" y="1261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77285</xdr:rowOff>
    </xdr:from>
    <xdr:ext cx="599010" cy="259045"/>
    <xdr:sp macro="" textlink="">
      <xdr:nvSpPr>
        <xdr:cNvPr id="203" name="民生費該当値テキスト"/>
        <xdr:cNvSpPr txBox="1"/>
      </xdr:nvSpPr>
      <xdr:spPr>
        <a:xfrm>
          <a:off x="4686300" y="1259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72069</xdr:rowOff>
    </xdr:from>
    <xdr:to>
      <xdr:col>20</xdr:col>
      <xdr:colOff>38100</xdr:colOff>
      <xdr:row>74</xdr:row>
      <xdr:rowOff>2219</xdr:rowOff>
    </xdr:to>
    <xdr:sp macro="" textlink="">
      <xdr:nvSpPr>
        <xdr:cNvPr id="204" name="楕円 203"/>
        <xdr:cNvSpPr/>
      </xdr:nvSpPr>
      <xdr:spPr>
        <a:xfrm>
          <a:off x="3746500" y="1258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18746</xdr:rowOff>
    </xdr:from>
    <xdr:ext cx="599010" cy="259045"/>
    <xdr:sp macro="" textlink="">
      <xdr:nvSpPr>
        <xdr:cNvPr id="205" name="テキスト ボックス 204"/>
        <xdr:cNvSpPr txBox="1"/>
      </xdr:nvSpPr>
      <xdr:spPr>
        <a:xfrm>
          <a:off x="3497795" y="12363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58696</xdr:rowOff>
    </xdr:from>
    <xdr:to>
      <xdr:col>15</xdr:col>
      <xdr:colOff>101600</xdr:colOff>
      <xdr:row>74</xdr:row>
      <xdr:rowOff>160296</xdr:rowOff>
    </xdr:to>
    <xdr:sp macro="" textlink="">
      <xdr:nvSpPr>
        <xdr:cNvPr id="206" name="楕円 205"/>
        <xdr:cNvSpPr/>
      </xdr:nvSpPr>
      <xdr:spPr>
        <a:xfrm>
          <a:off x="2857500" y="1274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151423</xdr:rowOff>
    </xdr:from>
    <xdr:ext cx="599010" cy="259045"/>
    <xdr:sp macro="" textlink="">
      <xdr:nvSpPr>
        <xdr:cNvPr id="207" name="テキスト ボックス 206"/>
        <xdr:cNvSpPr txBox="1"/>
      </xdr:nvSpPr>
      <xdr:spPr>
        <a:xfrm>
          <a:off x="2608795" y="1283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118375</xdr:rowOff>
    </xdr:from>
    <xdr:to>
      <xdr:col>10</xdr:col>
      <xdr:colOff>165100</xdr:colOff>
      <xdr:row>76</xdr:row>
      <xdr:rowOff>48524</xdr:rowOff>
    </xdr:to>
    <xdr:sp macro="" textlink="">
      <xdr:nvSpPr>
        <xdr:cNvPr id="208" name="楕円 207"/>
        <xdr:cNvSpPr/>
      </xdr:nvSpPr>
      <xdr:spPr>
        <a:xfrm>
          <a:off x="1968500" y="129771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65052</xdr:rowOff>
    </xdr:from>
    <xdr:ext cx="599010" cy="259045"/>
    <xdr:sp macro="" textlink="">
      <xdr:nvSpPr>
        <xdr:cNvPr id="209" name="テキスト ボックス 208"/>
        <xdr:cNvSpPr txBox="1"/>
      </xdr:nvSpPr>
      <xdr:spPr>
        <a:xfrm>
          <a:off x="1719795" y="1275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81042</xdr:rowOff>
    </xdr:from>
    <xdr:to>
      <xdr:col>6</xdr:col>
      <xdr:colOff>38100</xdr:colOff>
      <xdr:row>77</xdr:row>
      <xdr:rowOff>11192</xdr:rowOff>
    </xdr:to>
    <xdr:sp macro="" textlink="">
      <xdr:nvSpPr>
        <xdr:cNvPr id="210" name="楕円 209"/>
        <xdr:cNvSpPr/>
      </xdr:nvSpPr>
      <xdr:spPr>
        <a:xfrm>
          <a:off x="1079500" y="1311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27719</xdr:rowOff>
    </xdr:from>
    <xdr:ext cx="599010" cy="259045"/>
    <xdr:sp macro="" textlink="">
      <xdr:nvSpPr>
        <xdr:cNvPr id="211" name="テキスト ボックス 210"/>
        <xdr:cNvSpPr txBox="1"/>
      </xdr:nvSpPr>
      <xdr:spPr>
        <a:xfrm>
          <a:off x="830795" y="1288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2" name="テキスト ボックス 22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30" name="テキスト ボックス 22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2" name="テキスト ボックス 23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97002</xdr:rowOff>
    </xdr:from>
    <xdr:to>
      <xdr:col>24</xdr:col>
      <xdr:colOff>62865</xdr:colOff>
      <xdr:row>98</xdr:row>
      <xdr:rowOff>164655</xdr:rowOff>
    </xdr:to>
    <xdr:cxnSp macro="">
      <xdr:nvCxnSpPr>
        <xdr:cNvPr id="236" name="直線コネクタ 235"/>
        <xdr:cNvCxnSpPr/>
      </xdr:nvCxnSpPr>
      <xdr:spPr>
        <a:xfrm flipV="1">
          <a:off x="4633595" y="15527502"/>
          <a:ext cx="1270" cy="1439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168482</xdr:rowOff>
    </xdr:from>
    <xdr:ext cx="534377" cy="259045"/>
    <xdr:sp macro="" textlink="">
      <xdr:nvSpPr>
        <xdr:cNvPr id="237" name="衛生費最小値テキスト"/>
        <xdr:cNvSpPr txBox="1"/>
      </xdr:nvSpPr>
      <xdr:spPr>
        <a:xfrm>
          <a:off x="4686300" y="1697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164655</xdr:rowOff>
    </xdr:from>
    <xdr:to>
      <xdr:col>24</xdr:col>
      <xdr:colOff>152400</xdr:colOff>
      <xdr:row>98</xdr:row>
      <xdr:rowOff>164655</xdr:rowOff>
    </xdr:to>
    <xdr:cxnSp macro="">
      <xdr:nvCxnSpPr>
        <xdr:cNvPr id="238" name="直線コネクタ 237"/>
        <xdr:cNvCxnSpPr/>
      </xdr:nvCxnSpPr>
      <xdr:spPr>
        <a:xfrm>
          <a:off x="4546600" y="1696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43679</xdr:rowOff>
    </xdr:from>
    <xdr:ext cx="599010" cy="259045"/>
    <xdr:sp macro="" textlink="">
      <xdr:nvSpPr>
        <xdr:cNvPr id="239" name="衛生費最大値テキスト"/>
        <xdr:cNvSpPr txBox="1"/>
      </xdr:nvSpPr>
      <xdr:spPr>
        <a:xfrm>
          <a:off x="4686300" y="1530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97002</xdr:rowOff>
    </xdr:from>
    <xdr:to>
      <xdr:col>24</xdr:col>
      <xdr:colOff>152400</xdr:colOff>
      <xdr:row>90</xdr:row>
      <xdr:rowOff>97002</xdr:rowOff>
    </xdr:to>
    <xdr:cxnSp macro="">
      <xdr:nvCxnSpPr>
        <xdr:cNvPr id="240" name="直線コネクタ 239"/>
        <xdr:cNvCxnSpPr/>
      </xdr:nvCxnSpPr>
      <xdr:spPr>
        <a:xfrm>
          <a:off x="4546600" y="1552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55499</xdr:rowOff>
    </xdr:from>
    <xdr:to>
      <xdr:col>24</xdr:col>
      <xdr:colOff>63500</xdr:colOff>
      <xdr:row>96</xdr:row>
      <xdr:rowOff>134632</xdr:rowOff>
    </xdr:to>
    <xdr:cxnSp macro="">
      <xdr:nvCxnSpPr>
        <xdr:cNvPr id="241" name="直線コネクタ 240"/>
        <xdr:cNvCxnSpPr/>
      </xdr:nvCxnSpPr>
      <xdr:spPr>
        <a:xfrm flipV="1">
          <a:off x="3797300" y="16514699"/>
          <a:ext cx="838200" cy="7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117694</xdr:rowOff>
    </xdr:from>
    <xdr:ext cx="534377" cy="259045"/>
    <xdr:sp macro="" textlink="">
      <xdr:nvSpPr>
        <xdr:cNvPr id="242" name="衛生費平均値テキスト"/>
        <xdr:cNvSpPr txBox="1"/>
      </xdr:nvSpPr>
      <xdr:spPr>
        <a:xfrm>
          <a:off x="4686300" y="16233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94817</xdr:rowOff>
    </xdr:from>
    <xdr:to>
      <xdr:col>24</xdr:col>
      <xdr:colOff>114300</xdr:colOff>
      <xdr:row>96</xdr:row>
      <xdr:rowOff>24967</xdr:rowOff>
    </xdr:to>
    <xdr:sp macro="" textlink="">
      <xdr:nvSpPr>
        <xdr:cNvPr id="243" name="フローチャート: 判断 242"/>
        <xdr:cNvSpPr/>
      </xdr:nvSpPr>
      <xdr:spPr>
        <a:xfrm>
          <a:off x="4584700" y="1638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58547</xdr:rowOff>
    </xdr:from>
    <xdr:to>
      <xdr:col>19</xdr:col>
      <xdr:colOff>177800</xdr:colOff>
      <xdr:row>96</xdr:row>
      <xdr:rowOff>134632</xdr:rowOff>
    </xdr:to>
    <xdr:cxnSp macro="">
      <xdr:nvCxnSpPr>
        <xdr:cNvPr id="244" name="直線コネクタ 243"/>
        <xdr:cNvCxnSpPr/>
      </xdr:nvCxnSpPr>
      <xdr:spPr>
        <a:xfrm>
          <a:off x="2908300" y="16517747"/>
          <a:ext cx="889000" cy="7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120941</xdr:rowOff>
    </xdr:from>
    <xdr:to>
      <xdr:col>20</xdr:col>
      <xdr:colOff>38100</xdr:colOff>
      <xdr:row>96</xdr:row>
      <xdr:rowOff>51091</xdr:rowOff>
    </xdr:to>
    <xdr:sp macro="" textlink="">
      <xdr:nvSpPr>
        <xdr:cNvPr id="245" name="フローチャート: 判断 244"/>
        <xdr:cNvSpPr/>
      </xdr:nvSpPr>
      <xdr:spPr>
        <a:xfrm>
          <a:off x="3746500" y="164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67618</xdr:rowOff>
    </xdr:from>
    <xdr:ext cx="534377" cy="259045"/>
    <xdr:sp macro="" textlink="">
      <xdr:nvSpPr>
        <xdr:cNvPr id="246" name="テキスト ボックス 245"/>
        <xdr:cNvSpPr txBox="1"/>
      </xdr:nvSpPr>
      <xdr:spPr>
        <a:xfrm>
          <a:off x="3530111" y="1618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58547</xdr:rowOff>
    </xdr:from>
    <xdr:to>
      <xdr:col>15</xdr:col>
      <xdr:colOff>50800</xdr:colOff>
      <xdr:row>96</xdr:row>
      <xdr:rowOff>125527</xdr:rowOff>
    </xdr:to>
    <xdr:cxnSp macro="">
      <xdr:nvCxnSpPr>
        <xdr:cNvPr id="247" name="直線コネクタ 246"/>
        <xdr:cNvCxnSpPr/>
      </xdr:nvCxnSpPr>
      <xdr:spPr>
        <a:xfrm flipV="1">
          <a:off x="2019300" y="16517747"/>
          <a:ext cx="889000" cy="6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73749</xdr:rowOff>
    </xdr:from>
    <xdr:to>
      <xdr:col>15</xdr:col>
      <xdr:colOff>101600</xdr:colOff>
      <xdr:row>96</xdr:row>
      <xdr:rowOff>3899</xdr:rowOff>
    </xdr:to>
    <xdr:sp macro="" textlink="">
      <xdr:nvSpPr>
        <xdr:cNvPr id="248" name="フローチャート: 判断 247"/>
        <xdr:cNvSpPr/>
      </xdr:nvSpPr>
      <xdr:spPr>
        <a:xfrm>
          <a:off x="2857500" y="16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20426</xdr:rowOff>
    </xdr:from>
    <xdr:ext cx="534377" cy="259045"/>
    <xdr:sp macro="" textlink="">
      <xdr:nvSpPr>
        <xdr:cNvPr id="249" name="テキスト ボックス 248"/>
        <xdr:cNvSpPr txBox="1"/>
      </xdr:nvSpPr>
      <xdr:spPr>
        <a:xfrm>
          <a:off x="2641111" y="1613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125527</xdr:rowOff>
    </xdr:from>
    <xdr:to>
      <xdr:col>10</xdr:col>
      <xdr:colOff>114300</xdr:colOff>
      <xdr:row>97</xdr:row>
      <xdr:rowOff>102312</xdr:rowOff>
    </xdr:to>
    <xdr:cxnSp macro="">
      <xdr:nvCxnSpPr>
        <xdr:cNvPr id="250" name="直線コネクタ 249"/>
        <xdr:cNvCxnSpPr/>
      </xdr:nvCxnSpPr>
      <xdr:spPr>
        <a:xfrm flipV="1">
          <a:off x="1130300" y="16584727"/>
          <a:ext cx="889000" cy="14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135573</xdr:rowOff>
    </xdr:from>
    <xdr:to>
      <xdr:col>10</xdr:col>
      <xdr:colOff>165100</xdr:colOff>
      <xdr:row>96</xdr:row>
      <xdr:rowOff>65723</xdr:rowOff>
    </xdr:to>
    <xdr:sp macro="" textlink="">
      <xdr:nvSpPr>
        <xdr:cNvPr id="251" name="フローチャート: 判断 250"/>
        <xdr:cNvSpPr/>
      </xdr:nvSpPr>
      <xdr:spPr>
        <a:xfrm>
          <a:off x="1968500" y="1642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82250</xdr:rowOff>
    </xdr:from>
    <xdr:ext cx="534377" cy="259045"/>
    <xdr:sp macro="" textlink="">
      <xdr:nvSpPr>
        <xdr:cNvPr id="252" name="テキスト ボックス 251"/>
        <xdr:cNvSpPr txBox="1"/>
      </xdr:nvSpPr>
      <xdr:spPr>
        <a:xfrm>
          <a:off x="1752111" y="1619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98679</xdr:rowOff>
    </xdr:from>
    <xdr:to>
      <xdr:col>6</xdr:col>
      <xdr:colOff>38100</xdr:colOff>
      <xdr:row>97</xdr:row>
      <xdr:rowOff>28829</xdr:rowOff>
    </xdr:to>
    <xdr:sp macro="" textlink="">
      <xdr:nvSpPr>
        <xdr:cNvPr id="253" name="フローチャート: 判断 252"/>
        <xdr:cNvSpPr/>
      </xdr:nvSpPr>
      <xdr:spPr>
        <a:xfrm>
          <a:off x="1079500" y="1655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45356</xdr:rowOff>
    </xdr:from>
    <xdr:ext cx="534377" cy="259045"/>
    <xdr:sp macro="" textlink="">
      <xdr:nvSpPr>
        <xdr:cNvPr id="254" name="テキスト ボックス 253"/>
        <xdr:cNvSpPr txBox="1"/>
      </xdr:nvSpPr>
      <xdr:spPr>
        <a:xfrm>
          <a:off x="863111" y="1633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4699</xdr:rowOff>
    </xdr:from>
    <xdr:to>
      <xdr:col>24</xdr:col>
      <xdr:colOff>114300</xdr:colOff>
      <xdr:row>96</xdr:row>
      <xdr:rowOff>106299</xdr:rowOff>
    </xdr:to>
    <xdr:sp macro="" textlink="">
      <xdr:nvSpPr>
        <xdr:cNvPr id="260" name="楕円 259"/>
        <xdr:cNvSpPr/>
      </xdr:nvSpPr>
      <xdr:spPr>
        <a:xfrm>
          <a:off x="4584700" y="1646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154576</xdr:rowOff>
    </xdr:from>
    <xdr:ext cx="534377" cy="259045"/>
    <xdr:sp macro="" textlink="">
      <xdr:nvSpPr>
        <xdr:cNvPr id="261" name="衛生費該当値テキスト"/>
        <xdr:cNvSpPr txBox="1"/>
      </xdr:nvSpPr>
      <xdr:spPr>
        <a:xfrm>
          <a:off x="4686300" y="164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83832</xdr:rowOff>
    </xdr:from>
    <xdr:to>
      <xdr:col>20</xdr:col>
      <xdr:colOff>38100</xdr:colOff>
      <xdr:row>97</xdr:row>
      <xdr:rowOff>13982</xdr:rowOff>
    </xdr:to>
    <xdr:sp macro="" textlink="">
      <xdr:nvSpPr>
        <xdr:cNvPr id="262" name="楕円 261"/>
        <xdr:cNvSpPr/>
      </xdr:nvSpPr>
      <xdr:spPr>
        <a:xfrm>
          <a:off x="3746500" y="1654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5109</xdr:rowOff>
    </xdr:from>
    <xdr:ext cx="534377" cy="259045"/>
    <xdr:sp macro="" textlink="">
      <xdr:nvSpPr>
        <xdr:cNvPr id="263" name="テキスト ボックス 262"/>
        <xdr:cNvSpPr txBox="1"/>
      </xdr:nvSpPr>
      <xdr:spPr>
        <a:xfrm>
          <a:off x="3530111" y="1663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7747</xdr:rowOff>
    </xdr:from>
    <xdr:to>
      <xdr:col>15</xdr:col>
      <xdr:colOff>101600</xdr:colOff>
      <xdr:row>96</xdr:row>
      <xdr:rowOff>109347</xdr:rowOff>
    </xdr:to>
    <xdr:sp macro="" textlink="">
      <xdr:nvSpPr>
        <xdr:cNvPr id="264" name="楕円 263"/>
        <xdr:cNvSpPr/>
      </xdr:nvSpPr>
      <xdr:spPr>
        <a:xfrm>
          <a:off x="2857500" y="1646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100474</xdr:rowOff>
    </xdr:from>
    <xdr:ext cx="534377" cy="259045"/>
    <xdr:sp macro="" textlink="">
      <xdr:nvSpPr>
        <xdr:cNvPr id="265" name="テキスト ボックス 264"/>
        <xdr:cNvSpPr txBox="1"/>
      </xdr:nvSpPr>
      <xdr:spPr>
        <a:xfrm>
          <a:off x="2641111" y="1655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74727</xdr:rowOff>
    </xdr:from>
    <xdr:to>
      <xdr:col>10</xdr:col>
      <xdr:colOff>165100</xdr:colOff>
      <xdr:row>97</xdr:row>
      <xdr:rowOff>4877</xdr:rowOff>
    </xdr:to>
    <xdr:sp macro="" textlink="">
      <xdr:nvSpPr>
        <xdr:cNvPr id="266" name="楕円 265"/>
        <xdr:cNvSpPr/>
      </xdr:nvSpPr>
      <xdr:spPr>
        <a:xfrm>
          <a:off x="1968500" y="1653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167454</xdr:rowOff>
    </xdr:from>
    <xdr:ext cx="534377" cy="259045"/>
    <xdr:sp macro="" textlink="">
      <xdr:nvSpPr>
        <xdr:cNvPr id="267" name="テキスト ボックス 266"/>
        <xdr:cNvSpPr txBox="1"/>
      </xdr:nvSpPr>
      <xdr:spPr>
        <a:xfrm>
          <a:off x="1752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51512</xdr:rowOff>
    </xdr:from>
    <xdr:to>
      <xdr:col>6</xdr:col>
      <xdr:colOff>38100</xdr:colOff>
      <xdr:row>97</xdr:row>
      <xdr:rowOff>153112</xdr:rowOff>
    </xdr:to>
    <xdr:sp macro="" textlink="">
      <xdr:nvSpPr>
        <xdr:cNvPr id="268" name="楕円 267"/>
        <xdr:cNvSpPr/>
      </xdr:nvSpPr>
      <xdr:spPr>
        <a:xfrm>
          <a:off x="1079500" y="1668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144239</xdr:rowOff>
    </xdr:from>
    <xdr:ext cx="534377" cy="259045"/>
    <xdr:sp macro="" textlink="">
      <xdr:nvSpPr>
        <xdr:cNvPr id="269" name="テキスト ボックス 268"/>
        <xdr:cNvSpPr txBox="1"/>
      </xdr:nvSpPr>
      <xdr:spPr>
        <a:xfrm>
          <a:off x="863111" y="1677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12337</xdr:rowOff>
    </xdr:from>
    <xdr:to>
      <xdr:col>54</xdr:col>
      <xdr:colOff>189865</xdr:colOff>
      <xdr:row>39</xdr:row>
      <xdr:rowOff>98878</xdr:rowOff>
    </xdr:to>
    <xdr:cxnSp macro="">
      <xdr:nvCxnSpPr>
        <xdr:cNvPr id="295" name="直線コネクタ 294"/>
        <xdr:cNvCxnSpPr/>
      </xdr:nvCxnSpPr>
      <xdr:spPr>
        <a:xfrm flipV="1">
          <a:off x="10475595" y="5155837"/>
          <a:ext cx="127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130464</xdr:rowOff>
    </xdr:from>
    <xdr:ext cx="469744" cy="259045"/>
    <xdr:sp macro="" textlink="">
      <xdr:nvSpPr>
        <xdr:cNvPr id="298" name="労働費最大値テキスト"/>
        <xdr:cNvSpPr txBox="1"/>
      </xdr:nvSpPr>
      <xdr:spPr>
        <a:xfrm>
          <a:off x="10528300" y="493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12337</xdr:rowOff>
    </xdr:from>
    <xdr:to>
      <xdr:col>55</xdr:col>
      <xdr:colOff>88900</xdr:colOff>
      <xdr:row>30</xdr:row>
      <xdr:rowOff>12337</xdr:rowOff>
    </xdr:to>
    <xdr:cxnSp macro="">
      <xdr:nvCxnSpPr>
        <xdr:cNvPr id="299" name="直線コネクタ 298"/>
        <xdr:cNvCxnSpPr/>
      </xdr:nvCxnSpPr>
      <xdr:spPr>
        <a:xfrm>
          <a:off x="10388600" y="5155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88755</xdr:rowOff>
    </xdr:from>
    <xdr:to>
      <xdr:col>55</xdr:col>
      <xdr:colOff>0</xdr:colOff>
      <xdr:row>39</xdr:row>
      <xdr:rowOff>89081</xdr:rowOff>
    </xdr:to>
    <xdr:cxnSp macro="">
      <xdr:nvCxnSpPr>
        <xdr:cNvPr id="300" name="直線コネクタ 299"/>
        <xdr:cNvCxnSpPr/>
      </xdr:nvCxnSpPr>
      <xdr:spPr>
        <a:xfrm flipV="1">
          <a:off x="9639300" y="6775305"/>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75854</xdr:rowOff>
    </xdr:from>
    <xdr:ext cx="378565" cy="259045"/>
    <xdr:sp macro="" textlink="">
      <xdr:nvSpPr>
        <xdr:cNvPr id="301" name="労働費平均値テキスト"/>
        <xdr:cNvSpPr txBox="1"/>
      </xdr:nvSpPr>
      <xdr:spPr>
        <a:xfrm>
          <a:off x="10528300" y="64195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52977</xdr:rowOff>
    </xdr:from>
    <xdr:to>
      <xdr:col>55</xdr:col>
      <xdr:colOff>50800</xdr:colOff>
      <xdr:row>38</xdr:row>
      <xdr:rowOff>154577</xdr:rowOff>
    </xdr:to>
    <xdr:sp macro="" textlink="">
      <xdr:nvSpPr>
        <xdr:cNvPr id="302" name="フローチャート: 判断 301"/>
        <xdr:cNvSpPr/>
      </xdr:nvSpPr>
      <xdr:spPr>
        <a:xfrm>
          <a:off x="10426700" y="6568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77325</xdr:rowOff>
    </xdr:from>
    <xdr:to>
      <xdr:col>50</xdr:col>
      <xdr:colOff>114300</xdr:colOff>
      <xdr:row>39</xdr:row>
      <xdr:rowOff>89081</xdr:rowOff>
    </xdr:to>
    <xdr:cxnSp macro="">
      <xdr:nvCxnSpPr>
        <xdr:cNvPr id="303" name="直線コネクタ 302"/>
        <xdr:cNvCxnSpPr/>
      </xdr:nvCxnSpPr>
      <xdr:spPr>
        <a:xfrm>
          <a:off x="8750300" y="6763875"/>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55916</xdr:rowOff>
    </xdr:from>
    <xdr:to>
      <xdr:col>50</xdr:col>
      <xdr:colOff>165100</xdr:colOff>
      <xdr:row>38</xdr:row>
      <xdr:rowOff>157516</xdr:rowOff>
    </xdr:to>
    <xdr:sp macro="" textlink="">
      <xdr:nvSpPr>
        <xdr:cNvPr id="304" name="フローチャート: 判断 303"/>
        <xdr:cNvSpPr/>
      </xdr:nvSpPr>
      <xdr:spPr>
        <a:xfrm>
          <a:off x="9588500" y="657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2593</xdr:rowOff>
    </xdr:from>
    <xdr:ext cx="378565" cy="259045"/>
    <xdr:sp macro="" textlink="">
      <xdr:nvSpPr>
        <xdr:cNvPr id="305" name="テキスト ボックス 304"/>
        <xdr:cNvSpPr txBox="1"/>
      </xdr:nvSpPr>
      <xdr:spPr>
        <a:xfrm>
          <a:off x="9450017" y="6346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77325</xdr:rowOff>
    </xdr:from>
    <xdr:to>
      <xdr:col>45</xdr:col>
      <xdr:colOff>177800</xdr:colOff>
      <xdr:row>39</xdr:row>
      <xdr:rowOff>89081</xdr:rowOff>
    </xdr:to>
    <xdr:cxnSp macro="">
      <xdr:nvCxnSpPr>
        <xdr:cNvPr id="306" name="直線コネクタ 305"/>
        <xdr:cNvCxnSpPr/>
      </xdr:nvCxnSpPr>
      <xdr:spPr>
        <a:xfrm flipV="1">
          <a:off x="7861300" y="6763875"/>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86940</xdr:rowOff>
    </xdr:from>
    <xdr:to>
      <xdr:col>46</xdr:col>
      <xdr:colOff>38100</xdr:colOff>
      <xdr:row>39</xdr:row>
      <xdr:rowOff>17090</xdr:rowOff>
    </xdr:to>
    <xdr:sp macro="" textlink="">
      <xdr:nvSpPr>
        <xdr:cNvPr id="307" name="フローチャート: 判断 306"/>
        <xdr:cNvSpPr/>
      </xdr:nvSpPr>
      <xdr:spPr>
        <a:xfrm>
          <a:off x="8699500" y="660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33617</xdr:rowOff>
    </xdr:from>
    <xdr:ext cx="378565" cy="259045"/>
    <xdr:sp macro="" textlink="">
      <xdr:nvSpPr>
        <xdr:cNvPr id="308" name="テキスト ボックス 307"/>
        <xdr:cNvSpPr txBox="1"/>
      </xdr:nvSpPr>
      <xdr:spPr>
        <a:xfrm>
          <a:off x="8561017" y="6377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89081</xdr:rowOff>
    </xdr:from>
    <xdr:to>
      <xdr:col>41</xdr:col>
      <xdr:colOff>50800</xdr:colOff>
      <xdr:row>39</xdr:row>
      <xdr:rowOff>89408</xdr:rowOff>
    </xdr:to>
    <xdr:cxnSp macro="">
      <xdr:nvCxnSpPr>
        <xdr:cNvPr id="309" name="直線コネクタ 308"/>
        <xdr:cNvCxnSpPr/>
      </xdr:nvCxnSpPr>
      <xdr:spPr>
        <a:xfrm flipV="1">
          <a:off x="6972300" y="6775631"/>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44813</xdr:rowOff>
    </xdr:from>
    <xdr:to>
      <xdr:col>41</xdr:col>
      <xdr:colOff>101600</xdr:colOff>
      <xdr:row>38</xdr:row>
      <xdr:rowOff>146413</xdr:rowOff>
    </xdr:to>
    <xdr:sp macro="" textlink="">
      <xdr:nvSpPr>
        <xdr:cNvPr id="310" name="フローチャート: 判断 309"/>
        <xdr:cNvSpPr/>
      </xdr:nvSpPr>
      <xdr:spPr>
        <a:xfrm>
          <a:off x="7810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162940</xdr:rowOff>
    </xdr:from>
    <xdr:ext cx="378565" cy="259045"/>
    <xdr:sp macro="" textlink="">
      <xdr:nvSpPr>
        <xdr:cNvPr id="311" name="テキスト ボックス 310"/>
        <xdr:cNvSpPr txBox="1"/>
      </xdr:nvSpPr>
      <xdr:spPr>
        <a:xfrm>
          <a:off x="7672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92492</xdr:rowOff>
    </xdr:from>
    <xdr:to>
      <xdr:col>36</xdr:col>
      <xdr:colOff>165100</xdr:colOff>
      <xdr:row>39</xdr:row>
      <xdr:rowOff>22642</xdr:rowOff>
    </xdr:to>
    <xdr:sp macro="" textlink="">
      <xdr:nvSpPr>
        <xdr:cNvPr id="312" name="フローチャート: 判断 311"/>
        <xdr:cNvSpPr/>
      </xdr:nvSpPr>
      <xdr:spPr>
        <a:xfrm>
          <a:off x="6921500" y="660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39169</xdr:rowOff>
    </xdr:from>
    <xdr:ext cx="378565" cy="259045"/>
    <xdr:sp macro="" textlink="">
      <xdr:nvSpPr>
        <xdr:cNvPr id="313" name="テキスト ボックス 312"/>
        <xdr:cNvSpPr txBox="1"/>
      </xdr:nvSpPr>
      <xdr:spPr>
        <a:xfrm>
          <a:off x="6783017" y="638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37955</xdr:rowOff>
    </xdr:from>
    <xdr:to>
      <xdr:col>55</xdr:col>
      <xdr:colOff>50800</xdr:colOff>
      <xdr:row>39</xdr:row>
      <xdr:rowOff>139555</xdr:rowOff>
    </xdr:to>
    <xdr:sp macro="" textlink="">
      <xdr:nvSpPr>
        <xdr:cNvPr id="319" name="楕円 318"/>
        <xdr:cNvSpPr/>
      </xdr:nvSpPr>
      <xdr:spPr>
        <a:xfrm>
          <a:off x="10426700" y="672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124332</xdr:rowOff>
    </xdr:from>
    <xdr:ext cx="313932" cy="259045"/>
    <xdr:sp macro="" textlink="">
      <xdr:nvSpPr>
        <xdr:cNvPr id="320" name="労働費該当値テキスト"/>
        <xdr:cNvSpPr txBox="1"/>
      </xdr:nvSpPr>
      <xdr:spPr>
        <a:xfrm>
          <a:off x="10528300" y="6639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38281</xdr:rowOff>
    </xdr:from>
    <xdr:to>
      <xdr:col>50</xdr:col>
      <xdr:colOff>165100</xdr:colOff>
      <xdr:row>39</xdr:row>
      <xdr:rowOff>139881</xdr:rowOff>
    </xdr:to>
    <xdr:sp macro="" textlink="">
      <xdr:nvSpPr>
        <xdr:cNvPr id="321" name="楕円 320"/>
        <xdr:cNvSpPr/>
      </xdr:nvSpPr>
      <xdr:spPr>
        <a:xfrm>
          <a:off x="9588500" y="672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131008</xdr:rowOff>
    </xdr:from>
    <xdr:ext cx="313932" cy="259045"/>
    <xdr:sp macro="" textlink="">
      <xdr:nvSpPr>
        <xdr:cNvPr id="322" name="テキスト ボックス 321"/>
        <xdr:cNvSpPr txBox="1"/>
      </xdr:nvSpPr>
      <xdr:spPr>
        <a:xfrm>
          <a:off x="9482333" y="6817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26525</xdr:rowOff>
    </xdr:from>
    <xdr:to>
      <xdr:col>46</xdr:col>
      <xdr:colOff>38100</xdr:colOff>
      <xdr:row>39</xdr:row>
      <xdr:rowOff>128125</xdr:rowOff>
    </xdr:to>
    <xdr:sp macro="" textlink="">
      <xdr:nvSpPr>
        <xdr:cNvPr id="323" name="楕円 322"/>
        <xdr:cNvSpPr/>
      </xdr:nvSpPr>
      <xdr:spPr>
        <a:xfrm>
          <a:off x="8699500" y="671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119252</xdr:rowOff>
    </xdr:from>
    <xdr:ext cx="313932" cy="259045"/>
    <xdr:sp macro="" textlink="">
      <xdr:nvSpPr>
        <xdr:cNvPr id="324" name="テキスト ボックス 323"/>
        <xdr:cNvSpPr txBox="1"/>
      </xdr:nvSpPr>
      <xdr:spPr>
        <a:xfrm>
          <a:off x="8593333" y="68058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38281</xdr:rowOff>
    </xdr:from>
    <xdr:to>
      <xdr:col>41</xdr:col>
      <xdr:colOff>101600</xdr:colOff>
      <xdr:row>39</xdr:row>
      <xdr:rowOff>139881</xdr:rowOff>
    </xdr:to>
    <xdr:sp macro="" textlink="">
      <xdr:nvSpPr>
        <xdr:cNvPr id="325" name="楕円 324"/>
        <xdr:cNvSpPr/>
      </xdr:nvSpPr>
      <xdr:spPr>
        <a:xfrm>
          <a:off x="7810500" y="672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131008</xdr:rowOff>
    </xdr:from>
    <xdr:ext cx="313932" cy="259045"/>
    <xdr:sp macro="" textlink="">
      <xdr:nvSpPr>
        <xdr:cNvPr id="326" name="テキスト ボックス 325"/>
        <xdr:cNvSpPr txBox="1"/>
      </xdr:nvSpPr>
      <xdr:spPr>
        <a:xfrm>
          <a:off x="7704333" y="6817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38608</xdr:rowOff>
    </xdr:from>
    <xdr:to>
      <xdr:col>36</xdr:col>
      <xdr:colOff>165100</xdr:colOff>
      <xdr:row>39</xdr:row>
      <xdr:rowOff>140208</xdr:rowOff>
    </xdr:to>
    <xdr:sp macro="" textlink="">
      <xdr:nvSpPr>
        <xdr:cNvPr id="327" name="楕円 326"/>
        <xdr:cNvSpPr/>
      </xdr:nvSpPr>
      <xdr:spPr>
        <a:xfrm>
          <a:off x="6921500" y="67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131335</xdr:rowOff>
    </xdr:from>
    <xdr:ext cx="313932" cy="259045"/>
    <xdr:sp macro="" textlink="">
      <xdr:nvSpPr>
        <xdr:cNvPr id="328" name="テキスト ボックス 327"/>
        <xdr:cNvSpPr txBox="1"/>
      </xdr:nvSpPr>
      <xdr:spPr>
        <a:xfrm>
          <a:off x="6815333" y="6817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9" name="テキスト ボックス 33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0" name="直線コネクタ 33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1" name="テキスト ボックス 340"/>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2" name="直線コネクタ 34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3" name="テキスト ボックス 34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4" name="直線コネクタ 34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5" name="テキスト ボックス 34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6" name="直線コネクタ 34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7" name="テキスト ボックス 34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8" name="直線コネクタ 34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9" name="テキスト ボックス 34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132741</xdr:rowOff>
    </xdr:from>
    <xdr:to>
      <xdr:col>54</xdr:col>
      <xdr:colOff>189865</xdr:colOff>
      <xdr:row>59</xdr:row>
      <xdr:rowOff>123978</xdr:rowOff>
    </xdr:to>
    <xdr:cxnSp macro="">
      <xdr:nvCxnSpPr>
        <xdr:cNvPr id="353" name="直線コネクタ 352"/>
        <xdr:cNvCxnSpPr/>
      </xdr:nvCxnSpPr>
      <xdr:spPr>
        <a:xfrm flipV="1">
          <a:off x="10475595" y="8876691"/>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127805</xdr:rowOff>
    </xdr:from>
    <xdr:ext cx="534377" cy="259045"/>
    <xdr:sp macro="" textlink="">
      <xdr:nvSpPr>
        <xdr:cNvPr id="354" name="農林水産業費最小値テキスト"/>
        <xdr:cNvSpPr txBox="1"/>
      </xdr:nvSpPr>
      <xdr:spPr>
        <a:xfrm>
          <a:off x="10528300" y="1024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123978</xdr:rowOff>
    </xdr:from>
    <xdr:to>
      <xdr:col>55</xdr:col>
      <xdr:colOff>88900</xdr:colOff>
      <xdr:row>59</xdr:row>
      <xdr:rowOff>123978</xdr:rowOff>
    </xdr:to>
    <xdr:cxnSp macro="">
      <xdr:nvCxnSpPr>
        <xdr:cNvPr id="355" name="直線コネクタ 354"/>
        <xdr:cNvCxnSpPr/>
      </xdr:nvCxnSpPr>
      <xdr:spPr>
        <a:xfrm>
          <a:off x="10388600" y="1023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79418</xdr:rowOff>
    </xdr:from>
    <xdr:ext cx="599010" cy="259045"/>
    <xdr:sp macro="" textlink="">
      <xdr:nvSpPr>
        <xdr:cNvPr id="356" name="農林水産業費最大値テキスト"/>
        <xdr:cNvSpPr txBox="1"/>
      </xdr:nvSpPr>
      <xdr:spPr>
        <a:xfrm>
          <a:off x="10528300" y="865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132741</xdr:rowOff>
    </xdr:from>
    <xdr:to>
      <xdr:col>55</xdr:col>
      <xdr:colOff>88900</xdr:colOff>
      <xdr:row>51</xdr:row>
      <xdr:rowOff>132741</xdr:rowOff>
    </xdr:to>
    <xdr:cxnSp macro="">
      <xdr:nvCxnSpPr>
        <xdr:cNvPr id="357" name="直線コネクタ 356"/>
        <xdr:cNvCxnSpPr/>
      </xdr:nvCxnSpPr>
      <xdr:spPr>
        <a:xfrm>
          <a:off x="10388600" y="88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39789</xdr:rowOff>
    </xdr:from>
    <xdr:to>
      <xdr:col>55</xdr:col>
      <xdr:colOff>0</xdr:colOff>
      <xdr:row>58</xdr:row>
      <xdr:rowOff>165709</xdr:rowOff>
    </xdr:to>
    <xdr:cxnSp macro="">
      <xdr:nvCxnSpPr>
        <xdr:cNvPr id="358" name="直線コネクタ 357"/>
        <xdr:cNvCxnSpPr/>
      </xdr:nvCxnSpPr>
      <xdr:spPr>
        <a:xfrm>
          <a:off x="9639300" y="9983889"/>
          <a:ext cx="838200" cy="12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103446</xdr:rowOff>
    </xdr:from>
    <xdr:ext cx="534377" cy="259045"/>
    <xdr:sp macro="" textlink="">
      <xdr:nvSpPr>
        <xdr:cNvPr id="359" name="農林水産業費平均値テキスト"/>
        <xdr:cNvSpPr txBox="1"/>
      </xdr:nvSpPr>
      <xdr:spPr>
        <a:xfrm>
          <a:off x="10528300" y="9533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80569</xdr:rowOff>
    </xdr:from>
    <xdr:to>
      <xdr:col>55</xdr:col>
      <xdr:colOff>50800</xdr:colOff>
      <xdr:row>57</xdr:row>
      <xdr:rowOff>10719</xdr:rowOff>
    </xdr:to>
    <xdr:sp macro="" textlink="">
      <xdr:nvSpPr>
        <xdr:cNvPr id="360" name="フローチャート: 判断 359"/>
        <xdr:cNvSpPr/>
      </xdr:nvSpPr>
      <xdr:spPr>
        <a:xfrm>
          <a:off x="10426700" y="9681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39789</xdr:rowOff>
    </xdr:from>
    <xdr:to>
      <xdr:col>50</xdr:col>
      <xdr:colOff>114300</xdr:colOff>
      <xdr:row>58</xdr:row>
      <xdr:rowOff>86601</xdr:rowOff>
    </xdr:to>
    <xdr:cxnSp macro="">
      <xdr:nvCxnSpPr>
        <xdr:cNvPr id="361" name="直線コネクタ 360"/>
        <xdr:cNvCxnSpPr/>
      </xdr:nvCxnSpPr>
      <xdr:spPr>
        <a:xfrm flipV="1">
          <a:off x="8750300" y="9983889"/>
          <a:ext cx="889000" cy="4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144373</xdr:rowOff>
    </xdr:from>
    <xdr:to>
      <xdr:col>50</xdr:col>
      <xdr:colOff>165100</xdr:colOff>
      <xdr:row>57</xdr:row>
      <xdr:rowOff>74523</xdr:rowOff>
    </xdr:to>
    <xdr:sp macro="" textlink="">
      <xdr:nvSpPr>
        <xdr:cNvPr id="362" name="フローチャート: 判断 361"/>
        <xdr:cNvSpPr/>
      </xdr:nvSpPr>
      <xdr:spPr>
        <a:xfrm>
          <a:off x="9588500" y="97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91050</xdr:rowOff>
    </xdr:from>
    <xdr:ext cx="534377" cy="259045"/>
    <xdr:sp macro="" textlink="">
      <xdr:nvSpPr>
        <xdr:cNvPr id="363" name="テキスト ボックス 362"/>
        <xdr:cNvSpPr txBox="1"/>
      </xdr:nvSpPr>
      <xdr:spPr>
        <a:xfrm>
          <a:off x="9372111" y="95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86601</xdr:rowOff>
    </xdr:from>
    <xdr:to>
      <xdr:col>45</xdr:col>
      <xdr:colOff>177800</xdr:colOff>
      <xdr:row>58</xdr:row>
      <xdr:rowOff>134328</xdr:rowOff>
    </xdr:to>
    <xdr:cxnSp macro="">
      <xdr:nvCxnSpPr>
        <xdr:cNvPr id="364" name="直線コネクタ 363"/>
        <xdr:cNvCxnSpPr/>
      </xdr:nvCxnSpPr>
      <xdr:spPr>
        <a:xfrm flipV="1">
          <a:off x="7861300" y="10030701"/>
          <a:ext cx="889000" cy="4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65430</xdr:rowOff>
    </xdr:from>
    <xdr:to>
      <xdr:col>46</xdr:col>
      <xdr:colOff>38100</xdr:colOff>
      <xdr:row>56</xdr:row>
      <xdr:rowOff>167030</xdr:rowOff>
    </xdr:to>
    <xdr:sp macro="" textlink="">
      <xdr:nvSpPr>
        <xdr:cNvPr id="365" name="フローチャート: 判断 364"/>
        <xdr:cNvSpPr/>
      </xdr:nvSpPr>
      <xdr:spPr>
        <a:xfrm>
          <a:off x="8699500" y="96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12107</xdr:rowOff>
    </xdr:from>
    <xdr:ext cx="534377" cy="259045"/>
    <xdr:sp macro="" textlink="">
      <xdr:nvSpPr>
        <xdr:cNvPr id="366" name="テキスト ボックス 365"/>
        <xdr:cNvSpPr txBox="1"/>
      </xdr:nvSpPr>
      <xdr:spPr>
        <a:xfrm>
          <a:off x="8483111" y="944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114592</xdr:rowOff>
    </xdr:from>
    <xdr:to>
      <xdr:col>41</xdr:col>
      <xdr:colOff>50800</xdr:colOff>
      <xdr:row>58</xdr:row>
      <xdr:rowOff>134328</xdr:rowOff>
    </xdr:to>
    <xdr:cxnSp macro="">
      <xdr:nvCxnSpPr>
        <xdr:cNvPr id="367" name="直線コネクタ 366"/>
        <xdr:cNvCxnSpPr/>
      </xdr:nvCxnSpPr>
      <xdr:spPr>
        <a:xfrm>
          <a:off x="6972300" y="9887242"/>
          <a:ext cx="889000" cy="19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45301</xdr:rowOff>
    </xdr:from>
    <xdr:to>
      <xdr:col>41</xdr:col>
      <xdr:colOff>101600</xdr:colOff>
      <xdr:row>55</xdr:row>
      <xdr:rowOff>146901</xdr:rowOff>
    </xdr:to>
    <xdr:sp macro="" textlink="">
      <xdr:nvSpPr>
        <xdr:cNvPr id="368" name="フローチャート: 判断 367"/>
        <xdr:cNvSpPr/>
      </xdr:nvSpPr>
      <xdr:spPr>
        <a:xfrm>
          <a:off x="7810500" y="947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163428</xdr:rowOff>
    </xdr:from>
    <xdr:ext cx="534377" cy="259045"/>
    <xdr:sp macro="" textlink="">
      <xdr:nvSpPr>
        <xdr:cNvPr id="369" name="テキスト ボックス 368"/>
        <xdr:cNvSpPr txBox="1"/>
      </xdr:nvSpPr>
      <xdr:spPr>
        <a:xfrm>
          <a:off x="7594111" y="92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100635</xdr:rowOff>
    </xdr:from>
    <xdr:to>
      <xdr:col>36</xdr:col>
      <xdr:colOff>165100</xdr:colOff>
      <xdr:row>56</xdr:row>
      <xdr:rowOff>30785</xdr:rowOff>
    </xdr:to>
    <xdr:sp macro="" textlink="">
      <xdr:nvSpPr>
        <xdr:cNvPr id="370" name="フローチャート: 判断 369"/>
        <xdr:cNvSpPr/>
      </xdr:nvSpPr>
      <xdr:spPr>
        <a:xfrm>
          <a:off x="6921500" y="953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47312</xdr:rowOff>
    </xdr:from>
    <xdr:ext cx="534377" cy="259045"/>
    <xdr:sp macro="" textlink="">
      <xdr:nvSpPr>
        <xdr:cNvPr id="371" name="テキスト ボックス 370"/>
        <xdr:cNvSpPr txBox="1"/>
      </xdr:nvSpPr>
      <xdr:spPr>
        <a:xfrm>
          <a:off x="6705111" y="930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114909</xdr:rowOff>
    </xdr:from>
    <xdr:to>
      <xdr:col>55</xdr:col>
      <xdr:colOff>50800</xdr:colOff>
      <xdr:row>59</xdr:row>
      <xdr:rowOff>45059</xdr:rowOff>
    </xdr:to>
    <xdr:sp macro="" textlink="">
      <xdr:nvSpPr>
        <xdr:cNvPr id="377" name="楕円 376"/>
        <xdr:cNvSpPr/>
      </xdr:nvSpPr>
      <xdr:spPr>
        <a:xfrm>
          <a:off x="10426700" y="1005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93336</xdr:rowOff>
    </xdr:from>
    <xdr:ext cx="534377" cy="259045"/>
    <xdr:sp macro="" textlink="">
      <xdr:nvSpPr>
        <xdr:cNvPr id="378" name="農林水産業費該当値テキスト"/>
        <xdr:cNvSpPr txBox="1"/>
      </xdr:nvSpPr>
      <xdr:spPr>
        <a:xfrm>
          <a:off x="10528300" y="1003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160439</xdr:rowOff>
    </xdr:from>
    <xdr:to>
      <xdr:col>50</xdr:col>
      <xdr:colOff>165100</xdr:colOff>
      <xdr:row>58</xdr:row>
      <xdr:rowOff>90589</xdr:rowOff>
    </xdr:to>
    <xdr:sp macro="" textlink="">
      <xdr:nvSpPr>
        <xdr:cNvPr id="379" name="楕円 378"/>
        <xdr:cNvSpPr/>
      </xdr:nvSpPr>
      <xdr:spPr>
        <a:xfrm>
          <a:off x="9588500" y="993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81716</xdr:rowOff>
    </xdr:from>
    <xdr:ext cx="534377" cy="259045"/>
    <xdr:sp macro="" textlink="">
      <xdr:nvSpPr>
        <xdr:cNvPr id="380" name="テキスト ボックス 379"/>
        <xdr:cNvSpPr txBox="1"/>
      </xdr:nvSpPr>
      <xdr:spPr>
        <a:xfrm>
          <a:off x="9372111" y="1002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35801</xdr:rowOff>
    </xdr:from>
    <xdr:to>
      <xdr:col>46</xdr:col>
      <xdr:colOff>38100</xdr:colOff>
      <xdr:row>58</xdr:row>
      <xdr:rowOff>137401</xdr:rowOff>
    </xdr:to>
    <xdr:sp macro="" textlink="">
      <xdr:nvSpPr>
        <xdr:cNvPr id="381" name="楕円 380"/>
        <xdr:cNvSpPr/>
      </xdr:nvSpPr>
      <xdr:spPr>
        <a:xfrm>
          <a:off x="8699500" y="99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128528</xdr:rowOff>
    </xdr:from>
    <xdr:ext cx="534377" cy="259045"/>
    <xdr:sp macro="" textlink="">
      <xdr:nvSpPr>
        <xdr:cNvPr id="382" name="テキスト ボックス 381"/>
        <xdr:cNvSpPr txBox="1"/>
      </xdr:nvSpPr>
      <xdr:spPr>
        <a:xfrm>
          <a:off x="8483111" y="1007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83528</xdr:rowOff>
    </xdr:from>
    <xdr:to>
      <xdr:col>41</xdr:col>
      <xdr:colOff>101600</xdr:colOff>
      <xdr:row>59</xdr:row>
      <xdr:rowOff>13678</xdr:rowOff>
    </xdr:to>
    <xdr:sp macro="" textlink="">
      <xdr:nvSpPr>
        <xdr:cNvPr id="383" name="楕円 382"/>
        <xdr:cNvSpPr/>
      </xdr:nvSpPr>
      <xdr:spPr>
        <a:xfrm>
          <a:off x="7810500" y="1002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4805</xdr:rowOff>
    </xdr:from>
    <xdr:ext cx="534377" cy="259045"/>
    <xdr:sp macro="" textlink="">
      <xdr:nvSpPr>
        <xdr:cNvPr id="384" name="テキスト ボックス 383"/>
        <xdr:cNvSpPr txBox="1"/>
      </xdr:nvSpPr>
      <xdr:spPr>
        <a:xfrm>
          <a:off x="7594111" y="1012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63792</xdr:rowOff>
    </xdr:from>
    <xdr:to>
      <xdr:col>36</xdr:col>
      <xdr:colOff>165100</xdr:colOff>
      <xdr:row>57</xdr:row>
      <xdr:rowOff>165392</xdr:rowOff>
    </xdr:to>
    <xdr:sp macro="" textlink="">
      <xdr:nvSpPr>
        <xdr:cNvPr id="385" name="楕円 384"/>
        <xdr:cNvSpPr/>
      </xdr:nvSpPr>
      <xdr:spPr>
        <a:xfrm>
          <a:off x="6921500" y="983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156519</xdr:rowOff>
    </xdr:from>
    <xdr:ext cx="534377" cy="259045"/>
    <xdr:sp macro="" textlink="">
      <xdr:nvSpPr>
        <xdr:cNvPr id="386" name="テキスト ボックス 385"/>
        <xdr:cNvSpPr txBox="1"/>
      </xdr:nvSpPr>
      <xdr:spPr>
        <a:xfrm>
          <a:off x="6705111" y="992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7" name="直線コネクタ 39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8" name="テキスト ボックス 39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9" name="直線コネクタ 39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0" name="テキスト ボックス 39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1" name="直線コネクタ 40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2" name="テキスト ボックス 40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3" name="直線コネクタ 40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4" name="テキスト ボックス 40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5" name="直線コネクタ 40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6" name="テキスト ボックス 40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7" name="直線コネクタ 40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8" name="テキスト ボックス 40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9" name="直線コネクタ 40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10" name="テキスト ボックス 40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78141</xdr:rowOff>
    </xdr:from>
    <xdr:to>
      <xdr:col>54</xdr:col>
      <xdr:colOff>189865</xdr:colOff>
      <xdr:row>77</xdr:row>
      <xdr:rowOff>30234</xdr:rowOff>
    </xdr:to>
    <xdr:cxnSp macro="">
      <xdr:nvCxnSpPr>
        <xdr:cNvPr id="412" name="直線コネクタ 411"/>
        <xdr:cNvCxnSpPr/>
      </xdr:nvCxnSpPr>
      <xdr:spPr>
        <a:xfrm flipV="1">
          <a:off x="10475595" y="12079641"/>
          <a:ext cx="1270" cy="1152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34061</xdr:rowOff>
    </xdr:from>
    <xdr:ext cx="534377" cy="259045"/>
    <xdr:sp macro="" textlink="">
      <xdr:nvSpPr>
        <xdr:cNvPr id="413" name="商工費最小値テキスト"/>
        <xdr:cNvSpPr txBox="1"/>
      </xdr:nvSpPr>
      <xdr:spPr>
        <a:xfrm>
          <a:off x="10528300" y="1323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30234</xdr:rowOff>
    </xdr:from>
    <xdr:to>
      <xdr:col>55</xdr:col>
      <xdr:colOff>88900</xdr:colOff>
      <xdr:row>77</xdr:row>
      <xdr:rowOff>30234</xdr:rowOff>
    </xdr:to>
    <xdr:cxnSp macro="">
      <xdr:nvCxnSpPr>
        <xdr:cNvPr id="414" name="直線コネクタ 413"/>
        <xdr:cNvCxnSpPr/>
      </xdr:nvCxnSpPr>
      <xdr:spPr>
        <a:xfrm>
          <a:off x="10388600" y="13231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24818</xdr:rowOff>
    </xdr:from>
    <xdr:ext cx="534377" cy="259045"/>
    <xdr:sp macro="" textlink="">
      <xdr:nvSpPr>
        <xdr:cNvPr id="415" name="商工費最大値テキスト"/>
        <xdr:cNvSpPr txBox="1"/>
      </xdr:nvSpPr>
      <xdr:spPr>
        <a:xfrm>
          <a:off x="10528300" y="118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78141</xdr:rowOff>
    </xdr:from>
    <xdr:to>
      <xdr:col>55</xdr:col>
      <xdr:colOff>88900</xdr:colOff>
      <xdr:row>70</xdr:row>
      <xdr:rowOff>78141</xdr:rowOff>
    </xdr:to>
    <xdr:cxnSp macro="">
      <xdr:nvCxnSpPr>
        <xdr:cNvPr id="416" name="直線コネクタ 415"/>
        <xdr:cNvCxnSpPr/>
      </xdr:nvCxnSpPr>
      <xdr:spPr>
        <a:xfrm>
          <a:off x="10388600" y="120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30234</xdr:rowOff>
    </xdr:from>
    <xdr:to>
      <xdr:col>55</xdr:col>
      <xdr:colOff>0</xdr:colOff>
      <xdr:row>77</xdr:row>
      <xdr:rowOff>47509</xdr:rowOff>
    </xdr:to>
    <xdr:cxnSp macro="">
      <xdr:nvCxnSpPr>
        <xdr:cNvPr id="417" name="直線コネクタ 416"/>
        <xdr:cNvCxnSpPr/>
      </xdr:nvCxnSpPr>
      <xdr:spPr>
        <a:xfrm flipV="1">
          <a:off x="9639300" y="13231884"/>
          <a:ext cx="838200" cy="1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125199</xdr:rowOff>
    </xdr:from>
    <xdr:ext cx="534377" cy="259045"/>
    <xdr:sp macro="" textlink="">
      <xdr:nvSpPr>
        <xdr:cNvPr id="418" name="商工費平均値テキスト"/>
        <xdr:cNvSpPr txBox="1"/>
      </xdr:nvSpPr>
      <xdr:spPr>
        <a:xfrm>
          <a:off x="10528300" y="12469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102322</xdr:rowOff>
    </xdr:from>
    <xdr:to>
      <xdr:col>55</xdr:col>
      <xdr:colOff>50800</xdr:colOff>
      <xdr:row>74</xdr:row>
      <xdr:rowOff>32472</xdr:rowOff>
    </xdr:to>
    <xdr:sp macro="" textlink="">
      <xdr:nvSpPr>
        <xdr:cNvPr id="419" name="フローチャート: 判断 418"/>
        <xdr:cNvSpPr/>
      </xdr:nvSpPr>
      <xdr:spPr>
        <a:xfrm>
          <a:off x="10426700" y="126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47509</xdr:rowOff>
    </xdr:from>
    <xdr:to>
      <xdr:col>50</xdr:col>
      <xdr:colOff>114300</xdr:colOff>
      <xdr:row>78</xdr:row>
      <xdr:rowOff>157</xdr:rowOff>
    </xdr:to>
    <xdr:cxnSp macro="">
      <xdr:nvCxnSpPr>
        <xdr:cNvPr id="420" name="直線コネクタ 419"/>
        <xdr:cNvCxnSpPr/>
      </xdr:nvCxnSpPr>
      <xdr:spPr>
        <a:xfrm flipV="1">
          <a:off x="8750300" y="13249159"/>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87071</xdr:rowOff>
    </xdr:from>
    <xdr:to>
      <xdr:col>50</xdr:col>
      <xdr:colOff>165100</xdr:colOff>
      <xdr:row>74</xdr:row>
      <xdr:rowOff>17221</xdr:rowOff>
    </xdr:to>
    <xdr:sp macro="" textlink="">
      <xdr:nvSpPr>
        <xdr:cNvPr id="421" name="フローチャート: 判断 420"/>
        <xdr:cNvSpPr/>
      </xdr:nvSpPr>
      <xdr:spPr>
        <a:xfrm>
          <a:off x="9588500" y="1260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33748</xdr:rowOff>
    </xdr:from>
    <xdr:ext cx="534377" cy="259045"/>
    <xdr:sp macro="" textlink="">
      <xdr:nvSpPr>
        <xdr:cNvPr id="422" name="テキスト ボックス 421"/>
        <xdr:cNvSpPr txBox="1"/>
      </xdr:nvSpPr>
      <xdr:spPr>
        <a:xfrm>
          <a:off x="9372111" y="1237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157</xdr:rowOff>
    </xdr:from>
    <xdr:to>
      <xdr:col>45</xdr:col>
      <xdr:colOff>177800</xdr:colOff>
      <xdr:row>78</xdr:row>
      <xdr:rowOff>25662</xdr:rowOff>
    </xdr:to>
    <xdr:cxnSp macro="">
      <xdr:nvCxnSpPr>
        <xdr:cNvPr id="423" name="直線コネクタ 422"/>
        <xdr:cNvCxnSpPr/>
      </xdr:nvCxnSpPr>
      <xdr:spPr>
        <a:xfrm flipV="1">
          <a:off x="7861300" y="13373257"/>
          <a:ext cx="889000" cy="2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162836</xdr:rowOff>
    </xdr:from>
    <xdr:to>
      <xdr:col>46</xdr:col>
      <xdr:colOff>38100</xdr:colOff>
      <xdr:row>74</xdr:row>
      <xdr:rowOff>92986</xdr:rowOff>
    </xdr:to>
    <xdr:sp macro="" textlink="">
      <xdr:nvSpPr>
        <xdr:cNvPr id="424" name="フローチャート: 判断 423"/>
        <xdr:cNvSpPr/>
      </xdr:nvSpPr>
      <xdr:spPr>
        <a:xfrm>
          <a:off x="8699500" y="12678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109513</xdr:rowOff>
    </xdr:from>
    <xdr:ext cx="534377" cy="259045"/>
    <xdr:sp macro="" textlink="">
      <xdr:nvSpPr>
        <xdr:cNvPr id="425" name="テキスト ボックス 424"/>
        <xdr:cNvSpPr txBox="1"/>
      </xdr:nvSpPr>
      <xdr:spPr>
        <a:xfrm>
          <a:off x="8483111" y="1245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25662</xdr:rowOff>
    </xdr:from>
    <xdr:to>
      <xdr:col>41</xdr:col>
      <xdr:colOff>50800</xdr:colOff>
      <xdr:row>78</xdr:row>
      <xdr:rowOff>58220</xdr:rowOff>
    </xdr:to>
    <xdr:cxnSp macro="">
      <xdr:nvCxnSpPr>
        <xdr:cNvPr id="426" name="直線コネクタ 425"/>
        <xdr:cNvCxnSpPr/>
      </xdr:nvCxnSpPr>
      <xdr:spPr>
        <a:xfrm flipV="1">
          <a:off x="6972300" y="13398762"/>
          <a:ext cx="889000" cy="3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134065</xdr:rowOff>
    </xdr:from>
    <xdr:to>
      <xdr:col>41</xdr:col>
      <xdr:colOff>101600</xdr:colOff>
      <xdr:row>74</xdr:row>
      <xdr:rowOff>64215</xdr:rowOff>
    </xdr:to>
    <xdr:sp macro="" textlink="">
      <xdr:nvSpPr>
        <xdr:cNvPr id="427" name="フローチャート: 判断 426"/>
        <xdr:cNvSpPr/>
      </xdr:nvSpPr>
      <xdr:spPr>
        <a:xfrm>
          <a:off x="7810500" y="1264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80742</xdr:rowOff>
    </xdr:from>
    <xdr:ext cx="534377" cy="259045"/>
    <xdr:sp macro="" textlink="">
      <xdr:nvSpPr>
        <xdr:cNvPr id="428" name="テキスト ボックス 427"/>
        <xdr:cNvSpPr txBox="1"/>
      </xdr:nvSpPr>
      <xdr:spPr>
        <a:xfrm>
          <a:off x="7594111" y="1242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133542</xdr:rowOff>
    </xdr:from>
    <xdr:to>
      <xdr:col>36</xdr:col>
      <xdr:colOff>165100</xdr:colOff>
      <xdr:row>75</xdr:row>
      <xdr:rowOff>63692</xdr:rowOff>
    </xdr:to>
    <xdr:sp macro="" textlink="">
      <xdr:nvSpPr>
        <xdr:cNvPr id="429" name="フローチャート: 判断 428"/>
        <xdr:cNvSpPr/>
      </xdr:nvSpPr>
      <xdr:spPr>
        <a:xfrm>
          <a:off x="6921500" y="1282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80219</xdr:rowOff>
    </xdr:from>
    <xdr:ext cx="534377" cy="259045"/>
    <xdr:sp macro="" textlink="">
      <xdr:nvSpPr>
        <xdr:cNvPr id="430" name="テキスト ボックス 429"/>
        <xdr:cNvSpPr txBox="1"/>
      </xdr:nvSpPr>
      <xdr:spPr>
        <a:xfrm>
          <a:off x="6705111" y="1259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1" name="テキスト ボックス 43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2" name="テキスト ボックス 43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3" name="テキスト ボックス 43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4" name="テキスト ボックス 43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5" name="テキスト ボックス 43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150884</xdr:rowOff>
    </xdr:from>
    <xdr:to>
      <xdr:col>55</xdr:col>
      <xdr:colOff>50800</xdr:colOff>
      <xdr:row>77</xdr:row>
      <xdr:rowOff>81034</xdr:rowOff>
    </xdr:to>
    <xdr:sp macro="" textlink="">
      <xdr:nvSpPr>
        <xdr:cNvPr id="436" name="楕円 435"/>
        <xdr:cNvSpPr/>
      </xdr:nvSpPr>
      <xdr:spPr>
        <a:xfrm>
          <a:off x="10426700" y="1318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65811</xdr:rowOff>
    </xdr:from>
    <xdr:ext cx="534377" cy="259045"/>
    <xdr:sp macro="" textlink="">
      <xdr:nvSpPr>
        <xdr:cNvPr id="437" name="商工費該当値テキスト"/>
        <xdr:cNvSpPr txBox="1"/>
      </xdr:nvSpPr>
      <xdr:spPr>
        <a:xfrm>
          <a:off x="10528300" y="1309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168159</xdr:rowOff>
    </xdr:from>
    <xdr:to>
      <xdr:col>50</xdr:col>
      <xdr:colOff>165100</xdr:colOff>
      <xdr:row>77</xdr:row>
      <xdr:rowOff>98309</xdr:rowOff>
    </xdr:to>
    <xdr:sp macro="" textlink="">
      <xdr:nvSpPr>
        <xdr:cNvPr id="438" name="楕円 437"/>
        <xdr:cNvSpPr/>
      </xdr:nvSpPr>
      <xdr:spPr>
        <a:xfrm>
          <a:off x="9588500" y="1319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89436</xdr:rowOff>
    </xdr:from>
    <xdr:ext cx="534377" cy="259045"/>
    <xdr:sp macro="" textlink="">
      <xdr:nvSpPr>
        <xdr:cNvPr id="439" name="テキスト ボックス 438"/>
        <xdr:cNvSpPr txBox="1"/>
      </xdr:nvSpPr>
      <xdr:spPr>
        <a:xfrm>
          <a:off x="9372111" y="1329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120807</xdr:rowOff>
    </xdr:from>
    <xdr:to>
      <xdr:col>46</xdr:col>
      <xdr:colOff>38100</xdr:colOff>
      <xdr:row>78</xdr:row>
      <xdr:rowOff>50957</xdr:rowOff>
    </xdr:to>
    <xdr:sp macro="" textlink="">
      <xdr:nvSpPr>
        <xdr:cNvPr id="440" name="楕円 439"/>
        <xdr:cNvSpPr/>
      </xdr:nvSpPr>
      <xdr:spPr>
        <a:xfrm>
          <a:off x="8699500" y="1332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42084</xdr:rowOff>
    </xdr:from>
    <xdr:ext cx="469744" cy="259045"/>
    <xdr:sp macro="" textlink="">
      <xdr:nvSpPr>
        <xdr:cNvPr id="441" name="テキスト ボックス 440"/>
        <xdr:cNvSpPr txBox="1"/>
      </xdr:nvSpPr>
      <xdr:spPr>
        <a:xfrm>
          <a:off x="8515428" y="1341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146312</xdr:rowOff>
    </xdr:from>
    <xdr:to>
      <xdr:col>41</xdr:col>
      <xdr:colOff>101600</xdr:colOff>
      <xdr:row>78</xdr:row>
      <xdr:rowOff>76462</xdr:rowOff>
    </xdr:to>
    <xdr:sp macro="" textlink="">
      <xdr:nvSpPr>
        <xdr:cNvPr id="442" name="楕円 441"/>
        <xdr:cNvSpPr/>
      </xdr:nvSpPr>
      <xdr:spPr>
        <a:xfrm>
          <a:off x="7810500" y="1334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67589</xdr:rowOff>
    </xdr:from>
    <xdr:ext cx="469744" cy="259045"/>
    <xdr:sp macro="" textlink="">
      <xdr:nvSpPr>
        <xdr:cNvPr id="443" name="テキスト ボックス 442"/>
        <xdr:cNvSpPr txBox="1"/>
      </xdr:nvSpPr>
      <xdr:spPr>
        <a:xfrm>
          <a:off x="7626428" y="1344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7420</xdr:rowOff>
    </xdr:from>
    <xdr:to>
      <xdr:col>36</xdr:col>
      <xdr:colOff>165100</xdr:colOff>
      <xdr:row>78</xdr:row>
      <xdr:rowOff>109020</xdr:rowOff>
    </xdr:to>
    <xdr:sp macro="" textlink="">
      <xdr:nvSpPr>
        <xdr:cNvPr id="444" name="楕円 443"/>
        <xdr:cNvSpPr/>
      </xdr:nvSpPr>
      <xdr:spPr>
        <a:xfrm>
          <a:off x="6921500" y="1338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100147</xdr:rowOff>
    </xdr:from>
    <xdr:ext cx="469744" cy="259045"/>
    <xdr:sp macro="" textlink="">
      <xdr:nvSpPr>
        <xdr:cNvPr id="445" name="テキスト ボックス 444"/>
        <xdr:cNvSpPr txBox="1"/>
      </xdr:nvSpPr>
      <xdr:spPr>
        <a:xfrm>
          <a:off x="6737428" y="1347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6" name="正方形/長方形 44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7" name="正方形/長方形 44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8" name="正方形/長方形 44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9" name="正方形/長方形 44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0" name="正方形/長方形 44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1" name="正方形/長方形 45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2" name="正方形/長方形 45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3" name="正方形/長方形 45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4" name="テキスト ボックス 45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5" name="直線コネクタ 45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6" name="直線コネクタ 45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7" name="テキスト ボックス 45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8" name="直線コネクタ 45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9" name="テキスト ボックス 45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60" name="直線コネクタ 45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1" name="テキスト ボックス 46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2" name="直線コネクタ 46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3" name="テキスト ボックス 46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4" name="直線コネクタ 46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5" name="テキスト ボックス 46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156211</xdr:rowOff>
    </xdr:from>
    <xdr:to>
      <xdr:col>54</xdr:col>
      <xdr:colOff>189865</xdr:colOff>
      <xdr:row>98</xdr:row>
      <xdr:rowOff>19774</xdr:rowOff>
    </xdr:to>
    <xdr:cxnSp macro="">
      <xdr:nvCxnSpPr>
        <xdr:cNvPr id="469" name="直線コネクタ 468"/>
        <xdr:cNvCxnSpPr/>
      </xdr:nvCxnSpPr>
      <xdr:spPr>
        <a:xfrm flipV="1">
          <a:off x="10475595" y="15415261"/>
          <a:ext cx="1270" cy="140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23601</xdr:rowOff>
    </xdr:from>
    <xdr:ext cx="534377" cy="259045"/>
    <xdr:sp macro="" textlink="">
      <xdr:nvSpPr>
        <xdr:cNvPr id="470" name="土木費最小値テキスト"/>
        <xdr:cNvSpPr txBox="1"/>
      </xdr:nvSpPr>
      <xdr:spPr>
        <a:xfrm>
          <a:off x="10528300" y="1682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19774</xdr:rowOff>
    </xdr:from>
    <xdr:to>
      <xdr:col>55</xdr:col>
      <xdr:colOff>88900</xdr:colOff>
      <xdr:row>98</xdr:row>
      <xdr:rowOff>19774</xdr:rowOff>
    </xdr:to>
    <xdr:cxnSp macro="">
      <xdr:nvCxnSpPr>
        <xdr:cNvPr id="471" name="直線コネクタ 470"/>
        <xdr:cNvCxnSpPr/>
      </xdr:nvCxnSpPr>
      <xdr:spPr>
        <a:xfrm>
          <a:off x="10388600" y="1682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102888</xdr:rowOff>
    </xdr:from>
    <xdr:ext cx="599010" cy="259045"/>
    <xdr:sp macro="" textlink="">
      <xdr:nvSpPr>
        <xdr:cNvPr id="472" name="土木費最大値テキスト"/>
        <xdr:cNvSpPr txBox="1"/>
      </xdr:nvSpPr>
      <xdr:spPr>
        <a:xfrm>
          <a:off x="10528300" y="1519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156211</xdr:rowOff>
    </xdr:from>
    <xdr:to>
      <xdr:col>55</xdr:col>
      <xdr:colOff>88900</xdr:colOff>
      <xdr:row>89</xdr:row>
      <xdr:rowOff>156211</xdr:rowOff>
    </xdr:to>
    <xdr:cxnSp macro="">
      <xdr:nvCxnSpPr>
        <xdr:cNvPr id="473" name="直線コネクタ 472"/>
        <xdr:cNvCxnSpPr/>
      </xdr:nvCxnSpPr>
      <xdr:spPr>
        <a:xfrm>
          <a:off x="10388600" y="15415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20307</xdr:rowOff>
    </xdr:from>
    <xdr:to>
      <xdr:col>55</xdr:col>
      <xdr:colOff>0</xdr:colOff>
      <xdr:row>91</xdr:row>
      <xdr:rowOff>33693</xdr:rowOff>
    </xdr:to>
    <xdr:cxnSp macro="">
      <xdr:nvCxnSpPr>
        <xdr:cNvPr id="474" name="直線コネクタ 473"/>
        <xdr:cNvCxnSpPr/>
      </xdr:nvCxnSpPr>
      <xdr:spPr>
        <a:xfrm>
          <a:off x="9639300" y="15622257"/>
          <a:ext cx="838200" cy="1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95775</xdr:rowOff>
    </xdr:from>
    <xdr:ext cx="534377" cy="259045"/>
    <xdr:sp macro="" textlink="">
      <xdr:nvSpPr>
        <xdr:cNvPr id="475" name="土木費平均値テキスト"/>
        <xdr:cNvSpPr txBox="1"/>
      </xdr:nvSpPr>
      <xdr:spPr>
        <a:xfrm>
          <a:off x="10528300" y="16040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117348</xdr:rowOff>
    </xdr:from>
    <xdr:to>
      <xdr:col>55</xdr:col>
      <xdr:colOff>50800</xdr:colOff>
      <xdr:row>94</xdr:row>
      <xdr:rowOff>47498</xdr:rowOff>
    </xdr:to>
    <xdr:sp macro="" textlink="">
      <xdr:nvSpPr>
        <xdr:cNvPr id="476" name="フローチャート: 判断 475"/>
        <xdr:cNvSpPr/>
      </xdr:nvSpPr>
      <xdr:spPr>
        <a:xfrm>
          <a:off x="10426700" y="1606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20307</xdr:rowOff>
    </xdr:from>
    <xdr:to>
      <xdr:col>50</xdr:col>
      <xdr:colOff>114300</xdr:colOff>
      <xdr:row>92</xdr:row>
      <xdr:rowOff>19977</xdr:rowOff>
    </xdr:to>
    <xdr:cxnSp macro="">
      <xdr:nvCxnSpPr>
        <xdr:cNvPr id="477" name="直線コネクタ 476"/>
        <xdr:cNvCxnSpPr/>
      </xdr:nvCxnSpPr>
      <xdr:spPr>
        <a:xfrm flipV="1">
          <a:off x="8750300" y="15622257"/>
          <a:ext cx="889000" cy="1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23113</xdr:rowOff>
    </xdr:from>
    <xdr:to>
      <xdr:col>50</xdr:col>
      <xdr:colOff>165100</xdr:colOff>
      <xdr:row>94</xdr:row>
      <xdr:rowOff>124713</xdr:rowOff>
    </xdr:to>
    <xdr:sp macro="" textlink="">
      <xdr:nvSpPr>
        <xdr:cNvPr id="478" name="フローチャート: 判断 477"/>
        <xdr:cNvSpPr/>
      </xdr:nvSpPr>
      <xdr:spPr>
        <a:xfrm>
          <a:off x="9588500" y="161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115840</xdr:rowOff>
    </xdr:from>
    <xdr:ext cx="534377" cy="259045"/>
    <xdr:sp macro="" textlink="">
      <xdr:nvSpPr>
        <xdr:cNvPr id="479" name="テキスト ボックス 478"/>
        <xdr:cNvSpPr txBox="1"/>
      </xdr:nvSpPr>
      <xdr:spPr>
        <a:xfrm>
          <a:off x="9372111" y="1623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121589</xdr:rowOff>
    </xdr:from>
    <xdr:to>
      <xdr:col>45</xdr:col>
      <xdr:colOff>177800</xdr:colOff>
      <xdr:row>92</xdr:row>
      <xdr:rowOff>19977</xdr:rowOff>
    </xdr:to>
    <xdr:cxnSp macro="">
      <xdr:nvCxnSpPr>
        <xdr:cNvPr id="480" name="直線コネクタ 479"/>
        <xdr:cNvCxnSpPr/>
      </xdr:nvCxnSpPr>
      <xdr:spPr>
        <a:xfrm>
          <a:off x="7861300" y="15723539"/>
          <a:ext cx="889000" cy="6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47143</xdr:rowOff>
    </xdr:from>
    <xdr:to>
      <xdr:col>46</xdr:col>
      <xdr:colOff>38100</xdr:colOff>
      <xdr:row>94</xdr:row>
      <xdr:rowOff>148743</xdr:rowOff>
    </xdr:to>
    <xdr:sp macro="" textlink="">
      <xdr:nvSpPr>
        <xdr:cNvPr id="481" name="フローチャート: 判断 480"/>
        <xdr:cNvSpPr/>
      </xdr:nvSpPr>
      <xdr:spPr>
        <a:xfrm>
          <a:off x="8699500" y="1616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139870</xdr:rowOff>
    </xdr:from>
    <xdr:ext cx="534377" cy="259045"/>
    <xdr:sp macro="" textlink="">
      <xdr:nvSpPr>
        <xdr:cNvPr id="482" name="テキスト ボックス 481"/>
        <xdr:cNvSpPr txBox="1"/>
      </xdr:nvSpPr>
      <xdr:spPr>
        <a:xfrm>
          <a:off x="8483111" y="1625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121589</xdr:rowOff>
    </xdr:from>
    <xdr:to>
      <xdr:col>41</xdr:col>
      <xdr:colOff>50800</xdr:colOff>
      <xdr:row>94</xdr:row>
      <xdr:rowOff>65049</xdr:rowOff>
    </xdr:to>
    <xdr:cxnSp macro="">
      <xdr:nvCxnSpPr>
        <xdr:cNvPr id="483" name="直線コネクタ 482"/>
        <xdr:cNvCxnSpPr/>
      </xdr:nvCxnSpPr>
      <xdr:spPr>
        <a:xfrm flipV="1">
          <a:off x="6972300" y="15723539"/>
          <a:ext cx="889000" cy="45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109322</xdr:rowOff>
    </xdr:from>
    <xdr:to>
      <xdr:col>41</xdr:col>
      <xdr:colOff>101600</xdr:colOff>
      <xdr:row>95</xdr:row>
      <xdr:rowOff>39472</xdr:rowOff>
    </xdr:to>
    <xdr:sp macro="" textlink="">
      <xdr:nvSpPr>
        <xdr:cNvPr id="484" name="フローチャート: 判断 483"/>
        <xdr:cNvSpPr/>
      </xdr:nvSpPr>
      <xdr:spPr>
        <a:xfrm>
          <a:off x="7810500" y="1622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30599</xdr:rowOff>
    </xdr:from>
    <xdr:ext cx="534377" cy="259045"/>
    <xdr:sp macro="" textlink="">
      <xdr:nvSpPr>
        <xdr:cNvPr id="485" name="テキスト ボックス 484"/>
        <xdr:cNvSpPr txBox="1"/>
      </xdr:nvSpPr>
      <xdr:spPr>
        <a:xfrm>
          <a:off x="7594111" y="1631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100597</xdr:rowOff>
    </xdr:from>
    <xdr:to>
      <xdr:col>36</xdr:col>
      <xdr:colOff>165100</xdr:colOff>
      <xdr:row>95</xdr:row>
      <xdr:rowOff>30747</xdr:rowOff>
    </xdr:to>
    <xdr:sp macro="" textlink="">
      <xdr:nvSpPr>
        <xdr:cNvPr id="486" name="フローチャート: 判断 485"/>
        <xdr:cNvSpPr/>
      </xdr:nvSpPr>
      <xdr:spPr>
        <a:xfrm>
          <a:off x="6921500" y="1621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21874</xdr:rowOff>
    </xdr:from>
    <xdr:ext cx="534377" cy="259045"/>
    <xdr:sp macro="" textlink="">
      <xdr:nvSpPr>
        <xdr:cNvPr id="487" name="テキスト ボックス 486"/>
        <xdr:cNvSpPr txBox="1"/>
      </xdr:nvSpPr>
      <xdr:spPr>
        <a:xfrm>
          <a:off x="6705111" y="1630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154343</xdr:rowOff>
    </xdr:from>
    <xdr:to>
      <xdr:col>55</xdr:col>
      <xdr:colOff>50800</xdr:colOff>
      <xdr:row>91</xdr:row>
      <xdr:rowOff>84493</xdr:rowOff>
    </xdr:to>
    <xdr:sp macro="" textlink="">
      <xdr:nvSpPr>
        <xdr:cNvPr id="493" name="楕円 492"/>
        <xdr:cNvSpPr/>
      </xdr:nvSpPr>
      <xdr:spPr>
        <a:xfrm>
          <a:off x="10426700" y="1558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5770</xdr:rowOff>
    </xdr:from>
    <xdr:ext cx="599010" cy="259045"/>
    <xdr:sp macro="" textlink="">
      <xdr:nvSpPr>
        <xdr:cNvPr id="494" name="土木費該当値テキスト"/>
        <xdr:cNvSpPr txBox="1"/>
      </xdr:nvSpPr>
      <xdr:spPr>
        <a:xfrm>
          <a:off x="10528300" y="1543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140957</xdr:rowOff>
    </xdr:from>
    <xdr:to>
      <xdr:col>50</xdr:col>
      <xdr:colOff>165100</xdr:colOff>
      <xdr:row>91</xdr:row>
      <xdr:rowOff>71107</xdr:rowOff>
    </xdr:to>
    <xdr:sp macro="" textlink="">
      <xdr:nvSpPr>
        <xdr:cNvPr id="495" name="楕円 494"/>
        <xdr:cNvSpPr/>
      </xdr:nvSpPr>
      <xdr:spPr>
        <a:xfrm>
          <a:off x="9588500" y="1557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87634</xdr:rowOff>
    </xdr:from>
    <xdr:ext cx="599010" cy="259045"/>
    <xdr:sp macro="" textlink="">
      <xdr:nvSpPr>
        <xdr:cNvPr id="496" name="テキスト ボックス 495"/>
        <xdr:cNvSpPr txBox="1"/>
      </xdr:nvSpPr>
      <xdr:spPr>
        <a:xfrm>
          <a:off x="9339795" y="1534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140627</xdr:rowOff>
    </xdr:from>
    <xdr:to>
      <xdr:col>46</xdr:col>
      <xdr:colOff>38100</xdr:colOff>
      <xdr:row>92</xdr:row>
      <xdr:rowOff>70777</xdr:rowOff>
    </xdr:to>
    <xdr:sp macro="" textlink="">
      <xdr:nvSpPr>
        <xdr:cNvPr id="497" name="楕円 496"/>
        <xdr:cNvSpPr/>
      </xdr:nvSpPr>
      <xdr:spPr>
        <a:xfrm>
          <a:off x="8699500" y="1574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87304</xdr:rowOff>
    </xdr:from>
    <xdr:ext cx="534377" cy="259045"/>
    <xdr:sp macro="" textlink="">
      <xdr:nvSpPr>
        <xdr:cNvPr id="498" name="テキスト ボックス 497"/>
        <xdr:cNvSpPr txBox="1"/>
      </xdr:nvSpPr>
      <xdr:spPr>
        <a:xfrm>
          <a:off x="8483111" y="1551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70789</xdr:rowOff>
    </xdr:from>
    <xdr:to>
      <xdr:col>41</xdr:col>
      <xdr:colOff>101600</xdr:colOff>
      <xdr:row>92</xdr:row>
      <xdr:rowOff>939</xdr:rowOff>
    </xdr:to>
    <xdr:sp macro="" textlink="">
      <xdr:nvSpPr>
        <xdr:cNvPr id="499" name="楕円 498"/>
        <xdr:cNvSpPr/>
      </xdr:nvSpPr>
      <xdr:spPr>
        <a:xfrm>
          <a:off x="7810500" y="1567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17466</xdr:rowOff>
    </xdr:from>
    <xdr:ext cx="599010" cy="259045"/>
    <xdr:sp macro="" textlink="">
      <xdr:nvSpPr>
        <xdr:cNvPr id="500" name="テキスト ボックス 499"/>
        <xdr:cNvSpPr txBox="1"/>
      </xdr:nvSpPr>
      <xdr:spPr>
        <a:xfrm>
          <a:off x="7561795" y="1544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14249</xdr:rowOff>
    </xdr:from>
    <xdr:to>
      <xdr:col>36</xdr:col>
      <xdr:colOff>165100</xdr:colOff>
      <xdr:row>94</xdr:row>
      <xdr:rowOff>115849</xdr:rowOff>
    </xdr:to>
    <xdr:sp macro="" textlink="">
      <xdr:nvSpPr>
        <xdr:cNvPr id="501" name="楕円 500"/>
        <xdr:cNvSpPr/>
      </xdr:nvSpPr>
      <xdr:spPr>
        <a:xfrm>
          <a:off x="6921500" y="1613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132376</xdr:rowOff>
    </xdr:from>
    <xdr:ext cx="534377" cy="259045"/>
    <xdr:sp macro="" textlink="">
      <xdr:nvSpPr>
        <xdr:cNvPr id="502" name="テキスト ボックス 501"/>
        <xdr:cNvSpPr txBox="1"/>
      </xdr:nvSpPr>
      <xdr:spPr>
        <a:xfrm>
          <a:off x="6705111" y="159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13" name="テキスト ボックス 512"/>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14" name="直線コネクタ 51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15" name="テキスト ボックス 514"/>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6" name="直線コネクタ 51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7" name="テキスト ボックス 51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8" name="直線コネクタ 51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9" name="テキスト ボックス 51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20" name="直線コネクタ 51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21" name="テキスト ボックス 52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74001</xdr:rowOff>
    </xdr:from>
    <xdr:to>
      <xdr:col>85</xdr:col>
      <xdr:colOff>126364</xdr:colOff>
      <xdr:row>39</xdr:row>
      <xdr:rowOff>39436</xdr:rowOff>
    </xdr:to>
    <xdr:cxnSp macro="">
      <xdr:nvCxnSpPr>
        <xdr:cNvPr id="525" name="直線コネクタ 524"/>
        <xdr:cNvCxnSpPr/>
      </xdr:nvCxnSpPr>
      <xdr:spPr>
        <a:xfrm flipV="1">
          <a:off x="16317595" y="5388951"/>
          <a:ext cx="1269" cy="133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43263</xdr:rowOff>
    </xdr:from>
    <xdr:ext cx="534377" cy="259045"/>
    <xdr:sp macro="" textlink="">
      <xdr:nvSpPr>
        <xdr:cNvPr id="526" name="消防費最小値テキスト"/>
        <xdr:cNvSpPr txBox="1"/>
      </xdr:nvSpPr>
      <xdr:spPr>
        <a:xfrm>
          <a:off x="16370300" y="672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39436</xdr:rowOff>
    </xdr:from>
    <xdr:to>
      <xdr:col>86</xdr:col>
      <xdr:colOff>25400</xdr:colOff>
      <xdr:row>39</xdr:row>
      <xdr:rowOff>39436</xdr:rowOff>
    </xdr:to>
    <xdr:cxnSp macro="">
      <xdr:nvCxnSpPr>
        <xdr:cNvPr id="527" name="直線コネクタ 526"/>
        <xdr:cNvCxnSpPr/>
      </xdr:nvCxnSpPr>
      <xdr:spPr>
        <a:xfrm>
          <a:off x="16230600" y="672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20678</xdr:rowOff>
    </xdr:from>
    <xdr:ext cx="534377" cy="259045"/>
    <xdr:sp macro="" textlink="">
      <xdr:nvSpPr>
        <xdr:cNvPr id="528" name="消防費最大値テキスト"/>
        <xdr:cNvSpPr txBox="1"/>
      </xdr:nvSpPr>
      <xdr:spPr>
        <a:xfrm>
          <a:off x="16370300" y="516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74001</xdr:rowOff>
    </xdr:from>
    <xdr:to>
      <xdr:col>86</xdr:col>
      <xdr:colOff>25400</xdr:colOff>
      <xdr:row>31</xdr:row>
      <xdr:rowOff>74001</xdr:rowOff>
    </xdr:to>
    <xdr:cxnSp macro="">
      <xdr:nvCxnSpPr>
        <xdr:cNvPr id="529" name="直線コネクタ 528"/>
        <xdr:cNvCxnSpPr/>
      </xdr:nvCxnSpPr>
      <xdr:spPr>
        <a:xfrm>
          <a:off x="16230600" y="538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60787</xdr:rowOff>
    </xdr:from>
    <xdr:to>
      <xdr:col>85</xdr:col>
      <xdr:colOff>127000</xdr:colOff>
      <xdr:row>37</xdr:row>
      <xdr:rowOff>10130</xdr:rowOff>
    </xdr:to>
    <xdr:cxnSp macro="">
      <xdr:nvCxnSpPr>
        <xdr:cNvPr id="530" name="直線コネクタ 529"/>
        <xdr:cNvCxnSpPr/>
      </xdr:nvCxnSpPr>
      <xdr:spPr>
        <a:xfrm flipV="1">
          <a:off x="15481300" y="6232987"/>
          <a:ext cx="838200" cy="12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115938</xdr:rowOff>
    </xdr:from>
    <xdr:ext cx="534377" cy="259045"/>
    <xdr:sp macro="" textlink="">
      <xdr:nvSpPr>
        <xdr:cNvPr id="531" name="消防費平均値テキスト"/>
        <xdr:cNvSpPr txBox="1"/>
      </xdr:nvSpPr>
      <xdr:spPr>
        <a:xfrm>
          <a:off x="16370300" y="5945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93061</xdr:rowOff>
    </xdr:from>
    <xdr:to>
      <xdr:col>85</xdr:col>
      <xdr:colOff>177800</xdr:colOff>
      <xdr:row>36</xdr:row>
      <xdr:rowOff>23211</xdr:rowOff>
    </xdr:to>
    <xdr:sp macro="" textlink="">
      <xdr:nvSpPr>
        <xdr:cNvPr id="532" name="フローチャート: 判断 531"/>
        <xdr:cNvSpPr/>
      </xdr:nvSpPr>
      <xdr:spPr>
        <a:xfrm>
          <a:off x="16268700" y="60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10130</xdr:rowOff>
    </xdr:from>
    <xdr:to>
      <xdr:col>81</xdr:col>
      <xdr:colOff>50800</xdr:colOff>
      <xdr:row>37</xdr:row>
      <xdr:rowOff>65999</xdr:rowOff>
    </xdr:to>
    <xdr:cxnSp macro="">
      <xdr:nvCxnSpPr>
        <xdr:cNvPr id="533" name="直線コネクタ 532"/>
        <xdr:cNvCxnSpPr/>
      </xdr:nvCxnSpPr>
      <xdr:spPr>
        <a:xfrm flipV="1">
          <a:off x="14592300" y="6353780"/>
          <a:ext cx="889000" cy="5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152268</xdr:rowOff>
    </xdr:from>
    <xdr:to>
      <xdr:col>81</xdr:col>
      <xdr:colOff>101600</xdr:colOff>
      <xdr:row>36</xdr:row>
      <xdr:rowOff>82418</xdr:rowOff>
    </xdr:to>
    <xdr:sp macro="" textlink="">
      <xdr:nvSpPr>
        <xdr:cNvPr id="534" name="フローチャート: 判断 533"/>
        <xdr:cNvSpPr/>
      </xdr:nvSpPr>
      <xdr:spPr>
        <a:xfrm>
          <a:off x="15430500" y="615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98945</xdr:rowOff>
    </xdr:from>
    <xdr:ext cx="534377" cy="259045"/>
    <xdr:sp macro="" textlink="">
      <xdr:nvSpPr>
        <xdr:cNvPr id="535" name="テキスト ボックス 534"/>
        <xdr:cNvSpPr txBox="1"/>
      </xdr:nvSpPr>
      <xdr:spPr>
        <a:xfrm>
          <a:off x="15214111" y="592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133528</xdr:rowOff>
    </xdr:from>
    <xdr:to>
      <xdr:col>76</xdr:col>
      <xdr:colOff>114300</xdr:colOff>
      <xdr:row>37</xdr:row>
      <xdr:rowOff>65999</xdr:rowOff>
    </xdr:to>
    <xdr:cxnSp macro="">
      <xdr:nvCxnSpPr>
        <xdr:cNvPr id="536" name="直線コネクタ 535"/>
        <xdr:cNvCxnSpPr/>
      </xdr:nvCxnSpPr>
      <xdr:spPr>
        <a:xfrm>
          <a:off x="13703300" y="6305728"/>
          <a:ext cx="889000" cy="10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161961</xdr:rowOff>
    </xdr:from>
    <xdr:to>
      <xdr:col>76</xdr:col>
      <xdr:colOff>165100</xdr:colOff>
      <xdr:row>35</xdr:row>
      <xdr:rowOff>92111</xdr:rowOff>
    </xdr:to>
    <xdr:sp macro="" textlink="">
      <xdr:nvSpPr>
        <xdr:cNvPr id="537" name="フローチャート: 判断 536"/>
        <xdr:cNvSpPr/>
      </xdr:nvSpPr>
      <xdr:spPr>
        <a:xfrm>
          <a:off x="14541500" y="59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108638</xdr:rowOff>
    </xdr:from>
    <xdr:ext cx="534377" cy="259045"/>
    <xdr:sp macro="" textlink="">
      <xdr:nvSpPr>
        <xdr:cNvPr id="538" name="テキスト ボックス 537"/>
        <xdr:cNvSpPr txBox="1"/>
      </xdr:nvSpPr>
      <xdr:spPr>
        <a:xfrm>
          <a:off x="14325111" y="57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133528</xdr:rowOff>
    </xdr:from>
    <xdr:to>
      <xdr:col>71</xdr:col>
      <xdr:colOff>177800</xdr:colOff>
      <xdr:row>37</xdr:row>
      <xdr:rowOff>20874</xdr:rowOff>
    </xdr:to>
    <xdr:cxnSp macro="">
      <xdr:nvCxnSpPr>
        <xdr:cNvPr id="539" name="直線コネクタ 538"/>
        <xdr:cNvCxnSpPr/>
      </xdr:nvCxnSpPr>
      <xdr:spPr>
        <a:xfrm flipV="1">
          <a:off x="12814300" y="6305728"/>
          <a:ext cx="889000" cy="5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107691</xdr:rowOff>
    </xdr:from>
    <xdr:to>
      <xdr:col>72</xdr:col>
      <xdr:colOff>38100</xdr:colOff>
      <xdr:row>36</xdr:row>
      <xdr:rowOff>37841</xdr:rowOff>
    </xdr:to>
    <xdr:sp macro="" textlink="">
      <xdr:nvSpPr>
        <xdr:cNvPr id="540" name="フローチャート: 判断 539"/>
        <xdr:cNvSpPr/>
      </xdr:nvSpPr>
      <xdr:spPr>
        <a:xfrm>
          <a:off x="13652500" y="61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54368</xdr:rowOff>
    </xdr:from>
    <xdr:ext cx="534377" cy="259045"/>
    <xdr:sp macro="" textlink="">
      <xdr:nvSpPr>
        <xdr:cNvPr id="541" name="テキスト ボックス 540"/>
        <xdr:cNvSpPr txBox="1"/>
      </xdr:nvSpPr>
      <xdr:spPr>
        <a:xfrm>
          <a:off x="13436111" y="588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113726</xdr:rowOff>
    </xdr:from>
    <xdr:to>
      <xdr:col>67</xdr:col>
      <xdr:colOff>101600</xdr:colOff>
      <xdr:row>36</xdr:row>
      <xdr:rowOff>43876</xdr:rowOff>
    </xdr:to>
    <xdr:sp macro="" textlink="">
      <xdr:nvSpPr>
        <xdr:cNvPr id="542" name="フローチャート: 判断 541"/>
        <xdr:cNvSpPr/>
      </xdr:nvSpPr>
      <xdr:spPr>
        <a:xfrm>
          <a:off x="12763500" y="611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60403</xdr:rowOff>
    </xdr:from>
    <xdr:ext cx="534377" cy="259045"/>
    <xdr:sp macro="" textlink="">
      <xdr:nvSpPr>
        <xdr:cNvPr id="543" name="テキスト ボックス 542"/>
        <xdr:cNvSpPr txBox="1"/>
      </xdr:nvSpPr>
      <xdr:spPr>
        <a:xfrm>
          <a:off x="12547111" y="588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9987</xdr:rowOff>
    </xdr:from>
    <xdr:to>
      <xdr:col>85</xdr:col>
      <xdr:colOff>177800</xdr:colOff>
      <xdr:row>36</xdr:row>
      <xdr:rowOff>111587</xdr:rowOff>
    </xdr:to>
    <xdr:sp macro="" textlink="">
      <xdr:nvSpPr>
        <xdr:cNvPr id="549" name="楕円 548"/>
        <xdr:cNvSpPr/>
      </xdr:nvSpPr>
      <xdr:spPr>
        <a:xfrm>
          <a:off x="16268700" y="618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159864</xdr:rowOff>
    </xdr:from>
    <xdr:ext cx="534377" cy="259045"/>
    <xdr:sp macro="" textlink="">
      <xdr:nvSpPr>
        <xdr:cNvPr id="550" name="消防費該当値テキスト"/>
        <xdr:cNvSpPr txBox="1"/>
      </xdr:nvSpPr>
      <xdr:spPr>
        <a:xfrm>
          <a:off x="16370300" y="616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130780</xdr:rowOff>
    </xdr:from>
    <xdr:to>
      <xdr:col>81</xdr:col>
      <xdr:colOff>101600</xdr:colOff>
      <xdr:row>37</xdr:row>
      <xdr:rowOff>60930</xdr:rowOff>
    </xdr:to>
    <xdr:sp macro="" textlink="">
      <xdr:nvSpPr>
        <xdr:cNvPr id="551" name="楕円 550"/>
        <xdr:cNvSpPr/>
      </xdr:nvSpPr>
      <xdr:spPr>
        <a:xfrm>
          <a:off x="15430500" y="630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52057</xdr:rowOff>
    </xdr:from>
    <xdr:ext cx="534377" cy="259045"/>
    <xdr:sp macro="" textlink="">
      <xdr:nvSpPr>
        <xdr:cNvPr id="552" name="テキスト ボックス 551"/>
        <xdr:cNvSpPr txBox="1"/>
      </xdr:nvSpPr>
      <xdr:spPr>
        <a:xfrm>
          <a:off x="15214111" y="639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15199</xdr:rowOff>
    </xdr:from>
    <xdr:to>
      <xdr:col>76</xdr:col>
      <xdr:colOff>165100</xdr:colOff>
      <xdr:row>37</xdr:row>
      <xdr:rowOff>116799</xdr:rowOff>
    </xdr:to>
    <xdr:sp macro="" textlink="">
      <xdr:nvSpPr>
        <xdr:cNvPr id="553" name="楕円 552"/>
        <xdr:cNvSpPr/>
      </xdr:nvSpPr>
      <xdr:spPr>
        <a:xfrm>
          <a:off x="14541500" y="635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107926</xdr:rowOff>
    </xdr:from>
    <xdr:ext cx="534377" cy="259045"/>
    <xdr:sp macro="" textlink="">
      <xdr:nvSpPr>
        <xdr:cNvPr id="554" name="テキスト ボックス 553"/>
        <xdr:cNvSpPr txBox="1"/>
      </xdr:nvSpPr>
      <xdr:spPr>
        <a:xfrm>
          <a:off x="14325111" y="645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82728</xdr:rowOff>
    </xdr:from>
    <xdr:to>
      <xdr:col>72</xdr:col>
      <xdr:colOff>38100</xdr:colOff>
      <xdr:row>37</xdr:row>
      <xdr:rowOff>12878</xdr:rowOff>
    </xdr:to>
    <xdr:sp macro="" textlink="">
      <xdr:nvSpPr>
        <xdr:cNvPr id="555" name="楕円 554"/>
        <xdr:cNvSpPr/>
      </xdr:nvSpPr>
      <xdr:spPr>
        <a:xfrm>
          <a:off x="13652500" y="625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4005</xdr:rowOff>
    </xdr:from>
    <xdr:ext cx="534377" cy="259045"/>
    <xdr:sp macro="" textlink="">
      <xdr:nvSpPr>
        <xdr:cNvPr id="556" name="テキスト ボックス 555"/>
        <xdr:cNvSpPr txBox="1"/>
      </xdr:nvSpPr>
      <xdr:spPr>
        <a:xfrm>
          <a:off x="13436111" y="63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141524</xdr:rowOff>
    </xdr:from>
    <xdr:to>
      <xdr:col>67</xdr:col>
      <xdr:colOff>101600</xdr:colOff>
      <xdr:row>37</xdr:row>
      <xdr:rowOff>71674</xdr:rowOff>
    </xdr:to>
    <xdr:sp macro="" textlink="">
      <xdr:nvSpPr>
        <xdr:cNvPr id="557" name="楕円 556"/>
        <xdr:cNvSpPr/>
      </xdr:nvSpPr>
      <xdr:spPr>
        <a:xfrm>
          <a:off x="12763500" y="631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62801</xdr:rowOff>
    </xdr:from>
    <xdr:ext cx="534377" cy="259045"/>
    <xdr:sp macro="" textlink="">
      <xdr:nvSpPr>
        <xdr:cNvPr id="558" name="テキスト ボックス 557"/>
        <xdr:cNvSpPr txBox="1"/>
      </xdr:nvSpPr>
      <xdr:spPr>
        <a:xfrm>
          <a:off x="12547111" y="640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9" name="テキスト ボックス 56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70" name="直線コネクタ 569"/>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71" name="テキスト ボックス 570"/>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72" name="直線コネクタ 571"/>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73" name="テキスト ボックス 572"/>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74" name="直線コネクタ 573"/>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75" name="テキスト ボックス 574"/>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6" name="直線コネクタ 57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7" name="テキスト ボックス 57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8" name="直線コネクタ 577"/>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9" name="テキスト ボックス 578"/>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80" name="直線コネクタ 57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81" name="テキスト ボックス 580"/>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82" name="直線コネクタ 581"/>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83" name="テキスト ボックス 582"/>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4" name="直線コネクタ 58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5" name="テキスト ボックス 58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118611</xdr:rowOff>
    </xdr:from>
    <xdr:to>
      <xdr:col>85</xdr:col>
      <xdr:colOff>126364</xdr:colOff>
      <xdr:row>58</xdr:row>
      <xdr:rowOff>157340</xdr:rowOff>
    </xdr:to>
    <xdr:cxnSp macro="">
      <xdr:nvCxnSpPr>
        <xdr:cNvPr id="587" name="直線コネクタ 586"/>
        <xdr:cNvCxnSpPr/>
      </xdr:nvCxnSpPr>
      <xdr:spPr>
        <a:xfrm flipV="1">
          <a:off x="16317595" y="8691111"/>
          <a:ext cx="1269" cy="1410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161167</xdr:rowOff>
    </xdr:from>
    <xdr:ext cx="534377" cy="259045"/>
    <xdr:sp macro="" textlink="">
      <xdr:nvSpPr>
        <xdr:cNvPr id="588" name="教育費最小値テキスト"/>
        <xdr:cNvSpPr txBox="1"/>
      </xdr:nvSpPr>
      <xdr:spPr>
        <a:xfrm>
          <a:off x="16370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157340</xdr:rowOff>
    </xdr:from>
    <xdr:to>
      <xdr:col>86</xdr:col>
      <xdr:colOff>25400</xdr:colOff>
      <xdr:row>58</xdr:row>
      <xdr:rowOff>157340</xdr:rowOff>
    </xdr:to>
    <xdr:cxnSp macro="">
      <xdr:nvCxnSpPr>
        <xdr:cNvPr id="589" name="直線コネクタ 588"/>
        <xdr:cNvCxnSpPr/>
      </xdr:nvCxnSpPr>
      <xdr:spPr>
        <a:xfrm>
          <a:off x="16230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65288</xdr:rowOff>
    </xdr:from>
    <xdr:ext cx="599010" cy="259045"/>
    <xdr:sp macro="" textlink="">
      <xdr:nvSpPr>
        <xdr:cNvPr id="590" name="教育費最大値テキスト"/>
        <xdr:cNvSpPr txBox="1"/>
      </xdr:nvSpPr>
      <xdr:spPr>
        <a:xfrm>
          <a:off x="16370300" y="846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194,214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118611</xdr:rowOff>
    </xdr:from>
    <xdr:to>
      <xdr:col>86</xdr:col>
      <xdr:colOff>25400</xdr:colOff>
      <xdr:row>50</xdr:row>
      <xdr:rowOff>118611</xdr:rowOff>
    </xdr:to>
    <xdr:cxnSp macro="">
      <xdr:nvCxnSpPr>
        <xdr:cNvPr id="591" name="直線コネクタ 590"/>
        <xdr:cNvCxnSpPr/>
      </xdr:nvCxnSpPr>
      <xdr:spPr>
        <a:xfrm>
          <a:off x="16230600" y="869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47831</xdr:rowOff>
    </xdr:from>
    <xdr:to>
      <xdr:col>85</xdr:col>
      <xdr:colOff>127000</xdr:colOff>
      <xdr:row>57</xdr:row>
      <xdr:rowOff>68634</xdr:rowOff>
    </xdr:to>
    <xdr:cxnSp macro="">
      <xdr:nvCxnSpPr>
        <xdr:cNvPr id="592" name="直線コネクタ 591"/>
        <xdr:cNvCxnSpPr/>
      </xdr:nvCxnSpPr>
      <xdr:spPr>
        <a:xfrm flipV="1">
          <a:off x="15481300" y="9820481"/>
          <a:ext cx="8382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38368</xdr:rowOff>
    </xdr:from>
    <xdr:ext cx="534377" cy="259045"/>
    <xdr:sp macro="" textlink="">
      <xdr:nvSpPr>
        <xdr:cNvPr id="593" name="教育費平均値テキスト"/>
        <xdr:cNvSpPr txBox="1"/>
      </xdr:nvSpPr>
      <xdr:spPr>
        <a:xfrm>
          <a:off x="16370300" y="94681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15491</xdr:rowOff>
    </xdr:from>
    <xdr:to>
      <xdr:col>85</xdr:col>
      <xdr:colOff>177800</xdr:colOff>
      <xdr:row>56</xdr:row>
      <xdr:rowOff>117091</xdr:rowOff>
    </xdr:to>
    <xdr:sp macro="" textlink="">
      <xdr:nvSpPr>
        <xdr:cNvPr id="594" name="フローチャート: 判断 593"/>
        <xdr:cNvSpPr/>
      </xdr:nvSpPr>
      <xdr:spPr>
        <a:xfrm>
          <a:off x="16268700" y="961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68634</xdr:rowOff>
    </xdr:from>
    <xdr:to>
      <xdr:col>81</xdr:col>
      <xdr:colOff>50800</xdr:colOff>
      <xdr:row>57</xdr:row>
      <xdr:rowOff>112249</xdr:rowOff>
    </xdr:to>
    <xdr:cxnSp macro="">
      <xdr:nvCxnSpPr>
        <xdr:cNvPr id="595" name="直線コネクタ 594"/>
        <xdr:cNvCxnSpPr/>
      </xdr:nvCxnSpPr>
      <xdr:spPr>
        <a:xfrm flipV="1">
          <a:off x="14592300" y="9841284"/>
          <a:ext cx="889000" cy="4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87319</xdr:rowOff>
    </xdr:from>
    <xdr:to>
      <xdr:col>81</xdr:col>
      <xdr:colOff>101600</xdr:colOff>
      <xdr:row>58</xdr:row>
      <xdr:rowOff>17469</xdr:rowOff>
    </xdr:to>
    <xdr:sp macro="" textlink="">
      <xdr:nvSpPr>
        <xdr:cNvPr id="596" name="フローチャート: 判断 595"/>
        <xdr:cNvSpPr/>
      </xdr:nvSpPr>
      <xdr:spPr>
        <a:xfrm>
          <a:off x="15430500" y="98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8596</xdr:rowOff>
    </xdr:from>
    <xdr:ext cx="534377" cy="259045"/>
    <xdr:sp macro="" textlink="">
      <xdr:nvSpPr>
        <xdr:cNvPr id="597" name="テキスト ボックス 596"/>
        <xdr:cNvSpPr txBox="1"/>
      </xdr:nvSpPr>
      <xdr:spPr>
        <a:xfrm>
          <a:off x="15214111" y="99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154683</xdr:rowOff>
    </xdr:from>
    <xdr:to>
      <xdr:col>76</xdr:col>
      <xdr:colOff>114300</xdr:colOff>
      <xdr:row>57</xdr:row>
      <xdr:rowOff>112249</xdr:rowOff>
    </xdr:to>
    <xdr:cxnSp macro="">
      <xdr:nvCxnSpPr>
        <xdr:cNvPr id="598" name="直線コネクタ 597"/>
        <xdr:cNvCxnSpPr/>
      </xdr:nvCxnSpPr>
      <xdr:spPr>
        <a:xfrm>
          <a:off x="13703300" y="9755883"/>
          <a:ext cx="889000" cy="12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113541</xdr:rowOff>
    </xdr:from>
    <xdr:to>
      <xdr:col>76</xdr:col>
      <xdr:colOff>165100</xdr:colOff>
      <xdr:row>58</xdr:row>
      <xdr:rowOff>43691</xdr:rowOff>
    </xdr:to>
    <xdr:sp macro="" textlink="">
      <xdr:nvSpPr>
        <xdr:cNvPr id="599" name="フローチャート: 判断 598"/>
        <xdr:cNvSpPr/>
      </xdr:nvSpPr>
      <xdr:spPr>
        <a:xfrm>
          <a:off x="14541500" y="988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34818</xdr:rowOff>
    </xdr:from>
    <xdr:ext cx="534377" cy="259045"/>
    <xdr:sp macro="" textlink="">
      <xdr:nvSpPr>
        <xdr:cNvPr id="600" name="テキスト ボックス 599"/>
        <xdr:cNvSpPr txBox="1"/>
      </xdr:nvSpPr>
      <xdr:spPr>
        <a:xfrm>
          <a:off x="14325111" y="997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121326</xdr:rowOff>
    </xdr:from>
    <xdr:to>
      <xdr:col>71</xdr:col>
      <xdr:colOff>177800</xdr:colOff>
      <xdr:row>56</xdr:row>
      <xdr:rowOff>154683</xdr:rowOff>
    </xdr:to>
    <xdr:cxnSp macro="">
      <xdr:nvCxnSpPr>
        <xdr:cNvPr id="601" name="直線コネクタ 600"/>
        <xdr:cNvCxnSpPr/>
      </xdr:nvCxnSpPr>
      <xdr:spPr>
        <a:xfrm>
          <a:off x="12814300" y="9379626"/>
          <a:ext cx="889000" cy="37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22682</xdr:rowOff>
    </xdr:from>
    <xdr:to>
      <xdr:col>72</xdr:col>
      <xdr:colOff>38100</xdr:colOff>
      <xdr:row>57</xdr:row>
      <xdr:rowOff>124282</xdr:rowOff>
    </xdr:to>
    <xdr:sp macro="" textlink="">
      <xdr:nvSpPr>
        <xdr:cNvPr id="602" name="フローチャート: 判断 601"/>
        <xdr:cNvSpPr/>
      </xdr:nvSpPr>
      <xdr:spPr>
        <a:xfrm>
          <a:off x="13652500" y="979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115409</xdr:rowOff>
    </xdr:from>
    <xdr:ext cx="534377" cy="259045"/>
    <xdr:sp macro="" textlink="">
      <xdr:nvSpPr>
        <xdr:cNvPr id="603" name="テキスト ボックス 602"/>
        <xdr:cNvSpPr txBox="1"/>
      </xdr:nvSpPr>
      <xdr:spPr>
        <a:xfrm>
          <a:off x="13436111" y="988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13881</xdr:rowOff>
    </xdr:from>
    <xdr:to>
      <xdr:col>67</xdr:col>
      <xdr:colOff>101600</xdr:colOff>
      <xdr:row>57</xdr:row>
      <xdr:rowOff>115481</xdr:rowOff>
    </xdr:to>
    <xdr:sp macro="" textlink="">
      <xdr:nvSpPr>
        <xdr:cNvPr id="604" name="フローチャート: 判断 603"/>
        <xdr:cNvSpPr/>
      </xdr:nvSpPr>
      <xdr:spPr>
        <a:xfrm>
          <a:off x="12763500" y="978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106608</xdr:rowOff>
    </xdr:from>
    <xdr:ext cx="534377" cy="259045"/>
    <xdr:sp macro="" textlink="">
      <xdr:nvSpPr>
        <xdr:cNvPr id="605" name="テキスト ボックス 604"/>
        <xdr:cNvSpPr txBox="1"/>
      </xdr:nvSpPr>
      <xdr:spPr>
        <a:xfrm>
          <a:off x="12547111" y="987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6" name="テキスト ボックス 60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7" name="テキスト ボックス 60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8" name="テキスト ボックス 60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9" name="テキスト ボックス 60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10" name="テキスト ボックス 60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168481</xdr:rowOff>
    </xdr:from>
    <xdr:to>
      <xdr:col>85</xdr:col>
      <xdr:colOff>177800</xdr:colOff>
      <xdr:row>57</xdr:row>
      <xdr:rowOff>98631</xdr:rowOff>
    </xdr:to>
    <xdr:sp macro="" textlink="">
      <xdr:nvSpPr>
        <xdr:cNvPr id="611" name="楕円 610"/>
        <xdr:cNvSpPr/>
      </xdr:nvSpPr>
      <xdr:spPr>
        <a:xfrm>
          <a:off x="16268700" y="976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146908</xdr:rowOff>
    </xdr:from>
    <xdr:ext cx="534377" cy="259045"/>
    <xdr:sp macro="" textlink="">
      <xdr:nvSpPr>
        <xdr:cNvPr id="612" name="教育費該当値テキスト"/>
        <xdr:cNvSpPr txBox="1"/>
      </xdr:nvSpPr>
      <xdr:spPr>
        <a:xfrm>
          <a:off x="16370300" y="974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17834</xdr:rowOff>
    </xdr:from>
    <xdr:to>
      <xdr:col>81</xdr:col>
      <xdr:colOff>101600</xdr:colOff>
      <xdr:row>57</xdr:row>
      <xdr:rowOff>119434</xdr:rowOff>
    </xdr:to>
    <xdr:sp macro="" textlink="">
      <xdr:nvSpPr>
        <xdr:cNvPr id="613" name="楕円 612"/>
        <xdr:cNvSpPr/>
      </xdr:nvSpPr>
      <xdr:spPr>
        <a:xfrm>
          <a:off x="15430500" y="979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135961</xdr:rowOff>
    </xdr:from>
    <xdr:ext cx="534377" cy="259045"/>
    <xdr:sp macro="" textlink="">
      <xdr:nvSpPr>
        <xdr:cNvPr id="614" name="テキスト ボックス 613"/>
        <xdr:cNvSpPr txBox="1"/>
      </xdr:nvSpPr>
      <xdr:spPr>
        <a:xfrm>
          <a:off x="15214111" y="956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61449</xdr:rowOff>
    </xdr:from>
    <xdr:to>
      <xdr:col>76</xdr:col>
      <xdr:colOff>165100</xdr:colOff>
      <xdr:row>57</xdr:row>
      <xdr:rowOff>163049</xdr:rowOff>
    </xdr:to>
    <xdr:sp macro="" textlink="">
      <xdr:nvSpPr>
        <xdr:cNvPr id="615" name="楕円 614"/>
        <xdr:cNvSpPr/>
      </xdr:nvSpPr>
      <xdr:spPr>
        <a:xfrm>
          <a:off x="14541500" y="983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8126</xdr:rowOff>
    </xdr:from>
    <xdr:ext cx="534377" cy="259045"/>
    <xdr:sp macro="" textlink="">
      <xdr:nvSpPr>
        <xdr:cNvPr id="616" name="テキスト ボックス 615"/>
        <xdr:cNvSpPr txBox="1"/>
      </xdr:nvSpPr>
      <xdr:spPr>
        <a:xfrm>
          <a:off x="14325111" y="960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103883</xdr:rowOff>
    </xdr:from>
    <xdr:to>
      <xdr:col>72</xdr:col>
      <xdr:colOff>38100</xdr:colOff>
      <xdr:row>57</xdr:row>
      <xdr:rowOff>34033</xdr:rowOff>
    </xdr:to>
    <xdr:sp macro="" textlink="">
      <xdr:nvSpPr>
        <xdr:cNvPr id="617" name="楕円 616"/>
        <xdr:cNvSpPr/>
      </xdr:nvSpPr>
      <xdr:spPr>
        <a:xfrm>
          <a:off x="13652500" y="970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50560</xdr:rowOff>
    </xdr:from>
    <xdr:ext cx="534377" cy="259045"/>
    <xdr:sp macro="" textlink="">
      <xdr:nvSpPr>
        <xdr:cNvPr id="618" name="テキスト ボックス 617"/>
        <xdr:cNvSpPr txBox="1"/>
      </xdr:nvSpPr>
      <xdr:spPr>
        <a:xfrm>
          <a:off x="13436111" y="948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70526</xdr:rowOff>
    </xdr:from>
    <xdr:to>
      <xdr:col>67</xdr:col>
      <xdr:colOff>101600</xdr:colOff>
      <xdr:row>55</xdr:row>
      <xdr:rowOff>676</xdr:rowOff>
    </xdr:to>
    <xdr:sp macro="" textlink="">
      <xdr:nvSpPr>
        <xdr:cNvPr id="619" name="楕円 618"/>
        <xdr:cNvSpPr/>
      </xdr:nvSpPr>
      <xdr:spPr>
        <a:xfrm>
          <a:off x="12763500" y="932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17203</xdr:rowOff>
    </xdr:from>
    <xdr:ext cx="599010" cy="259045"/>
    <xdr:sp macro="" textlink="">
      <xdr:nvSpPr>
        <xdr:cNvPr id="620" name="テキスト ボックス 619"/>
        <xdr:cNvSpPr txBox="1"/>
      </xdr:nvSpPr>
      <xdr:spPr>
        <a:xfrm>
          <a:off x="12514795" y="910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1" name="正方形/長方形 62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2" name="正方形/長方形 62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3" name="正方形/長方形 62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4" name="正方形/長方形 62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5" name="正方形/長方形 62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6" name="正方形/長方形 62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7" name="正方形/長方形 62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8" name="正方形/長方形 62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9" name="テキスト ボックス 62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30" name="直線コネクタ 62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31" name="直線コネクタ 63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32" name="テキスト ボックス 63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33" name="直線コネクタ 63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34" name="テキスト ボックス 63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5" name="直線コネクタ 63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6" name="テキスト ボックス 63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7" name="直線コネクタ 63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8" name="テキスト ボックス 63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40" name="テキスト ボックス 63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77338</xdr:rowOff>
    </xdr:from>
    <xdr:to>
      <xdr:col>85</xdr:col>
      <xdr:colOff>126364</xdr:colOff>
      <xdr:row>78</xdr:row>
      <xdr:rowOff>139609</xdr:rowOff>
    </xdr:to>
    <xdr:cxnSp macro="">
      <xdr:nvCxnSpPr>
        <xdr:cNvPr id="642" name="直線コネクタ 641"/>
        <xdr:cNvCxnSpPr/>
      </xdr:nvCxnSpPr>
      <xdr:spPr>
        <a:xfrm flipV="1">
          <a:off x="16317595" y="12250288"/>
          <a:ext cx="1269" cy="126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143436</xdr:rowOff>
    </xdr:from>
    <xdr:ext cx="249299" cy="259045"/>
    <xdr:sp macro="" textlink="">
      <xdr:nvSpPr>
        <xdr:cNvPr id="643" name="災害復旧費最小値テキスト"/>
        <xdr:cNvSpPr txBox="1"/>
      </xdr:nvSpPr>
      <xdr:spPr>
        <a:xfrm>
          <a:off x="16370300" y="135165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139609</xdr:rowOff>
    </xdr:from>
    <xdr:to>
      <xdr:col>86</xdr:col>
      <xdr:colOff>25400</xdr:colOff>
      <xdr:row>78</xdr:row>
      <xdr:rowOff>139609</xdr:rowOff>
    </xdr:to>
    <xdr:cxnSp macro="">
      <xdr:nvCxnSpPr>
        <xdr:cNvPr id="644" name="直線コネクタ 643"/>
        <xdr:cNvCxnSpPr/>
      </xdr:nvCxnSpPr>
      <xdr:spPr>
        <a:xfrm>
          <a:off x="16230600" y="1351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24015</xdr:rowOff>
    </xdr:from>
    <xdr:ext cx="534377" cy="259045"/>
    <xdr:sp macro="" textlink="">
      <xdr:nvSpPr>
        <xdr:cNvPr id="645" name="災害復旧費最大値テキスト"/>
        <xdr:cNvSpPr txBox="1"/>
      </xdr:nvSpPr>
      <xdr:spPr>
        <a:xfrm>
          <a:off x="16370300" y="1202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77338</xdr:rowOff>
    </xdr:from>
    <xdr:to>
      <xdr:col>86</xdr:col>
      <xdr:colOff>25400</xdr:colOff>
      <xdr:row>71</xdr:row>
      <xdr:rowOff>77338</xdr:rowOff>
    </xdr:to>
    <xdr:cxnSp macro="">
      <xdr:nvCxnSpPr>
        <xdr:cNvPr id="646" name="直線コネクタ 645"/>
        <xdr:cNvCxnSpPr/>
      </xdr:nvCxnSpPr>
      <xdr:spPr>
        <a:xfrm>
          <a:off x="16230600" y="1225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19365</xdr:rowOff>
    </xdr:from>
    <xdr:to>
      <xdr:col>85</xdr:col>
      <xdr:colOff>127000</xdr:colOff>
      <xdr:row>78</xdr:row>
      <xdr:rowOff>83052</xdr:rowOff>
    </xdr:to>
    <xdr:cxnSp macro="">
      <xdr:nvCxnSpPr>
        <xdr:cNvPr id="647" name="直線コネクタ 646"/>
        <xdr:cNvCxnSpPr/>
      </xdr:nvCxnSpPr>
      <xdr:spPr>
        <a:xfrm flipV="1">
          <a:off x="15481300" y="13392465"/>
          <a:ext cx="838200" cy="6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120693</xdr:rowOff>
    </xdr:from>
    <xdr:ext cx="469744" cy="259045"/>
    <xdr:sp macro="" textlink="">
      <xdr:nvSpPr>
        <xdr:cNvPr id="648" name="災害復旧費平均値テキスト"/>
        <xdr:cNvSpPr txBox="1"/>
      </xdr:nvSpPr>
      <xdr:spPr>
        <a:xfrm>
          <a:off x="16370300" y="12979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97816</xdr:rowOff>
    </xdr:from>
    <xdr:to>
      <xdr:col>85</xdr:col>
      <xdr:colOff>177800</xdr:colOff>
      <xdr:row>77</xdr:row>
      <xdr:rowOff>27966</xdr:rowOff>
    </xdr:to>
    <xdr:sp macro="" textlink="">
      <xdr:nvSpPr>
        <xdr:cNvPr id="649" name="フローチャート: 判断 648"/>
        <xdr:cNvSpPr/>
      </xdr:nvSpPr>
      <xdr:spPr>
        <a:xfrm>
          <a:off x="16268700" y="1312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83052</xdr:rowOff>
    </xdr:from>
    <xdr:to>
      <xdr:col>81</xdr:col>
      <xdr:colOff>50800</xdr:colOff>
      <xdr:row>78</xdr:row>
      <xdr:rowOff>132933</xdr:rowOff>
    </xdr:to>
    <xdr:cxnSp macro="">
      <xdr:nvCxnSpPr>
        <xdr:cNvPr id="650" name="直線コネクタ 649"/>
        <xdr:cNvCxnSpPr/>
      </xdr:nvCxnSpPr>
      <xdr:spPr>
        <a:xfrm flipV="1">
          <a:off x="14592300" y="13456152"/>
          <a:ext cx="889000" cy="4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90134</xdr:rowOff>
    </xdr:from>
    <xdr:to>
      <xdr:col>81</xdr:col>
      <xdr:colOff>101600</xdr:colOff>
      <xdr:row>77</xdr:row>
      <xdr:rowOff>20284</xdr:rowOff>
    </xdr:to>
    <xdr:sp macro="" textlink="">
      <xdr:nvSpPr>
        <xdr:cNvPr id="651" name="フローチャート: 判断 650"/>
        <xdr:cNvSpPr/>
      </xdr:nvSpPr>
      <xdr:spPr>
        <a:xfrm>
          <a:off x="15430500" y="1312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36812</xdr:rowOff>
    </xdr:from>
    <xdr:ext cx="469744" cy="259045"/>
    <xdr:sp macro="" textlink="">
      <xdr:nvSpPr>
        <xdr:cNvPr id="652" name="テキスト ボックス 651"/>
        <xdr:cNvSpPr txBox="1"/>
      </xdr:nvSpPr>
      <xdr:spPr>
        <a:xfrm>
          <a:off x="15246428" y="1289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132933</xdr:rowOff>
    </xdr:from>
    <xdr:to>
      <xdr:col>76</xdr:col>
      <xdr:colOff>114300</xdr:colOff>
      <xdr:row>78</xdr:row>
      <xdr:rowOff>139517</xdr:rowOff>
    </xdr:to>
    <xdr:cxnSp macro="">
      <xdr:nvCxnSpPr>
        <xdr:cNvPr id="653" name="直線コネクタ 652"/>
        <xdr:cNvCxnSpPr/>
      </xdr:nvCxnSpPr>
      <xdr:spPr>
        <a:xfrm flipV="1">
          <a:off x="13703300" y="13506033"/>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156200</xdr:rowOff>
    </xdr:from>
    <xdr:to>
      <xdr:col>76</xdr:col>
      <xdr:colOff>165100</xdr:colOff>
      <xdr:row>77</xdr:row>
      <xdr:rowOff>86350</xdr:rowOff>
    </xdr:to>
    <xdr:sp macro="" textlink="">
      <xdr:nvSpPr>
        <xdr:cNvPr id="654" name="フローチャート: 判断 653"/>
        <xdr:cNvSpPr/>
      </xdr:nvSpPr>
      <xdr:spPr>
        <a:xfrm>
          <a:off x="14541500" y="1318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102877</xdr:rowOff>
    </xdr:from>
    <xdr:ext cx="469744" cy="259045"/>
    <xdr:sp macro="" textlink="">
      <xdr:nvSpPr>
        <xdr:cNvPr id="655" name="テキスト ボックス 654"/>
        <xdr:cNvSpPr txBox="1"/>
      </xdr:nvSpPr>
      <xdr:spPr>
        <a:xfrm>
          <a:off x="14357428" y="1296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139517</xdr:rowOff>
    </xdr:from>
    <xdr:to>
      <xdr:col>71</xdr:col>
      <xdr:colOff>177800</xdr:colOff>
      <xdr:row>78</xdr:row>
      <xdr:rowOff>139564</xdr:rowOff>
    </xdr:to>
    <xdr:cxnSp macro="">
      <xdr:nvCxnSpPr>
        <xdr:cNvPr id="656" name="直線コネクタ 655"/>
        <xdr:cNvCxnSpPr/>
      </xdr:nvCxnSpPr>
      <xdr:spPr>
        <a:xfrm flipV="1">
          <a:off x="12814300" y="13512617"/>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98547</xdr:rowOff>
    </xdr:from>
    <xdr:to>
      <xdr:col>72</xdr:col>
      <xdr:colOff>38100</xdr:colOff>
      <xdr:row>77</xdr:row>
      <xdr:rowOff>28697</xdr:rowOff>
    </xdr:to>
    <xdr:sp macro="" textlink="">
      <xdr:nvSpPr>
        <xdr:cNvPr id="657" name="フローチャート: 判断 656"/>
        <xdr:cNvSpPr/>
      </xdr:nvSpPr>
      <xdr:spPr>
        <a:xfrm>
          <a:off x="13652500" y="1312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45224</xdr:rowOff>
    </xdr:from>
    <xdr:ext cx="469744" cy="259045"/>
    <xdr:sp macro="" textlink="">
      <xdr:nvSpPr>
        <xdr:cNvPr id="658" name="テキスト ボックス 657"/>
        <xdr:cNvSpPr txBox="1"/>
      </xdr:nvSpPr>
      <xdr:spPr>
        <a:xfrm>
          <a:off x="13468428" y="1290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6055</xdr:rowOff>
    </xdr:from>
    <xdr:to>
      <xdr:col>67</xdr:col>
      <xdr:colOff>101600</xdr:colOff>
      <xdr:row>75</xdr:row>
      <xdr:rowOff>107655</xdr:rowOff>
    </xdr:to>
    <xdr:sp macro="" textlink="">
      <xdr:nvSpPr>
        <xdr:cNvPr id="659" name="フローチャート: 判断 658"/>
        <xdr:cNvSpPr/>
      </xdr:nvSpPr>
      <xdr:spPr>
        <a:xfrm>
          <a:off x="12763500" y="1286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124182</xdr:rowOff>
    </xdr:from>
    <xdr:ext cx="534377" cy="259045"/>
    <xdr:sp macro="" textlink="">
      <xdr:nvSpPr>
        <xdr:cNvPr id="660" name="テキスト ボックス 659"/>
        <xdr:cNvSpPr txBox="1"/>
      </xdr:nvSpPr>
      <xdr:spPr>
        <a:xfrm>
          <a:off x="12547111" y="1264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140015</xdr:rowOff>
    </xdr:from>
    <xdr:to>
      <xdr:col>85</xdr:col>
      <xdr:colOff>177800</xdr:colOff>
      <xdr:row>78</xdr:row>
      <xdr:rowOff>70165</xdr:rowOff>
    </xdr:to>
    <xdr:sp macro="" textlink="">
      <xdr:nvSpPr>
        <xdr:cNvPr id="666" name="楕円 665"/>
        <xdr:cNvSpPr/>
      </xdr:nvSpPr>
      <xdr:spPr>
        <a:xfrm>
          <a:off x="16268700" y="1334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54942</xdr:rowOff>
    </xdr:from>
    <xdr:ext cx="469744" cy="259045"/>
    <xdr:sp macro="" textlink="">
      <xdr:nvSpPr>
        <xdr:cNvPr id="667" name="災害復旧費該当値テキスト"/>
        <xdr:cNvSpPr txBox="1"/>
      </xdr:nvSpPr>
      <xdr:spPr>
        <a:xfrm>
          <a:off x="16370300" y="1325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32252</xdr:rowOff>
    </xdr:from>
    <xdr:to>
      <xdr:col>81</xdr:col>
      <xdr:colOff>101600</xdr:colOff>
      <xdr:row>78</xdr:row>
      <xdr:rowOff>133852</xdr:rowOff>
    </xdr:to>
    <xdr:sp macro="" textlink="">
      <xdr:nvSpPr>
        <xdr:cNvPr id="668" name="楕円 667"/>
        <xdr:cNvSpPr/>
      </xdr:nvSpPr>
      <xdr:spPr>
        <a:xfrm>
          <a:off x="15430500" y="1340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124979</xdr:rowOff>
    </xdr:from>
    <xdr:ext cx="469744" cy="259045"/>
    <xdr:sp macro="" textlink="">
      <xdr:nvSpPr>
        <xdr:cNvPr id="669" name="テキスト ボックス 668"/>
        <xdr:cNvSpPr txBox="1"/>
      </xdr:nvSpPr>
      <xdr:spPr>
        <a:xfrm>
          <a:off x="15246428" y="13498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82133</xdr:rowOff>
    </xdr:from>
    <xdr:to>
      <xdr:col>76</xdr:col>
      <xdr:colOff>165100</xdr:colOff>
      <xdr:row>79</xdr:row>
      <xdr:rowOff>12283</xdr:rowOff>
    </xdr:to>
    <xdr:sp macro="" textlink="">
      <xdr:nvSpPr>
        <xdr:cNvPr id="670" name="楕円 669"/>
        <xdr:cNvSpPr/>
      </xdr:nvSpPr>
      <xdr:spPr>
        <a:xfrm>
          <a:off x="14541500" y="1345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3410</xdr:rowOff>
    </xdr:from>
    <xdr:ext cx="378565" cy="259045"/>
    <xdr:sp macro="" textlink="">
      <xdr:nvSpPr>
        <xdr:cNvPr id="671" name="テキスト ボックス 670"/>
        <xdr:cNvSpPr txBox="1"/>
      </xdr:nvSpPr>
      <xdr:spPr>
        <a:xfrm>
          <a:off x="14403017" y="135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88717</xdr:rowOff>
    </xdr:from>
    <xdr:to>
      <xdr:col>72</xdr:col>
      <xdr:colOff>38100</xdr:colOff>
      <xdr:row>79</xdr:row>
      <xdr:rowOff>18867</xdr:rowOff>
    </xdr:to>
    <xdr:sp macro="" textlink="">
      <xdr:nvSpPr>
        <xdr:cNvPr id="672" name="楕円 671"/>
        <xdr:cNvSpPr/>
      </xdr:nvSpPr>
      <xdr:spPr>
        <a:xfrm>
          <a:off x="13652500" y="1346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9994</xdr:rowOff>
    </xdr:from>
    <xdr:ext cx="249299" cy="259045"/>
    <xdr:sp macro="" textlink="">
      <xdr:nvSpPr>
        <xdr:cNvPr id="673" name="テキスト ボックス 672"/>
        <xdr:cNvSpPr txBox="1"/>
      </xdr:nvSpPr>
      <xdr:spPr>
        <a:xfrm>
          <a:off x="13578650" y="13554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88764</xdr:rowOff>
    </xdr:from>
    <xdr:to>
      <xdr:col>67</xdr:col>
      <xdr:colOff>101600</xdr:colOff>
      <xdr:row>79</xdr:row>
      <xdr:rowOff>18914</xdr:rowOff>
    </xdr:to>
    <xdr:sp macro="" textlink="">
      <xdr:nvSpPr>
        <xdr:cNvPr id="674" name="楕円 673"/>
        <xdr:cNvSpPr/>
      </xdr:nvSpPr>
      <xdr:spPr>
        <a:xfrm>
          <a:off x="12763500" y="134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10041</xdr:rowOff>
    </xdr:from>
    <xdr:ext cx="249299" cy="259045"/>
    <xdr:sp macro="" textlink="">
      <xdr:nvSpPr>
        <xdr:cNvPr id="675" name="テキスト ボックス 674"/>
        <xdr:cNvSpPr txBox="1"/>
      </xdr:nvSpPr>
      <xdr:spPr>
        <a:xfrm>
          <a:off x="12689650" y="135545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6" name="テキスト ボックス 685"/>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8" name="テキスト ボックス 687"/>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4" name="テキスト ボックス 69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136156</xdr:rowOff>
    </xdr:from>
    <xdr:to>
      <xdr:col>85</xdr:col>
      <xdr:colOff>126364</xdr:colOff>
      <xdr:row>98</xdr:row>
      <xdr:rowOff>95847</xdr:rowOff>
    </xdr:to>
    <xdr:cxnSp macro="">
      <xdr:nvCxnSpPr>
        <xdr:cNvPr id="700" name="直線コネクタ 699"/>
        <xdr:cNvCxnSpPr/>
      </xdr:nvCxnSpPr>
      <xdr:spPr>
        <a:xfrm flipV="1">
          <a:off x="16317595" y="15395206"/>
          <a:ext cx="1269" cy="1502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99674</xdr:rowOff>
    </xdr:from>
    <xdr:ext cx="534377" cy="259045"/>
    <xdr:sp macro="" textlink="">
      <xdr:nvSpPr>
        <xdr:cNvPr id="701" name="公債費最小値テキスト"/>
        <xdr:cNvSpPr txBox="1"/>
      </xdr:nvSpPr>
      <xdr:spPr>
        <a:xfrm>
          <a:off x="16370300" y="1690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95847</xdr:rowOff>
    </xdr:from>
    <xdr:to>
      <xdr:col>86</xdr:col>
      <xdr:colOff>25400</xdr:colOff>
      <xdr:row>98</xdr:row>
      <xdr:rowOff>95847</xdr:rowOff>
    </xdr:to>
    <xdr:cxnSp macro="">
      <xdr:nvCxnSpPr>
        <xdr:cNvPr id="702" name="直線コネクタ 701"/>
        <xdr:cNvCxnSpPr/>
      </xdr:nvCxnSpPr>
      <xdr:spPr>
        <a:xfrm>
          <a:off x="16230600" y="1689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82833</xdr:rowOff>
    </xdr:from>
    <xdr:ext cx="599010" cy="259045"/>
    <xdr:sp macro="" textlink="">
      <xdr:nvSpPr>
        <xdr:cNvPr id="703" name="公債費最大値テキスト"/>
        <xdr:cNvSpPr txBox="1"/>
      </xdr:nvSpPr>
      <xdr:spPr>
        <a:xfrm>
          <a:off x="16370300" y="15170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136156</xdr:rowOff>
    </xdr:from>
    <xdr:to>
      <xdr:col>86</xdr:col>
      <xdr:colOff>25400</xdr:colOff>
      <xdr:row>89</xdr:row>
      <xdr:rowOff>136156</xdr:rowOff>
    </xdr:to>
    <xdr:cxnSp macro="">
      <xdr:nvCxnSpPr>
        <xdr:cNvPr id="704" name="直線コネクタ 703"/>
        <xdr:cNvCxnSpPr/>
      </xdr:nvCxnSpPr>
      <xdr:spPr>
        <a:xfrm>
          <a:off x="16230600" y="1539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116326</xdr:rowOff>
    </xdr:from>
    <xdr:to>
      <xdr:col>85</xdr:col>
      <xdr:colOff>127000</xdr:colOff>
      <xdr:row>94</xdr:row>
      <xdr:rowOff>118821</xdr:rowOff>
    </xdr:to>
    <xdr:cxnSp macro="">
      <xdr:nvCxnSpPr>
        <xdr:cNvPr id="705" name="直線コネクタ 704"/>
        <xdr:cNvCxnSpPr/>
      </xdr:nvCxnSpPr>
      <xdr:spPr>
        <a:xfrm flipV="1">
          <a:off x="15481300" y="16232626"/>
          <a:ext cx="838200" cy="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71753</xdr:rowOff>
    </xdr:from>
    <xdr:ext cx="534377" cy="259045"/>
    <xdr:sp macro="" textlink="">
      <xdr:nvSpPr>
        <xdr:cNvPr id="706" name="公債費平均値テキスト"/>
        <xdr:cNvSpPr txBox="1"/>
      </xdr:nvSpPr>
      <xdr:spPr>
        <a:xfrm>
          <a:off x="16370300" y="16016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48876</xdr:rowOff>
    </xdr:from>
    <xdr:to>
      <xdr:col>85</xdr:col>
      <xdr:colOff>177800</xdr:colOff>
      <xdr:row>94</xdr:row>
      <xdr:rowOff>150476</xdr:rowOff>
    </xdr:to>
    <xdr:sp macro="" textlink="">
      <xdr:nvSpPr>
        <xdr:cNvPr id="707" name="フローチャート: 判断 706"/>
        <xdr:cNvSpPr/>
      </xdr:nvSpPr>
      <xdr:spPr>
        <a:xfrm>
          <a:off x="16268700" y="161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118821</xdr:rowOff>
    </xdr:from>
    <xdr:to>
      <xdr:col>81</xdr:col>
      <xdr:colOff>50800</xdr:colOff>
      <xdr:row>94</xdr:row>
      <xdr:rowOff>137128</xdr:rowOff>
    </xdr:to>
    <xdr:cxnSp macro="">
      <xdr:nvCxnSpPr>
        <xdr:cNvPr id="708" name="直線コネクタ 707"/>
        <xdr:cNvCxnSpPr/>
      </xdr:nvCxnSpPr>
      <xdr:spPr>
        <a:xfrm flipV="1">
          <a:off x="14592300" y="16235121"/>
          <a:ext cx="889000" cy="1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106635</xdr:rowOff>
    </xdr:from>
    <xdr:to>
      <xdr:col>81</xdr:col>
      <xdr:colOff>101600</xdr:colOff>
      <xdr:row>95</xdr:row>
      <xdr:rowOff>36785</xdr:rowOff>
    </xdr:to>
    <xdr:sp macro="" textlink="">
      <xdr:nvSpPr>
        <xdr:cNvPr id="709" name="フローチャート: 判断 708"/>
        <xdr:cNvSpPr/>
      </xdr:nvSpPr>
      <xdr:spPr>
        <a:xfrm>
          <a:off x="15430500" y="162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27912</xdr:rowOff>
    </xdr:from>
    <xdr:ext cx="534377" cy="259045"/>
    <xdr:sp macro="" textlink="">
      <xdr:nvSpPr>
        <xdr:cNvPr id="710" name="テキスト ボックス 709"/>
        <xdr:cNvSpPr txBox="1"/>
      </xdr:nvSpPr>
      <xdr:spPr>
        <a:xfrm>
          <a:off x="15214111" y="1631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137128</xdr:rowOff>
    </xdr:from>
    <xdr:to>
      <xdr:col>76</xdr:col>
      <xdr:colOff>114300</xdr:colOff>
      <xdr:row>95</xdr:row>
      <xdr:rowOff>9322</xdr:rowOff>
    </xdr:to>
    <xdr:cxnSp macro="">
      <xdr:nvCxnSpPr>
        <xdr:cNvPr id="711" name="直線コネクタ 710"/>
        <xdr:cNvCxnSpPr/>
      </xdr:nvCxnSpPr>
      <xdr:spPr>
        <a:xfrm flipV="1">
          <a:off x="13703300" y="16253428"/>
          <a:ext cx="889000" cy="4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77890</xdr:rowOff>
    </xdr:from>
    <xdr:to>
      <xdr:col>76</xdr:col>
      <xdr:colOff>165100</xdr:colOff>
      <xdr:row>95</xdr:row>
      <xdr:rowOff>8040</xdr:rowOff>
    </xdr:to>
    <xdr:sp macro="" textlink="">
      <xdr:nvSpPr>
        <xdr:cNvPr id="712" name="フローチャート: 判断 711"/>
        <xdr:cNvSpPr/>
      </xdr:nvSpPr>
      <xdr:spPr>
        <a:xfrm>
          <a:off x="14541500" y="161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24567</xdr:rowOff>
    </xdr:from>
    <xdr:ext cx="534377" cy="259045"/>
    <xdr:sp macro="" textlink="">
      <xdr:nvSpPr>
        <xdr:cNvPr id="713" name="テキスト ボックス 712"/>
        <xdr:cNvSpPr txBox="1"/>
      </xdr:nvSpPr>
      <xdr:spPr>
        <a:xfrm>
          <a:off x="14325111" y="159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9322</xdr:rowOff>
    </xdr:from>
    <xdr:to>
      <xdr:col>71</xdr:col>
      <xdr:colOff>177800</xdr:colOff>
      <xdr:row>95</xdr:row>
      <xdr:rowOff>40945</xdr:rowOff>
    </xdr:to>
    <xdr:cxnSp macro="">
      <xdr:nvCxnSpPr>
        <xdr:cNvPr id="714" name="直線コネクタ 713"/>
        <xdr:cNvCxnSpPr/>
      </xdr:nvCxnSpPr>
      <xdr:spPr>
        <a:xfrm flipV="1">
          <a:off x="12814300" y="16297072"/>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133992</xdr:rowOff>
    </xdr:from>
    <xdr:to>
      <xdr:col>72</xdr:col>
      <xdr:colOff>38100</xdr:colOff>
      <xdr:row>95</xdr:row>
      <xdr:rowOff>64142</xdr:rowOff>
    </xdr:to>
    <xdr:sp macro="" textlink="">
      <xdr:nvSpPr>
        <xdr:cNvPr id="715" name="フローチャート: 判断 714"/>
        <xdr:cNvSpPr/>
      </xdr:nvSpPr>
      <xdr:spPr>
        <a:xfrm>
          <a:off x="13652500" y="1625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55269</xdr:rowOff>
    </xdr:from>
    <xdr:ext cx="534377" cy="259045"/>
    <xdr:sp macro="" textlink="">
      <xdr:nvSpPr>
        <xdr:cNvPr id="716" name="テキスト ボックス 715"/>
        <xdr:cNvSpPr txBox="1"/>
      </xdr:nvSpPr>
      <xdr:spPr>
        <a:xfrm>
          <a:off x="13436111" y="1634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16739</xdr:rowOff>
    </xdr:from>
    <xdr:to>
      <xdr:col>67</xdr:col>
      <xdr:colOff>101600</xdr:colOff>
      <xdr:row>95</xdr:row>
      <xdr:rowOff>118339</xdr:rowOff>
    </xdr:to>
    <xdr:sp macro="" textlink="">
      <xdr:nvSpPr>
        <xdr:cNvPr id="717" name="フローチャート: 判断 716"/>
        <xdr:cNvSpPr/>
      </xdr:nvSpPr>
      <xdr:spPr>
        <a:xfrm>
          <a:off x="12763500" y="1630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109466</xdr:rowOff>
    </xdr:from>
    <xdr:ext cx="534377" cy="259045"/>
    <xdr:sp macro="" textlink="">
      <xdr:nvSpPr>
        <xdr:cNvPr id="718" name="テキスト ボックス 717"/>
        <xdr:cNvSpPr txBox="1"/>
      </xdr:nvSpPr>
      <xdr:spPr>
        <a:xfrm>
          <a:off x="12547111" y="1639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65526</xdr:rowOff>
    </xdr:from>
    <xdr:to>
      <xdr:col>85</xdr:col>
      <xdr:colOff>177800</xdr:colOff>
      <xdr:row>94</xdr:row>
      <xdr:rowOff>167126</xdr:rowOff>
    </xdr:to>
    <xdr:sp macro="" textlink="">
      <xdr:nvSpPr>
        <xdr:cNvPr id="724" name="楕円 723"/>
        <xdr:cNvSpPr/>
      </xdr:nvSpPr>
      <xdr:spPr>
        <a:xfrm>
          <a:off x="16268700" y="1618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43953</xdr:rowOff>
    </xdr:from>
    <xdr:ext cx="534377" cy="259045"/>
    <xdr:sp macro="" textlink="">
      <xdr:nvSpPr>
        <xdr:cNvPr id="725" name="公債費該当値テキスト"/>
        <xdr:cNvSpPr txBox="1"/>
      </xdr:nvSpPr>
      <xdr:spPr>
        <a:xfrm>
          <a:off x="16370300" y="1616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68021</xdr:rowOff>
    </xdr:from>
    <xdr:to>
      <xdr:col>81</xdr:col>
      <xdr:colOff>101600</xdr:colOff>
      <xdr:row>94</xdr:row>
      <xdr:rowOff>169621</xdr:rowOff>
    </xdr:to>
    <xdr:sp macro="" textlink="">
      <xdr:nvSpPr>
        <xdr:cNvPr id="726" name="楕円 725"/>
        <xdr:cNvSpPr/>
      </xdr:nvSpPr>
      <xdr:spPr>
        <a:xfrm>
          <a:off x="15430500" y="1618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14698</xdr:rowOff>
    </xdr:from>
    <xdr:ext cx="534377" cy="259045"/>
    <xdr:sp macro="" textlink="">
      <xdr:nvSpPr>
        <xdr:cNvPr id="727" name="テキスト ボックス 726"/>
        <xdr:cNvSpPr txBox="1"/>
      </xdr:nvSpPr>
      <xdr:spPr>
        <a:xfrm>
          <a:off x="15214111" y="1595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86328</xdr:rowOff>
    </xdr:from>
    <xdr:to>
      <xdr:col>76</xdr:col>
      <xdr:colOff>165100</xdr:colOff>
      <xdr:row>95</xdr:row>
      <xdr:rowOff>16478</xdr:rowOff>
    </xdr:to>
    <xdr:sp macro="" textlink="">
      <xdr:nvSpPr>
        <xdr:cNvPr id="728" name="楕円 727"/>
        <xdr:cNvSpPr/>
      </xdr:nvSpPr>
      <xdr:spPr>
        <a:xfrm>
          <a:off x="14541500" y="1620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7605</xdr:rowOff>
    </xdr:from>
    <xdr:ext cx="534377" cy="259045"/>
    <xdr:sp macro="" textlink="">
      <xdr:nvSpPr>
        <xdr:cNvPr id="729" name="テキスト ボックス 728"/>
        <xdr:cNvSpPr txBox="1"/>
      </xdr:nvSpPr>
      <xdr:spPr>
        <a:xfrm>
          <a:off x="14325111" y="1629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129972</xdr:rowOff>
    </xdr:from>
    <xdr:to>
      <xdr:col>72</xdr:col>
      <xdr:colOff>38100</xdr:colOff>
      <xdr:row>95</xdr:row>
      <xdr:rowOff>60122</xdr:rowOff>
    </xdr:to>
    <xdr:sp macro="" textlink="">
      <xdr:nvSpPr>
        <xdr:cNvPr id="730" name="楕円 729"/>
        <xdr:cNvSpPr/>
      </xdr:nvSpPr>
      <xdr:spPr>
        <a:xfrm>
          <a:off x="13652500" y="162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76649</xdr:rowOff>
    </xdr:from>
    <xdr:ext cx="534377" cy="259045"/>
    <xdr:sp macro="" textlink="">
      <xdr:nvSpPr>
        <xdr:cNvPr id="731" name="テキスト ボックス 730"/>
        <xdr:cNvSpPr txBox="1"/>
      </xdr:nvSpPr>
      <xdr:spPr>
        <a:xfrm>
          <a:off x="13436111" y="1602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161595</xdr:rowOff>
    </xdr:from>
    <xdr:to>
      <xdr:col>67</xdr:col>
      <xdr:colOff>101600</xdr:colOff>
      <xdr:row>95</xdr:row>
      <xdr:rowOff>91745</xdr:rowOff>
    </xdr:to>
    <xdr:sp macro="" textlink="">
      <xdr:nvSpPr>
        <xdr:cNvPr id="732" name="楕円 731"/>
        <xdr:cNvSpPr/>
      </xdr:nvSpPr>
      <xdr:spPr>
        <a:xfrm>
          <a:off x="12763500" y="1627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108272</xdr:rowOff>
    </xdr:from>
    <xdr:ext cx="534377" cy="259045"/>
    <xdr:sp macro="" textlink="">
      <xdr:nvSpPr>
        <xdr:cNvPr id="733" name="テキスト ボックス 732"/>
        <xdr:cNvSpPr txBox="1"/>
      </xdr:nvSpPr>
      <xdr:spPr>
        <a:xfrm>
          <a:off x="12547111" y="1605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7" name="テキスト ボックス 746"/>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9" name="テキスト ボックス 748"/>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51" name="テキスト ボックス 750"/>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5" name="テキスト ボックス 75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120650</xdr:rowOff>
    </xdr:from>
    <xdr:to>
      <xdr:col>116</xdr:col>
      <xdr:colOff>62864</xdr:colOff>
      <xdr:row>39</xdr:row>
      <xdr:rowOff>44450</xdr:rowOff>
    </xdr:to>
    <xdr:cxnSp macro="">
      <xdr:nvCxnSpPr>
        <xdr:cNvPr id="757" name="直線コネクタ 756"/>
        <xdr:cNvCxnSpPr/>
      </xdr:nvCxnSpPr>
      <xdr:spPr>
        <a:xfrm flipV="1">
          <a:off x="22159595" y="5092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8"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67327</xdr:rowOff>
    </xdr:from>
    <xdr:ext cx="469744" cy="259045"/>
    <xdr:sp macro="" textlink="">
      <xdr:nvSpPr>
        <xdr:cNvPr id="760" name="諸支出金最大値テキスト"/>
        <xdr:cNvSpPr txBox="1"/>
      </xdr:nvSpPr>
      <xdr:spPr>
        <a:xfrm>
          <a:off x="22212300" y="48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120650</xdr:rowOff>
    </xdr:from>
    <xdr:to>
      <xdr:col>116</xdr:col>
      <xdr:colOff>152400</xdr:colOff>
      <xdr:row>29</xdr:row>
      <xdr:rowOff>120650</xdr:rowOff>
    </xdr:to>
    <xdr:cxnSp macro="">
      <xdr:nvCxnSpPr>
        <xdr:cNvPr id="761" name="直線コネクタ 760"/>
        <xdr:cNvCxnSpPr/>
      </xdr:nvCxnSpPr>
      <xdr:spPr>
        <a:xfrm>
          <a:off x="22072600" y="509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35577</xdr:rowOff>
    </xdr:from>
    <xdr:ext cx="378565" cy="259045"/>
    <xdr:sp macro="" textlink="">
      <xdr:nvSpPr>
        <xdr:cNvPr id="763" name="諸支出金平均値テキスト"/>
        <xdr:cNvSpPr txBox="1"/>
      </xdr:nvSpPr>
      <xdr:spPr>
        <a:xfrm>
          <a:off x="22212300" y="63792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xdr:rowOff>
    </xdr:from>
    <xdr:to>
      <xdr:col>116</xdr:col>
      <xdr:colOff>114300</xdr:colOff>
      <xdr:row>38</xdr:row>
      <xdr:rowOff>114300</xdr:rowOff>
    </xdr:to>
    <xdr:sp macro="" textlink="">
      <xdr:nvSpPr>
        <xdr:cNvPr id="764" name="フローチャート: 判断 763"/>
        <xdr:cNvSpPr/>
      </xdr:nvSpPr>
      <xdr:spPr>
        <a:xfrm>
          <a:off x="22110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66" name="フローチャート: 判断 765"/>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161307</xdr:rowOff>
    </xdr:from>
    <xdr:ext cx="313932" cy="259045"/>
    <xdr:sp macro="" textlink="">
      <xdr:nvSpPr>
        <xdr:cNvPr id="767" name="テキスト ボックス 766"/>
        <xdr:cNvSpPr txBox="1"/>
      </xdr:nvSpPr>
      <xdr:spPr>
        <a:xfrm>
          <a:off x="21166333" y="6333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167640</xdr:rowOff>
    </xdr:from>
    <xdr:to>
      <xdr:col>107</xdr:col>
      <xdr:colOff>101600</xdr:colOff>
      <xdr:row>38</xdr:row>
      <xdr:rowOff>97790</xdr:rowOff>
    </xdr:to>
    <xdr:sp macro="" textlink="">
      <xdr:nvSpPr>
        <xdr:cNvPr id="769" name="フローチャート: 判断 768"/>
        <xdr:cNvSpPr/>
      </xdr:nvSpPr>
      <xdr:spPr>
        <a:xfrm>
          <a:off x="203835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114317</xdr:rowOff>
    </xdr:from>
    <xdr:ext cx="378565" cy="259045"/>
    <xdr:sp macro="" textlink="">
      <xdr:nvSpPr>
        <xdr:cNvPr id="770" name="テキスト ボックス 769"/>
        <xdr:cNvSpPr txBox="1"/>
      </xdr:nvSpPr>
      <xdr:spPr>
        <a:xfrm>
          <a:off x="20245017" y="6286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44450</xdr:rowOff>
    </xdr:from>
    <xdr:to>
      <xdr:col>102</xdr:col>
      <xdr:colOff>165100</xdr:colOff>
      <xdr:row>38</xdr:row>
      <xdr:rowOff>146050</xdr:rowOff>
    </xdr:to>
    <xdr:sp macro="" textlink="">
      <xdr:nvSpPr>
        <xdr:cNvPr id="772" name="フローチャート: 判断 771"/>
        <xdr:cNvSpPr/>
      </xdr:nvSpPr>
      <xdr:spPr>
        <a:xfrm>
          <a:off x="19494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162577</xdr:rowOff>
    </xdr:from>
    <xdr:ext cx="313932" cy="259045"/>
    <xdr:sp macro="" textlink="">
      <xdr:nvSpPr>
        <xdr:cNvPr id="773" name="テキスト ボックス 772"/>
        <xdr:cNvSpPr txBox="1"/>
      </xdr:nvSpPr>
      <xdr:spPr>
        <a:xfrm>
          <a:off x="19388333" y="6334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160020</xdr:rowOff>
    </xdr:from>
    <xdr:to>
      <xdr:col>98</xdr:col>
      <xdr:colOff>38100</xdr:colOff>
      <xdr:row>39</xdr:row>
      <xdr:rowOff>90170</xdr:rowOff>
    </xdr:to>
    <xdr:sp macro="" textlink="">
      <xdr:nvSpPr>
        <xdr:cNvPr id="774" name="フローチャート: 判断 773"/>
        <xdr:cNvSpPr/>
      </xdr:nvSpPr>
      <xdr:spPr>
        <a:xfrm>
          <a:off x="18605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106697</xdr:rowOff>
    </xdr:from>
    <xdr:ext cx="249299" cy="259045"/>
    <xdr:sp macro="" textlink="">
      <xdr:nvSpPr>
        <xdr:cNvPr id="775" name="テキスト ボックス 774"/>
        <xdr:cNvSpPr txBox="1"/>
      </xdr:nvSpPr>
      <xdr:spPr>
        <a:xfrm>
          <a:off x="18531650" y="6450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2"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4" name="テキスト ボックス 80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6" name="直線コネクタ 80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1" name="直線コネクタ 81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フローチャート: 判断 81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4" name="直線コネクタ 81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5" name="フローチャート: 判断 81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6" name="テキスト ボックス 81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7" name="直線コネクタ 81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8" name="フローチャート: 判断 81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9" name="テキスト ボックス 81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0" name="直線コネクタ 81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1" name="フローチャート: 判断 82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2" name="テキスト ボックス 82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フローチャート: 判断 82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4" name="テキスト ボックス 82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0" name="楕円 82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2" name="楕円 83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3" name="テキスト ボックス 83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4" name="楕円 83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5" name="テキスト ボックス 83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6" name="楕円 83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7" name="テキスト ボックス 83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8" name="楕円 83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9" name="テキスト ボックス 83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0" name="正方形/長方形 8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1" name="正方形/長方形 8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2" name="テキスト ボックス 8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である総務費は、住民一人当たり１３７，１２４円となっており、前年度比３，９１７円増加しているが、類似団体平均と比較して４８，４９２円下回っている。これは、財政調整基金積立金の増額が主な要因である。</a:t>
          </a:r>
        </a:p>
        <a:p>
          <a:r>
            <a:rPr kumimoji="1" lang="ja-JP" altLang="en-US" sz="1300">
              <a:latin typeface="ＭＳ Ｐゴシック" panose="020B0600070205080204" pitchFamily="50" charset="-128"/>
              <a:ea typeface="ＭＳ Ｐゴシック" panose="020B0600070205080204" pitchFamily="50" charset="-128"/>
            </a:rPr>
            <a:t>　民生費については、住民一人当たり２１１，３０３円となっており、前年度比１，８７５円減少している。これは、社会福祉施設（保育所）整備事業の完了に伴う減額が主な要因である。</a:t>
          </a:r>
        </a:p>
        <a:p>
          <a:r>
            <a:rPr kumimoji="1" lang="ja-JP" altLang="en-US" sz="1300">
              <a:latin typeface="ＭＳ Ｐゴシック" panose="020B0600070205080204" pitchFamily="50" charset="-128"/>
              <a:ea typeface="ＭＳ Ｐゴシック" panose="020B0600070205080204" pitchFamily="50" charset="-128"/>
            </a:rPr>
            <a:t>　土木費については、住民一人当たり１０８，８４７円となっており、前年度比１，０５４円減少している。これは、除雪経費の減額が主な要因である。</a:t>
          </a:r>
        </a:p>
        <a:p>
          <a:r>
            <a:rPr kumimoji="1" lang="ja-JP" altLang="en-US" sz="1300">
              <a:latin typeface="ＭＳ Ｐゴシック" panose="020B0600070205080204" pitchFamily="50" charset="-128"/>
              <a:ea typeface="ＭＳ Ｐゴシック" panose="020B0600070205080204" pitchFamily="50" charset="-128"/>
            </a:rPr>
            <a:t>　衛生費については、住民一人当たり６９，６３０円となっており、前年度比６，２３１円増加している。これは、一部事務組合における病院事業及び清掃センター事業の負担金の増額が主な要因である。</a:t>
          </a:r>
        </a:p>
        <a:p>
          <a:r>
            <a:rPr kumimoji="1" lang="ja-JP" altLang="en-US" sz="1300">
              <a:latin typeface="ＭＳ Ｐゴシック" panose="020B0600070205080204" pitchFamily="50" charset="-128"/>
              <a:ea typeface="ＭＳ Ｐゴシック" panose="020B0600070205080204" pitchFamily="50" charset="-128"/>
            </a:rPr>
            <a:t>　教育費については、住民一人当たり７５，６４５円となっており、前年度比２，１８４円増加している。これは、中学校空調設備整備事業費の増加が主な要因である。</a:t>
          </a:r>
        </a:p>
        <a:p>
          <a:r>
            <a:rPr kumimoji="1" lang="ja-JP" altLang="en-US" sz="1300">
              <a:latin typeface="ＭＳ Ｐゴシック" panose="020B0600070205080204" pitchFamily="50" charset="-128"/>
              <a:ea typeface="ＭＳ Ｐゴシック" panose="020B0600070205080204" pitchFamily="50" charset="-128"/>
            </a:rPr>
            <a:t>　今後、一部事務組合における最終処分場施設整備事業の負担金の増加や公共施設等の維持管理費用等が増加が見込まれるため、単独事業や業務委託の見直しを行い、可能な限り経費節減に努め財政健全化を図って行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青森県東北町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財政調整基金残高は、標準財政規模比として前年度比２．１２％増加しており、一定の基金残高を確保するため、歳計剰余金の処分等について優先的に財政調整基金に積立てを行っている。今後も、将来的に持続可能な健全財政の運営に向けてより一層の歳出削減を図り、基金残高の維持・確保に努める。</a:t>
          </a:r>
        </a:p>
        <a:p>
          <a:r>
            <a:rPr kumimoji="1" lang="ja-JP" altLang="en-US" sz="1100">
              <a:latin typeface="ＭＳ Ｐゴシック" panose="020B0600070205080204" pitchFamily="50" charset="-128"/>
              <a:ea typeface="ＭＳ Ｐゴシック" panose="020B0600070205080204" pitchFamily="50" charset="-128"/>
            </a:rPr>
            <a:t> 　実質収支額は、前年度比０．３３％減少している。新型コロナウイルス感染症が２類に移行となり一部事業が実施可能となったこと及び物価高騰の影響等により歳出が増加、また、歳入において一般財源等相当分の減少も影響しているものと考えている。引き続き、歳入の確保及び経費節減に努めていく。</a:t>
          </a:r>
        </a:p>
        <a:p>
          <a:r>
            <a:rPr kumimoji="1" lang="ja-JP" altLang="en-US" sz="1100">
              <a:latin typeface="ＭＳ Ｐゴシック" panose="020B0600070205080204" pitchFamily="50" charset="-128"/>
              <a:ea typeface="ＭＳ Ｐゴシック" panose="020B0600070205080204" pitchFamily="50" charset="-128"/>
            </a:rPr>
            <a:t>　 実質単年度収支は、前年度比０．４８％増加している。これは、財政調整基金積立金の増加に伴い、実質単年度収支が赤字幅が減少となったことが要因である。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青森県東北町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実質赤字（黒字）比率については、全会計において実質収支額の黒字となっている。</a:t>
          </a:r>
        </a:p>
        <a:p>
          <a:r>
            <a:rPr kumimoji="1" lang="ja-JP" altLang="en-US" sz="1300">
              <a:latin typeface="ＭＳ Ｐゴシック" panose="020B0600070205080204" pitchFamily="50" charset="-128"/>
              <a:ea typeface="ＭＳ Ｐゴシック" panose="020B0600070205080204" pitchFamily="50" charset="-128"/>
            </a:rPr>
            <a:t>　一般会計が６．４２％で最も多く、次に上水道事業会計３．６０％、介護保険特別会計１．８６％となっている。</a:t>
          </a:r>
        </a:p>
        <a:p>
          <a:r>
            <a:rPr kumimoji="1" lang="ja-JP" altLang="en-US" sz="1300">
              <a:latin typeface="ＭＳ Ｐゴシック" panose="020B0600070205080204" pitchFamily="50" charset="-128"/>
              <a:ea typeface="ＭＳ Ｐゴシック" panose="020B0600070205080204" pitchFamily="50" charset="-128"/>
            </a:rPr>
            <a:t>　上水道事業会計については、前年度より１．６２％増加しているが、これは、料金改定がなされたことにより収入が増えたものであるが、施設の老朽化対策等の課題が見込まれるため、今後についても公営企業として健全な運営を図る必要がある。</a:t>
          </a:r>
        </a:p>
        <a:p>
          <a:r>
            <a:rPr kumimoji="1" lang="ja-JP" altLang="en-US" sz="1300">
              <a:latin typeface="ＭＳ Ｐゴシック" panose="020B0600070205080204" pitchFamily="50" charset="-128"/>
              <a:ea typeface="ＭＳ Ｐゴシック" panose="020B0600070205080204" pitchFamily="50" charset="-128"/>
            </a:rPr>
            <a:t>　公共下水道事業及び農業集落排水事業については、赤字決算とはなっていないものの、繰入基準を上回る繰入が一般会計から行われているため、経営戦略をもとに料金改定や加入率の向上に努め健全化を図る必要がある。公共下水道事業及び農業集落排水事業については、令和６年度から公営企業（法適用）となる見通しであり、独立採算に向けて対応する必要がある。</a:t>
          </a:r>
        </a:p>
        <a:p>
          <a:r>
            <a:rPr kumimoji="1" lang="ja-JP" altLang="en-US" sz="1300">
              <a:latin typeface="ＭＳ Ｐゴシック" panose="020B0600070205080204" pitchFamily="50" charset="-128"/>
              <a:ea typeface="ＭＳ Ｐゴシック" panose="020B0600070205080204" pitchFamily="50" charset="-128"/>
            </a:rPr>
            <a:t>　 国保特別会計及び介護保険特別会計については、一般会計からの法定外の繰入額はなく、各特別会計における財政調整基金を活用も含め、制度運営の持続可能な保険税率・保険料率を見定め、引き続き健全な運営に努める必要がある。</a:t>
          </a:r>
        </a:p>
        <a:p>
          <a:r>
            <a:rPr kumimoji="1" lang="ja-JP" altLang="en-US" sz="1300">
              <a:latin typeface="ＭＳ Ｐゴシック" panose="020B0600070205080204" pitchFamily="50" charset="-128"/>
              <a:ea typeface="ＭＳ Ｐゴシック" panose="020B0600070205080204" pitchFamily="50" charset="-128"/>
            </a:rPr>
            <a:t>　 各会計において、赤字決算に至らぬよう歳入の確保及び歳出の削減を行い健全な運営に努める必要がある。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36001;&#25919;&#35506;/&#36001;&#25919;&#38306;&#20418;/&#36001;&#25919;&#29366;&#27841;&#36039;&#26009;&#38598;&#38306;&#20418;/&#20196;&#21644;5&#24180;&#24230;&#36001;&#25919;&#29366;&#27841;&#36039;&#26009;&#38598;&#12398;&#20316;&#25104;&#21450;&#12403;&#25552;&#20986;&#12395;&#12388;&#12356;&#12390;/02-2&#22238;&#30446;/02&#36039;&#26009;/&#12304;&#36001;&#25919;&#29366;&#27841;&#36039;&#26009;&#38598;&#12305;_024082_&#26481;&#21271;&#30010;_2023/&#12304;&#36001;&#25919;&#29366;&#27841;&#36039;&#26009;&#38598;&#12305;_024082_&#26481;&#21271;&#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118.2</v>
          </cell>
          <cell r="BX51">
            <v>110.9</v>
          </cell>
          <cell r="CF51">
            <v>90.5</v>
          </cell>
          <cell r="CN51">
            <v>84.3</v>
          </cell>
          <cell r="CV51">
            <v>82.5</v>
          </cell>
        </row>
        <row r="53">
          <cell r="BP53">
            <v>66</v>
          </cell>
          <cell r="BX53">
            <v>69.400000000000006</v>
          </cell>
          <cell r="CF53">
            <v>67.3</v>
          </cell>
          <cell r="CN53">
            <v>71.900000000000006</v>
          </cell>
          <cell r="CV53">
            <v>69.2</v>
          </cell>
        </row>
        <row r="55">
          <cell r="AN55" t="str">
            <v>類似団体内平均値</v>
          </cell>
          <cell r="BP55">
            <v>20</v>
          </cell>
          <cell r="BX55">
            <v>10.199999999999999</v>
          </cell>
          <cell r="CF55">
            <v>0</v>
          </cell>
          <cell r="CN55">
            <v>0</v>
          </cell>
          <cell r="CV55">
            <v>0</v>
          </cell>
        </row>
        <row r="57">
          <cell r="BP57">
            <v>60.7</v>
          </cell>
          <cell r="BX57">
            <v>61.1</v>
          </cell>
          <cell r="CF57">
            <v>63.5</v>
          </cell>
          <cell r="CN57">
            <v>65.400000000000006</v>
          </cell>
          <cell r="CV57">
            <v>66.3</v>
          </cell>
        </row>
        <row r="72">
          <cell r="BP72" t="str">
            <v>R01</v>
          </cell>
          <cell r="BX72" t="str">
            <v>R02</v>
          </cell>
          <cell r="CF72" t="str">
            <v>R03</v>
          </cell>
          <cell r="CN72" t="str">
            <v>R04</v>
          </cell>
          <cell r="CV72" t="str">
            <v>R05</v>
          </cell>
        </row>
        <row r="73">
          <cell r="AN73" t="str">
            <v>当該団体値</v>
          </cell>
          <cell r="BP73">
            <v>118.2</v>
          </cell>
          <cell r="BX73">
            <v>110.9</v>
          </cell>
          <cell r="CF73">
            <v>90.5</v>
          </cell>
          <cell r="CN73">
            <v>84.3</v>
          </cell>
          <cell r="CV73">
            <v>82.5</v>
          </cell>
        </row>
        <row r="75">
          <cell r="BP75">
            <v>11.7</v>
          </cell>
          <cell r="BX75">
            <v>11.7</v>
          </cell>
          <cell r="CF75">
            <v>11.5</v>
          </cell>
          <cell r="CN75">
            <v>11.7</v>
          </cell>
          <cell r="CV75">
            <v>12.2</v>
          </cell>
        </row>
        <row r="77">
          <cell r="AN77" t="str">
            <v>類似団体内平均値</v>
          </cell>
          <cell r="BP77">
            <v>20</v>
          </cell>
          <cell r="BX77">
            <v>10.199999999999999</v>
          </cell>
          <cell r="CF77">
            <v>0</v>
          </cell>
          <cell r="CN77">
            <v>0</v>
          </cell>
          <cell r="CV77">
            <v>0</v>
          </cell>
        </row>
        <row r="79">
          <cell r="BP79">
            <v>8.9</v>
          </cell>
          <cell r="BX79">
            <v>8.6999999999999993</v>
          </cell>
          <cell r="CF79">
            <v>8</v>
          </cell>
          <cell r="CN79">
            <v>8.1</v>
          </cell>
          <cell r="CV79">
            <v>8.4</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13142442</v>
      </c>
      <c r="BO4" s="449"/>
      <c r="BP4" s="449"/>
      <c r="BQ4" s="449"/>
      <c r="BR4" s="449"/>
      <c r="BS4" s="449"/>
      <c r="BT4" s="449"/>
      <c r="BU4" s="450"/>
      <c r="BV4" s="448">
        <v>13215911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6.4</v>
      </c>
      <c r="CU4" s="589"/>
      <c r="CV4" s="589"/>
      <c r="CW4" s="589"/>
      <c r="CX4" s="589"/>
      <c r="CY4" s="589"/>
      <c r="CZ4" s="589"/>
      <c r="DA4" s="590"/>
      <c r="DB4" s="588">
        <v>6.7</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12568570</v>
      </c>
      <c r="BO5" s="420"/>
      <c r="BP5" s="420"/>
      <c r="BQ5" s="420"/>
      <c r="BR5" s="420"/>
      <c r="BS5" s="420"/>
      <c r="BT5" s="420"/>
      <c r="BU5" s="421"/>
      <c r="BV5" s="419">
        <v>12713499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92.7</v>
      </c>
      <c r="CU5" s="417"/>
      <c r="CV5" s="417"/>
      <c r="CW5" s="417"/>
      <c r="CX5" s="417"/>
      <c r="CY5" s="417"/>
      <c r="CZ5" s="417"/>
      <c r="DA5" s="418"/>
      <c r="DB5" s="416">
        <v>89.6</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573872</v>
      </c>
      <c r="BO6" s="420"/>
      <c r="BP6" s="420"/>
      <c r="BQ6" s="420"/>
      <c r="BR6" s="420"/>
      <c r="BS6" s="420"/>
      <c r="BT6" s="420"/>
      <c r="BU6" s="421"/>
      <c r="BV6" s="419">
        <v>502412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93.1</v>
      </c>
      <c r="CU6" s="563"/>
      <c r="CV6" s="563"/>
      <c r="CW6" s="563"/>
      <c r="CX6" s="563"/>
      <c r="CY6" s="563"/>
      <c r="CZ6" s="563"/>
      <c r="DA6" s="564"/>
      <c r="DB6" s="562">
        <v>90.5</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132578</v>
      </c>
      <c r="BO7" s="420"/>
      <c r="BP7" s="420"/>
      <c r="BQ7" s="420"/>
      <c r="BR7" s="420"/>
      <c r="BS7" s="420"/>
      <c r="BT7" s="420"/>
      <c r="BU7" s="421"/>
      <c r="BV7" s="419">
        <v>33906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6873460</v>
      </c>
      <c r="CU7" s="420"/>
      <c r="CV7" s="420"/>
      <c r="CW7" s="420"/>
      <c r="CX7" s="420"/>
      <c r="CY7" s="420"/>
      <c r="CZ7" s="420"/>
      <c r="DA7" s="421"/>
      <c r="DB7" s="419">
        <v>6945587</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441294</v>
      </c>
      <c r="BO8" s="420"/>
      <c r="BP8" s="420"/>
      <c r="BQ8" s="420"/>
      <c r="BR8" s="420"/>
      <c r="BS8" s="420"/>
      <c r="BT8" s="420"/>
      <c r="BU8" s="421"/>
      <c r="BV8" s="419">
        <v>468506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0.31</v>
      </c>
      <c r="CU8" s="523"/>
      <c r="CV8" s="523"/>
      <c r="CW8" s="523"/>
      <c r="CX8" s="523"/>
      <c r="CY8" s="523"/>
      <c r="CZ8" s="523"/>
      <c r="DA8" s="524"/>
      <c r="DB8" s="522">
        <v>0.31</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16428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-27212</v>
      </c>
      <c r="BO9" s="420"/>
      <c r="BP9" s="420"/>
      <c r="BQ9" s="420"/>
      <c r="BR9" s="420"/>
      <c r="BS9" s="420"/>
      <c r="BT9" s="420"/>
      <c r="BU9" s="421"/>
      <c r="BV9" s="419">
        <v>64963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13.5</v>
      </c>
      <c r="CU9" s="417"/>
      <c r="CV9" s="417"/>
      <c r="CW9" s="417"/>
      <c r="CX9" s="417"/>
      <c r="CY9" s="417"/>
      <c r="CZ9" s="417"/>
      <c r="DA9" s="418"/>
      <c r="DB9" s="416">
        <v>14.4</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17955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852640</v>
      </c>
      <c r="BO10" s="420"/>
      <c r="BP10" s="420"/>
      <c r="BQ10" s="420"/>
      <c r="BR10" s="420"/>
      <c r="BS10" s="420"/>
      <c r="BT10" s="420"/>
      <c r="BU10" s="421"/>
      <c r="BV10" s="419">
        <v>739652</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16354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1021467</v>
      </c>
      <c r="BO12" s="420"/>
      <c r="BP12" s="420"/>
      <c r="BQ12" s="420"/>
      <c r="BR12" s="420"/>
      <c r="BS12" s="420"/>
      <c r="BT12" s="420"/>
      <c r="BU12" s="421"/>
      <c r="BV12" s="419">
        <v>1035637</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16143</v>
      </c>
      <c r="S13" s="507"/>
      <c r="T13" s="507"/>
      <c r="U13" s="507"/>
      <c r="V13" s="508"/>
      <c r="W13" s="509" t="s">
        <v>131</v>
      </c>
      <c r="X13" s="405"/>
      <c r="Y13" s="405"/>
      <c r="Z13" s="405"/>
      <c r="AA13" s="405"/>
      <c r="AB13" s="406"/>
      <c r="AC13" s="372">
        <v>2080</v>
      </c>
      <c r="AD13" s="373"/>
      <c r="AE13" s="373"/>
      <c r="AF13" s="373"/>
      <c r="AG13" s="374"/>
      <c r="AH13" s="372">
        <v>2268</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-196039</v>
      </c>
      <c r="BO13" s="420"/>
      <c r="BP13" s="420"/>
      <c r="BQ13" s="420"/>
      <c r="BR13" s="420"/>
      <c r="BS13" s="420"/>
      <c r="BT13" s="420"/>
      <c r="BU13" s="421"/>
      <c r="BV13" s="419">
        <v>-231022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12.2</v>
      </c>
      <c r="CU13" s="417"/>
      <c r="CV13" s="417"/>
      <c r="CW13" s="417"/>
      <c r="CX13" s="417"/>
      <c r="CY13" s="417"/>
      <c r="CZ13" s="417"/>
      <c r="DA13" s="418"/>
      <c r="DB13" s="416">
        <v>11.7</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16625</v>
      </c>
      <c r="S14" s="507"/>
      <c r="T14" s="507"/>
      <c r="U14" s="507"/>
      <c r="V14" s="508"/>
      <c r="W14" s="510"/>
      <c r="X14" s="408"/>
      <c r="Y14" s="408"/>
      <c r="Z14" s="408"/>
      <c r="AA14" s="408"/>
      <c r="AB14" s="409"/>
      <c r="AC14" s="499">
        <v>24.1</v>
      </c>
      <c r="AD14" s="500"/>
      <c r="AE14" s="500"/>
      <c r="AF14" s="500"/>
      <c r="AG14" s="501"/>
      <c r="AH14" s="499">
        <v>25.4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82.5</v>
      </c>
      <c r="CU14" s="517"/>
      <c r="CV14" s="517"/>
      <c r="CW14" s="517"/>
      <c r="CX14" s="517"/>
      <c r="CY14" s="517"/>
      <c r="CZ14" s="517"/>
      <c r="DA14" s="518"/>
      <c r="DB14" s="516">
        <v>84.3</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16474</v>
      </c>
      <c r="S15" s="507"/>
      <c r="T15" s="507"/>
      <c r="U15" s="507"/>
      <c r="V15" s="508"/>
      <c r="W15" s="509" t="s">
        <v>137</v>
      </c>
      <c r="X15" s="405"/>
      <c r="Y15" s="405"/>
      <c r="Z15" s="405"/>
      <c r="AA15" s="405"/>
      <c r="AB15" s="406"/>
      <c r="AC15" s="372">
        <v>1964</v>
      </c>
      <c r="AD15" s="373"/>
      <c r="AE15" s="373"/>
      <c r="AF15" s="373"/>
      <c r="AG15" s="374"/>
      <c r="AH15" s="372">
        <v>2087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1986602</v>
      </c>
      <c r="BO15" s="449"/>
      <c r="BP15" s="449"/>
      <c r="BQ15" s="449"/>
      <c r="BR15" s="449"/>
      <c r="BS15" s="449"/>
      <c r="BT15" s="449"/>
      <c r="BU15" s="450"/>
      <c r="BV15" s="448">
        <v>1955410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22.8</v>
      </c>
      <c r="AD16" s="500"/>
      <c r="AE16" s="500"/>
      <c r="AF16" s="500"/>
      <c r="AG16" s="501"/>
      <c r="AH16" s="499">
        <v>23.4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6379409</v>
      </c>
      <c r="BO16" s="420"/>
      <c r="BP16" s="420"/>
      <c r="BQ16" s="420"/>
      <c r="BR16" s="420"/>
      <c r="BS16" s="420"/>
      <c r="BT16" s="420"/>
      <c r="BU16" s="421"/>
      <c r="BV16" s="419">
        <v>6390885</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4580</v>
      </c>
      <c r="AD17" s="373"/>
      <c r="AE17" s="373"/>
      <c r="AF17" s="373"/>
      <c r="AG17" s="374"/>
      <c r="AH17" s="372">
        <v>4567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2457424</v>
      </c>
      <c r="BO17" s="420"/>
      <c r="BP17" s="420"/>
      <c r="BQ17" s="420"/>
      <c r="BR17" s="420"/>
      <c r="BS17" s="420"/>
      <c r="BT17" s="420"/>
      <c r="BU17" s="421"/>
      <c r="BV17" s="419">
        <v>2428648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326.5</v>
      </c>
      <c r="M18" s="472"/>
      <c r="N18" s="472"/>
      <c r="O18" s="472"/>
      <c r="P18" s="472"/>
      <c r="Q18" s="472"/>
      <c r="R18" s="473"/>
      <c r="S18" s="473"/>
      <c r="T18" s="473"/>
      <c r="U18" s="473"/>
      <c r="V18" s="474"/>
      <c r="W18" s="490"/>
      <c r="X18" s="491"/>
      <c r="Y18" s="491"/>
      <c r="Z18" s="491"/>
      <c r="AA18" s="491"/>
      <c r="AB18" s="515"/>
      <c r="AC18" s="389">
        <v>53.1</v>
      </c>
      <c r="AD18" s="390"/>
      <c r="AE18" s="390"/>
      <c r="AF18" s="390"/>
      <c r="AG18" s="475"/>
      <c r="AH18" s="389">
        <v>51.2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6425112</v>
      </c>
      <c r="BO18" s="420"/>
      <c r="BP18" s="420"/>
      <c r="BQ18" s="420"/>
      <c r="BR18" s="420"/>
      <c r="BS18" s="420"/>
      <c r="BT18" s="420"/>
      <c r="BU18" s="421"/>
      <c r="BV18" s="419">
        <v>6273657</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50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9847571</v>
      </c>
      <c r="BO19" s="420"/>
      <c r="BP19" s="420"/>
      <c r="BQ19" s="420"/>
      <c r="BR19" s="420"/>
      <c r="BS19" s="420"/>
      <c r="BT19" s="420"/>
      <c r="BU19" s="421"/>
      <c r="BV19" s="419">
        <v>9350979</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5871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10526926</v>
      </c>
      <c r="BO22" s="449"/>
      <c r="BP22" s="449"/>
      <c r="BQ22" s="449"/>
      <c r="BR22" s="449"/>
      <c r="BS22" s="449"/>
      <c r="BT22" s="449"/>
      <c r="BU22" s="450"/>
      <c r="BV22" s="448">
        <v>10929751</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8064112</v>
      </c>
      <c r="BO23" s="420"/>
      <c r="BP23" s="420"/>
      <c r="BQ23" s="420"/>
      <c r="BR23" s="420"/>
      <c r="BS23" s="420"/>
      <c r="BT23" s="420"/>
      <c r="BU23" s="421"/>
      <c r="BV23" s="419">
        <v>8277707</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6990</v>
      </c>
      <c r="R24" s="373"/>
      <c r="S24" s="373"/>
      <c r="T24" s="373"/>
      <c r="U24" s="373"/>
      <c r="V24" s="374"/>
      <c r="W24" s="462"/>
      <c r="X24" s="399"/>
      <c r="Y24" s="400"/>
      <c r="Z24" s="375" t="s">
        <v>162</v>
      </c>
      <c r="AA24" s="376"/>
      <c r="AB24" s="376"/>
      <c r="AC24" s="376"/>
      <c r="AD24" s="376"/>
      <c r="AE24" s="376"/>
      <c r="AF24" s="376"/>
      <c r="AG24" s="377"/>
      <c r="AH24" s="372">
        <v>146</v>
      </c>
      <c r="AI24" s="373"/>
      <c r="AJ24" s="373"/>
      <c r="AK24" s="373"/>
      <c r="AL24" s="374"/>
      <c r="AM24" s="372">
        <v>447782</v>
      </c>
      <c r="AN24" s="373"/>
      <c r="AO24" s="373"/>
      <c r="AP24" s="373"/>
      <c r="AQ24" s="373"/>
      <c r="AR24" s="374"/>
      <c r="AS24" s="372">
        <v>3067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7189434</v>
      </c>
      <c r="BO24" s="420"/>
      <c r="BP24" s="420"/>
      <c r="BQ24" s="420"/>
      <c r="BR24" s="420"/>
      <c r="BS24" s="420"/>
      <c r="BT24" s="420"/>
      <c r="BU24" s="421"/>
      <c r="BV24" s="419">
        <v>7231983</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5460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95405</v>
      </c>
      <c r="BO25" s="449"/>
      <c r="BP25" s="449"/>
      <c r="BQ25" s="449"/>
      <c r="BR25" s="449"/>
      <c r="BS25" s="449"/>
      <c r="BT25" s="449"/>
      <c r="BU25" s="450"/>
      <c r="BV25" s="448">
        <v>196888</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4910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2870</v>
      </c>
      <c r="R27" s="373"/>
      <c r="S27" s="373"/>
      <c r="T27" s="373"/>
      <c r="U27" s="373"/>
      <c r="V27" s="374"/>
      <c r="W27" s="462"/>
      <c r="X27" s="399"/>
      <c r="Y27" s="400"/>
      <c r="Z27" s="375" t="s">
        <v>171</v>
      </c>
      <c r="AA27" s="376"/>
      <c r="AB27" s="376"/>
      <c r="AC27" s="376"/>
      <c r="AD27" s="376"/>
      <c r="AE27" s="376"/>
      <c r="AF27" s="376"/>
      <c r="AG27" s="377"/>
      <c r="AH27" s="372">
        <v>1</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245309</v>
      </c>
      <c r="BO27" s="454"/>
      <c r="BP27" s="454"/>
      <c r="BQ27" s="454"/>
      <c r="BR27" s="454"/>
      <c r="BS27" s="454"/>
      <c r="BT27" s="454"/>
      <c r="BU27" s="455"/>
      <c r="BV27" s="453">
        <v>245308</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174</v>
      </c>
      <c r="F28" s="376"/>
      <c r="G28" s="376"/>
      <c r="H28" s="376"/>
      <c r="I28" s="376"/>
      <c r="J28" s="376"/>
      <c r="K28" s="377"/>
      <c r="L28" s="372">
        <v>1</v>
      </c>
      <c r="M28" s="373"/>
      <c r="N28" s="373"/>
      <c r="O28" s="373"/>
      <c r="P28" s="374"/>
      <c r="Q28" s="372">
        <v>2330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1537148</v>
      </c>
      <c r="BO28" s="449"/>
      <c r="BP28" s="449"/>
      <c r="BQ28" s="449"/>
      <c r="BR28" s="449"/>
      <c r="BS28" s="449"/>
      <c r="BT28" s="449"/>
      <c r="BU28" s="450"/>
      <c r="BV28" s="448">
        <v>1405975</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177</v>
      </c>
      <c r="F29" s="376"/>
      <c r="G29" s="376"/>
      <c r="H29" s="376"/>
      <c r="I29" s="376"/>
      <c r="J29" s="376"/>
      <c r="K29" s="377"/>
      <c r="L29" s="372">
        <v>14</v>
      </c>
      <c r="M29" s="373"/>
      <c r="N29" s="373"/>
      <c r="O29" s="373"/>
      <c r="P29" s="374"/>
      <c r="Q29" s="372">
        <v>2250</v>
      </c>
      <c r="R29" s="373"/>
      <c r="S29" s="373"/>
      <c r="T29" s="373"/>
      <c r="U29" s="373"/>
      <c r="V29" s="374"/>
      <c r="W29" s="463"/>
      <c r="X29" s="464"/>
      <c r="Y29" s="465"/>
      <c r="Z29" s="375" t="s">
        <v>178</v>
      </c>
      <c r="AA29" s="376"/>
      <c r="AB29" s="376"/>
      <c r="AC29" s="376"/>
      <c r="AD29" s="376"/>
      <c r="AE29" s="376"/>
      <c r="AF29" s="376"/>
      <c r="AG29" s="377"/>
      <c r="AH29" s="372">
        <v>147</v>
      </c>
      <c r="AI29" s="373"/>
      <c r="AJ29" s="373"/>
      <c r="AK29" s="373"/>
      <c r="AL29" s="374"/>
      <c r="AM29" s="372">
        <v>450821</v>
      </c>
      <c r="AN29" s="373"/>
      <c r="AO29" s="373"/>
      <c r="AP29" s="373"/>
      <c r="AQ29" s="373"/>
      <c r="AR29" s="374"/>
      <c r="AS29" s="372">
        <v>3067</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253394</v>
      </c>
      <c r="BO29" s="420"/>
      <c r="BP29" s="420"/>
      <c r="BQ29" s="420"/>
      <c r="BR29" s="420"/>
      <c r="BS29" s="420"/>
      <c r="BT29" s="420"/>
      <c r="BU29" s="421"/>
      <c r="BV29" s="419">
        <v>534990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1482869</v>
      </c>
      <c r="BO30" s="454"/>
      <c r="BP30" s="454"/>
      <c r="BQ30" s="454"/>
      <c r="BR30" s="454"/>
      <c r="BS30" s="454"/>
      <c r="BT30" s="454"/>
      <c r="BU30" s="455"/>
      <c r="BV30" s="453">
        <v>1508019</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東北町国民健康保険事業特別会計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IF('各会計、関係団体の財政状況及び健全化判断比率'!B32="","",'各会計、関係団体の財政状況及び健全化判断比率'!B32)</f>
        <v>東北町上水道事業会計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IF('各会計、関係団体の財政状況及び健全化判断比率'!B33="","",'各会計、関係団体の財政状況及び健全化判断比率'!B33)</f>
        <v>東北町公共下水道事業特別会計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中部上北広域事業組合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東北町土地開発公社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東北町介護保険特別会計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8</v>
      </c>
      <c r="BF35" s="367"/>
      <c r="BG35" s="368" t="str">
        <f>IF('各会計、関係団体の財政状況及び健全化判断比率'!B34="","",'各会計、関係団体の財政状況及び健全化判断比率'!B34)</f>
        <v>東北町農業集落排水事業特別会計</v>
      </c>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中部上北広域事業組合（病院事業会計）</v>
      </c>
      <c r="BZ35" s="368"/>
      <c r="CA35" s="368"/>
      <c r="CB35" s="368"/>
      <c r="CC35" s="368"/>
      <c r="CD35" s="368"/>
      <c r="CE35" s="368"/>
      <c r="CF35" s="368"/>
      <c r="CG35" s="368"/>
      <c r="CH35" s="368"/>
      <c r="CI35" s="368"/>
      <c r="CJ35" s="368"/>
      <c r="CK35" s="368"/>
      <c r="CL35" s="368"/>
      <c r="CM35" s="368"/>
      <c r="CN35" s="181"/>
      <c r="CO35" s="367">
        <f t="shared" ref="CO35:CO43" si="3">IF(CQ35="","",CO34+1)</f>
        <v>18</v>
      </c>
      <c r="CP35" s="367"/>
      <c r="CQ35" s="368" t="str">
        <f>IF('各会計、関係団体の財政状況及び健全化判断比率'!BS8="","",'各会計、関係団体の財政状況及び健全化判断比率'!BS8)</f>
        <v>株式会社おがわら湖</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東北町後期高齢者医療特別会計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上北地方教育・福祉事務組合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東北町介護サービス事業特別会計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青森県市町村総合事務組合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青森県市町村職員退職手当組合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青森県交通災害共済組合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青森県後期高齢者医療広域連合（一般会計）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16</v>
      </c>
      <c r="BX41" s="367"/>
      <c r="BY41" s="368" t="str">
        <f>IF('各会計、関係団体の財政状況及び健全化判断比率'!B75="","",'各会計、関係団体の財政状況及び健全化判断比率'!B75)</f>
        <v>青森県後期高齢者医療広域連合（後期高齢者医療特別会計）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Uc1KqcQch/9FZ5VAdGoI4XgDVDXw19zZxunMD+5G5WE99L1MzD6IKPa5kSPD7ub4z72XYesIarLfFT79695nvA==" saltValue="65Ds3mUZ9uUqf0ljcYcdR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537</v>
      </c>
      <c r="D34" s="1151"/>
      <c r="E34" s="1152"/>
      <c r="F34" s="32">
        <v>4.46</v>
      </c>
      <c r="G34" s="33">
        <v>5.54</v>
      </c>
      <c r="H34" s="33">
        <v>5.63</v>
      </c>
      <c r="I34" s="33">
        <v>6.74</v>
      </c>
      <c r="J34" s="34">
        <v>6.42</v>
      </c>
      <c r="K34" s="22"/>
      <c r="L34" s="22"/>
      <c r="M34" s="22"/>
      <c r="N34" s="22"/>
      <c r="O34" s="22"/>
      <c r="P34" s="22"/>
    </row>
    <row r="35" spans="1:16" ht="39" customHeight="1" x14ac:dyDescent="0.15">
      <c r="A35" s="22"/>
      <c r="B35" s="35"/>
      <c r="C35" s="1145" t="s">
        <v>538</v>
      </c>
      <c r="D35" s="1146"/>
      <c r="E35" s="1147"/>
      <c r="F35" s="36">
        <v>3.16</v>
      </c>
      <c r="G35" s="37">
        <v>3.16</v>
      </c>
      <c r="H35" s="37">
        <v>3.15</v>
      </c>
      <c r="I35" s="37">
        <v>1.98</v>
      </c>
      <c r="J35" s="38">
        <v>3.6</v>
      </c>
      <c r="K35" s="22"/>
      <c r="L35" s="22"/>
      <c r="M35" s="22"/>
      <c r="N35" s="22"/>
      <c r="O35" s="22"/>
      <c r="P35" s="22"/>
    </row>
    <row r="36" spans="1:16" ht="39" customHeight="1" x14ac:dyDescent="0.15">
      <c r="A36" s="22"/>
      <c r="B36" s="35"/>
      <c r="C36" s="1145" t="s">
        <v>539</v>
      </c>
      <c r="D36" s="1146"/>
      <c r="E36" s="1147"/>
      <c r="F36" s="36">
        <v>1.1599999999999999</v>
      </c>
      <c r="G36" s="37">
        <v>1.28</v>
      </c>
      <c r="H36" s="37">
        <v>1.28</v>
      </c>
      <c r="I36" s="37">
        <v>1.51</v>
      </c>
      <c r="J36" s="38">
        <v>1.86</v>
      </c>
      <c r="K36" s="22"/>
      <c r="L36" s="22"/>
      <c r="M36" s="22"/>
      <c r="N36" s="22"/>
      <c r="O36" s="22"/>
      <c r="P36" s="22"/>
    </row>
    <row r="37" spans="1:16" ht="39" customHeight="1" x14ac:dyDescent="0.15">
      <c r="A37" s="22"/>
      <c r="B37" s="35"/>
      <c r="C37" s="1145" t="s">
        <v>540</v>
      </c>
      <c r="D37" s="1146"/>
      <c r="E37" s="1147"/>
      <c r="F37" s="36">
        <v>0.72</v>
      </c>
      <c r="G37" s="37">
        <v>0.49</v>
      </c>
      <c r="H37" s="37">
        <v>0.52</v>
      </c>
      <c r="I37" s="37">
        <v>0.28000000000000003</v>
      </c>
      <c r="J37" s="38">
        <v>0.51</v>
      </c>
      <c r="K37" s="22"/>
      <c r="L37" s="22"/>
      <c r="M37" s="22"/>
      <c r="N37" s="22"/>
      <c r="O37" s="22"/>
      <c r="P37" s="22"/>
    </row>
    <row r="38" spans="1:16" ht="39" customHeight="1" x14ac:dyDescent="0.15">
      <c r="A38" s="22"/>
      <c r="B38" s="35"/>
      <c r="C38" s="1145" t="s">
        <v>541</v>
      </c>
      <c r="D38" s="1146"/>
      <c r="E38" s="1147"/>
      <c r="F38" s="36">
        <v>0.1</v>
      </c>
      <c r="G38" s="37">
        <v>0.09</v>
      </c>
      <c r="H38" s="37">
        <v>0.04</v>
      </c>
      <c r="I38" s="37">
        <v>0.1</v>
      </c>
      <c r="J38" s="38">
        <v>0.15</v>
      </c>
      <c r="K38" s="22"/>
      <c r="L38" s="22"/>
      <c r="M38" s="22"/>
      <c r="N38" s="22"/>
      <c r="O38" s="22"/>
      <c r="P38" s="22"/>
    </row>
    <row r="39" spans="1:16" ht="39" customHeight="1" x14ac:dyDescent="0.15">
      <c r="A39" s="22"/>
      <c r="B39" s="35"/>
      <c r="C39" s="1145" t="s">
        <v>542</v>
      </c>
      <c r="D39" s="1146"/>
      <c r="E39" s="1147"/>
      <c r="F39" s="36">
        <v>0.05</v>
      </c>
      <c r="G39" s="37">
        <v>0.03</v>
      </c>
      <c r="H39" s="37">
        <v>0.06</v>
      </c>
      <c r="I39" s="37">
        <v>7.0000000000000007E-2</v>
      </c>
      <c r="J39" s="38">
        <v>0.03</v>
      </c>
      <c r="K39" s="22"/>
      <c r="L39" s="22"/>
      <c r="M39" s="22"/>
      <c r="N39" s="22"/>
      <c r="O39" s="22"/>
      <c r="P39" s="22"/>
    </row>
    <row r="40" spans="1:16" ht="39" customHeight="1" x14ac:dyDescent="0.15">
      <c r="A40" s="22"/>
      <c r="B40" s="35"/>
      <c r="C40" s="1145" t="s">
        <v>543</v>
      </c>
      <c r="D40" s="1146"/>
      <c r="E40" s="1147"/>
      <c r="F40" s="36">
        <v>0.05</v>
      </c>
      <c r="G40" s="37">
        <v>0.02</v>
      </c>
      <c r="H40" s="37">
        <v>0.01</v>
      </c>
      <c r="I40" s="37">
        <v>0.03</v>
      </c>
      <c r="J40" s="38">
        <v>0.01</v>
      </c>
      <c r="K40" s="22"/>
      <c r="L40" s="22"/>
      <c r="M40" s="22"/>
      <c r="N40" s="22"/>
      <c r="O40" s="22"/>
      <c r="P40" s="22"/>
    </row>
    <row r="41" spans="1:16" ht="39" customHeight="1" x14ac:dyDescent="0.15">
      <c r="A41" s="22"/>
      <c r="B41" s="35"/>
      <c r="C41" s="1145" t="s">
        <v>544</v>
      </c>
      <c r="D41" s="1146"/>
      <c r="E41" s="1147"/>
      <c r="F41" s="36">
        <v>0</v>
      </c>
      <c r="G41" s="37">
        <v>0.01</v>
      </c>
      <c r="H41" s="37">
        <v>0.01</v>
      </c>
      <c r="I41" s="37">
        <v>0.01</v>
      </c>
      <c r="J41" s="38">
        <v>0</v>
      </c>
      <c r="K41" s="22"/>
      <c r="L41" s="22"/>
      <c r="M41" s="22"/>
      <c r="N41" s="22"/>
      <c r="O41" s="22"/>
      <c r="P41" s="22"/>
    </row>
    <row r="42" spans="1:16" ht="39" customHeight="1" x14ac:dyDescent="0.15">
      <c r="A42" s="22"/>
      <c r="B42" s="39"/>
      <c r="C42" s="1145" t="s">
        <v>545</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546</v>
      </c>
      <c r="D43" s="1149"/>
      <c r="E43" s="1150"/>
      <c r="F43" s="41" t="s">
        <v>490</v>
      </c>
      <c r="G43" s="42" t="s">
        <v>490</v>
      </c>
      <c r="H43" s="42" t="s">
        <v>490</v>
      </c>
      <c r="I43" s="42" t="s">
        <v>490</v>
      </c>
      <c r="J43" s="43" t="s">
        <v>490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fX4KWKjjXSWdJnLh069xY9CHhdrs4Mi4TnpjQrxUbDbgmUzxDFClqppaXcUbY2qhcmjWqx49HYDhMJ7G92NQ==" saltValue="pO/+7YuwG+YGX302SecV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1328</v>
      </c>
      <c r="L45" s="60">
        <v>1335</v>
      </c>
      <c r="M45" s="60">
        <v>1357</v>
      </c>
      <c r="N45" s="60">
        <v>1348</v>
      </c>
      <c r="O45" s="61">
        <v>1328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400</v>
      </c>
      <c r="L48" s="64">
        <v>408</v>
      </c>
      <c r="M48" s="64">
        <v>373</v>
      </c>
      <c r="N48" s="64">
        <v>386</v>
      </c>
      <c r="O48" s="65">
        <v>400</v>
      </c>
      <c r="P48" s="48"/>
      <c r="Q48" s="48"/>
      <c r="R48" s="48"/>
      <c r="S48" s="48"/>
      <c r="T48" s="48"/>
      <c r="U48" s="48"/>
    </row>
    <row r="49" spans="1:21" ht="30.75" customHeight="1" x14ac:dyDescent="0.15">
      <c r="A49" s="48"/>
      <c r="B49" s="1178"/>
      <c r="C49" s="1179"/>
      <c r="D49" s="62"/>
      <c r="E49" s="1155" t="s">
        <v>14</v>
      </c>
      <c r="F49" s="1155"/>
      <c r="G49" s="1155"/>
      <c r="H49" s="1155"/>
      <c r="I49" s="1155"/>
      <c r="J49" s="1156"/>
      <c r="K49" s="63">
        <v>87</v>
      </c>
      <c r="L49" s="64">
        <v>99</v>
      </c>
      <c r="M49" s="64">
        <v>108</v>
      </c>
      <c r="N49" s="64">
        <v>124</v>
      </c>
      <c r="O49" s="65">
        <v>140</v>
      </c>
      <c r="P49" s="48"/>
      <c r="Q49" s="48"/>
      <c r="R49" s="48"/>
      <c r="S49" s="48"/>
      <c r="T49" s="48"/>
      <c r="U49" s="48"/>
    </row>
    <row r="50" spans="1:21" ht="30.75" customHeight="1" x14ac:dyDescent="0.15">
      <c r="A50" s="48"/>
      <c r="B50" s="1178"/>
      <c r="C50" s="1179"/>
      <c r="D50" s="62"/>
      <c r="E50" s="1155" t="s">
        <v>15</v>
      </c>
      <c r="F50" s="1155"/>
      <c r="G50" s="1155"/>
      <c r="H50" s="1155"/>
      <c r="I50" s="1155"/>
      <c r="J50" s="1156"/>
      <c r="K50" s="63">
        <v>1</v>
      </c>
      <c r="L50" s="64">
        <v>0</v>
      </c>
      <c r="M50" s="64">
        <v>0</v>
      </c>
      <c r="N50" s="64">
        <v>0</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1171</v>
      </c>
      <c r="L52" s="64">
        <v>1171</v>
      </c>
      <c r="M52" s="64">
        <v>1187</v>
      </c>
      <c r="N52" s="64">
        <v>1144</v>
      </c>
      <c r="O52" s="65">
        <v>1092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645</v>
      </c>
      <c r="L53" s="69">
        <v>671</v>
      </c>
      <c r="M53" s="69">
        <v>651</v>
      </c>
      <c r="N53" s="69">
        <v>714</v>
      </c>
      <c r="O53" s="70">
        <v>776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Tpv6w4eLCqvrz9cDhx5Kp5pJFof3FzBXxH1Im8wXGXiFZilF5jWbTYPVEvuugoODdta8zHScqdlFMqHUdUGsQ==" saltValue="8XdCD0N80bxLumogcr/Xq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55">
        <v>12496</v>
      </c>
      <c r="J41" s="356">
        <v>12134</v>
      </c>
      <c r="K41" s="356">
        <v>11618</v>
      </c>
      <c r="L41" s="356">
        <v>10930</v>
      </c>
      <c r="M41" s="357">
        <v>10527</v>
      </c>
    </row>
    <row r="42" spans="2:13" ht="27.75" customHeight="1" x14ac:dyDescent="0.15">
      <c r="B42" s="1186"/>
      <c r="C42" s="1187"/>
      <c r="D42" s="106"/>
      <c r="E42" s="1190" t="s">
        <v>32</v>
      </c>
      <c r="F42" s="1190"/>
      <c r="G42" s="1190"/>
      <c r="H42" s="1191"/>
      <c r="I42" s="358" t="s">
        <v>490</v>
      </c>
      <c r="J42" s="359" t="s">
        <v>490</v>
      </c>
      <c r="K42" s="359" t="s">
        <v>490</v>
      </c>
      <c r="L42" s="359" t="s">
        <v>490</v>
      </c>
      <c r="M42" s="360" t="s">
        <v>490</v>
      </c>
    </row>
    <row r="43" spans="2:13" ht="27.75" customHeight="1" x14ac:dyDescent="0.15">
      <c r="B43" s="1186"/>
      <c r="C43" s="1187"/>
      <c r="D43" s="106"/>
      <c r="E43" s="1190" t="s">
        <v>33</v>
      </c>
      <c r="F43" s="1190"/>
      <c r="G43" s="1190"/>
      <c r="H43" s="1191"/>
      <c r="I43" s="358">
        <v>5743</v>
      </c>
      <c r="J43" s="359">
        <v>5319</v>
      </c>
      <c r="K43" s="359">
        <v>5185</v>
      </c>
      <c r="L43" s="359">
        <v>5004</v>
      </c>
      <c r="M43" s="360">
        <v>4902</v>
      </c>
    </row>
    <row r="44" spans="2:13" ht="27.75" customHeight="1" x14ac:dyDescent="0.15">
      <c r="B44" s="1186"/>
      <c r="C44" s="1187"/>
      <c r="D44" s="106"/>
      <c r="E44" s="1190" t="s">
        <v>34</v>
      </c>
      <c r="F44" s="1190"/>
      <c r="G44" s="1190"/>
      <c r="H44" s="1191"/>
      <c r="I44" s="358">
        <v>1127</v>
      </c>
      <c r="J44" s="359">
        <v>1409</v>
      </c>
      <c r="K44" s="359">
        <v>1378</v>
      </c>
      <c r="L44" s="359">
        <v>1252</v>
      </c>
      <c r="M44" s="360">
        <v>1129</v>
      </c>
    </row>
    <row r="45" spans="2:13" ht="27.75" customHeight="1" x14ac:dyDescent="0.15">
      <c r="B45" s="1186"/>
      <c r="C45" s="1187"/>
      <c r="D45" s="106"/>
      <c r="E45" s="1190" t="s">
        <v>35</v>
      </c>
      <c r="F45" s="1190"/>
      <c r="G45" s="1190"/>
      <c r="H45" s="1191"/>
      <c r="I45" s="358">
        <v>1246</v>
      </c>
      <c r="J45" s="359">
        <v>1120</v>
      </c>
      <c r="K45" s="359">
        <v>1096</v>
      </c>
      <c r="L45" s="359">
        <v>1121</v>
      </c>
      <c r="M45" s="360">
        <v>1113</v>
      </c>
    </row>
    <row r="46" spans="2:13" ht="27.75" customHeight="1" x14ac:dyDescent="0.15">
      <c r="B46" s="1186"/>
      <c r="C46" s="1187"/>
      <c r="D46" s="107"/>
      <c r="E46" s="1190" t="s">
        <v>36</v>
      </c>
      <c r="F46" s="1190"/>
      <c r="G46" s="1190"/>
      <c r="H46" s="1191"/>
      <c r="I46" s="358" t="s">
        <v>490</v>
      </c>
      <c r="J46" s="359" t="s">
        <v>490</v>
      </c>
      <c r="K46" s="359" t="s">
        <v>490</v>
      </c>
      <c r="L46" s="359" t="s">
        <v>490</v>
      </c>
      <c r="M46" s="360" t="s">
        <v>490</v>
      </c>
    </row>
    <row r="47" spans="2:13" ht="27.75" customHeight="1" x14ac:dyDescent="0.15">
      <c r="B47" s="1186"/>
      <c r="C47" s="1187"/>
      <c r="D47" s="108"/>
      <c r="E47" s="1200" t="s">
        <v>37</v>
      </c>
      <c r="F47" s="1201"/>
      <c r="G47" s="1201"/>
      <c r="H47" s="1202"/>
      <c r="I47" s="358" t="s">
        <v>490</v>
      </c>
      <c r="J47" s="359" t="s">
        <v>490</v>
      </c>
      <c r="K47" s="359" t="s">
        <v>490</v>
      </c>
      <c r="L47" s="359" t="s">
        <v>490</v>
      </c>
      <c r="M47" s="360" t="s">
        <v>490</v>
      </c>
    </row>
    <row r="48" spans="2:13" ht="27.75" customHeight="1" x14ac:dyDescent="0.15">
      <c r="B48" s="1186"/>
      <c r="C48" s="1187"/>
      <c r="D48" s="106"/>
      <c r="E48" s="1190" t="s">
        <v>38</v>
      </c>
      <c r="F48" s="1190"/>
      <c r="G48" s="1190"/>
      <c r="H48" s="1191"/>
      <c r="I48" s="358" t="s">
        <v>490</v>
      </c>
      <c r="J48" s="359" t="s">
        <v>490</v>
      </c>
      <c r="K48" s="359" t="s">
        <v>490</v>
      </c>
      <c r="L48" s="359" t="s">
        <v>490</v>
      </c>
      <c r="M48" s="360" t="s">
        <v>490</v>
      </c>
    </row>
    <row r="49" spans="2:13" ht="27.75" customHeight="1" x14ac:dyDescent="0.15">
      <c r="B49" s="1188"/>
      <c r="C49" s="1189"/>
      <c r="D49" s="106"/>
      <c r="E49" s="1190" t="s">
        <v>39</v>
      </c>
      <c r="F49" s="1190"/>
      <c r="G49" s="1190"/>
      <c r="H49" s="1191"/>
      <c r="I49" s="358">
        <v>6</v>
      </c>
      <c r="J49" s="359">
        <v>0</v>
      </c>
      <c r="K49" s="359">
        <v>16</v>
      </c>
      <c r="L49" s="359">
        <v>26</v>
      </c>
      <c r="M49" s="360">
        <v>5</v>
      </c>
    </row>
    <row r="50" spans="2:13" ht="27.75" customHeight="1" x14ac:dyDescent="0.15">
      <c r="B50" s="1184" t="s">
        <v>40</v>
      </c>
      <c r="C50" s="1185"/>
      <c r="D50" s="109"/>
      <c r="E50" s="1190" t="s">
        <v>41</v>
      </c>
      <c r="F50" s="1190"/>
      <c r="G50" s="1190"/>
      <c r="H50" s="1191"/>
      <c r="I50" s="358">
        <v>2126</v>
      </c>
      <c r="J50" s="359">
        <v>2089</v>
      </c>
      <c r="K50" s="359">
        <v>2769</v>
      </c>
      <c r="L50" s="359">
        <v>2866</v>
      </c>
      <c r="M50" s="360">
        <v>2728</v>
      </c>
    </row>
    <row r="51" spans="2:13" ht="27.75" customHeight="1" x14ac:dyDescent="0.15">
      <c r="B51" s="1186"/>
      <c r="C51" s="1187"/>
      <c r="D51" s="106"/>
      <c r="E51" s="1190" t="s">
        <v>42</v>
      </c>
      <c r="F51" s="1190"/>
      <c r="G51" s="1190"/>
      <c r="H51" s="1191"/>
      <c r="I51" s="358">
        <v>7</v>
      </c>
      <c r="J51" s="359">
        <v>5</v>
      </c>
      <c r="K51" s="359">
        <v>8</v>
      </c>
      <c r="L51" s="359">
        <v>8</v>
      </c>
      <c r="M51" s="360">
        <v>6</v>
      </c>
    </row>
    <row r="52" spans="2:13" ht="27.75" customHeight="1" x14ac:dyDescent="0.15">
      <c r="B52" s="1188"/>
      <c r="C52" s="1189"/>
      <c r="D52" s="106"/>
      <c r="E52" s="1190" t="s">
        <v>43</v>
      </c>
      <c r="F52" s="1190"/>
      <c r="G52" s="1190"/>
      <c r="H52" s="1191"/>
      <c r="I52" s="358">
        <v>12007</v>
      </c>
      <c r="J52" s="359">
        <v>11625</v>
      </c>
      <c r="K52" s="359">
        <v>11102</v>
      </c>
      <c r="L52" s="359">
        <v>10559</v>
      </c>
      <c r="M52" s="360">
        <v>10170</v>
      </c>
    </row>
    <row r="53" spans="2:13" ht="27.75" customHeight="1" thickBot="1" x14ac:dyDescent="0.2">
      <c r="B53" s="1192" t="s">
        <v>19</v>
      </c>
      <c r="C53" s="1193"/>
      <c r="D53" s="110"/>
      <c r="E53" s="1194" t="s">
        <v>44</v>
      </c>
      <c r="F53" s="1194"/>
      <c r="G53" s="1194"/>
      <c r="H53" s="1195"/>
      <c r="I53" s="361">
        <v>6478</v>
      </c>
      <c r="J53" s="362">
        <v>6264</v>
      </c>
      <c r="K53" s="362">
        <v>5413</v>
      </c>
      <c r="L53" s="362">
        <v>4899</v>
      </c>
      <c r="M53" s="363">
        <v>4772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WRCmdGDri6VFeRKhkRLWbY3q12Tby65jrLpIO5KhwmiS4ymRyaICZMgmP4GL5NMbaj0c0Z88WkcRf39HXL993Q==" saltValue="wzm9n8lSBm2TrjFCyuFWI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122">
        <v>1492</v>
      </c>
      <c r="G55" s="122">
        <v>1406</v>
      </c>
      <c r="H55" s="123">
        <v>1537</v>
      </c>
    </row>
    <row r="56" spans="2:8" ht="52.5" customHeight="1" x14ac:dyDescent="0.15">
      <c r="B56" s="124"/>
      <c r="C56" s="1213" t="s">
        <v>47</v>
      </c>
      <c r="D56" s="1213"/>
      <c r="E56" s="1214"/>
      <c r="F56" s="125">
        <v>485</v>
      </c>
      <c r="G56" s="125">
        <v>535</v>
      </c>
      <c r="H56" s="126">
        <v>253</v>
      </c>
    </row>
    <row r="57" spans="2:8" ht="53.25" customHeight="1" x14ac:dyDescent="0.15">
      <c r="B57" s="124"/>
      <c r="C57" s="1215" t="s">
        <v>48</v>
      </c>
      <c r="D57" s="1215"/>
      <c r="E57" s="1216"/>
      <c r="F57" s="127">
        <v>1313</v>
      </c>
      <c r="G57" s="127">
        <v>1508</v>
      </c>
      <c r="H57" s="128">
        <v>1483</v>
      </c>
    </row>
    <row r="58" spans="2:8" ht="45.75" customHeight="1" x14ac:dyDescent="0.15">
      <c r="B58" s="129"/>
      <c r="C58" s="1203" t="s">
        <v>562</v>
      </c>
      <c r="D58" s="1204"/>
      <c r="E58" s="1205"/>
      <c r="F58" s="130">
        <v>514</v>
      </c>
      <c r="G58" s="130">
        <v>614</v>
      </c>
      <c r="H58" s="131">
        <v>600</v>
      </c>
    </row>
    <row r="59" spans="2:8" ht="45.75" customHeight="1" x14ac:dyDescent="0.15">
      <c r="B59" s="129"/>
      <c r="C59" s="1203" t="s">
        <v>563</v>
      </c>
      <c r="D59" s="1204"/>
      <c r="E59" s="1205"/>
      <c r="F59" s="130">
        <v>389</v>
      </c>
      <c r="G59" s="130">
        <v>389</v>
      </c>
      <c r="H59" s="131">
        <v>389</v>
      </c>
    </row>
    <row r="60" spans="2:8" ht="45.75" customHeight="1" x14ac:dyDescent="0.15">
      <c r="B60" s="129"/>
      <c r="C60" s="1203" t="s">
        <v>564</v>
      </c>
      <c r="D60" s="1204"/>
      <c r="E60" s="1205"/>
      <c r="F60" s="130">
        <v>60</v>
      </c>
      <c r="G60" s="130">
        <v>89</v>
      </c>
      <c r="H60" s="131">
        <v>115</v>
      </c>
    </row>
    <row r="61" spans="2:8" ht="45.75" customHeight="1" x14ac:dyDescent="0.15">
      <c r="B61" s="129"/>
      <c r="C61" s="1203" t="s">
        <v>565</v>
      </c>
      <c r="D61" s="1204"/>
      <c r="E61" s="1205"/>
      <c r="F61" s="130">
        <v>33</v>
      </c>
      <c r="G61" s="130">
        <v>61</v>
      </c>
      <c r="H61" s="131">
        <v>103</v>
      </c>
    </row>
    <row r="62" spans="2:8" ht="45.75" customHeight="1" thickBot="1" x14ac:dyDescent="0.2">
      <c r="B62" s="132"/>
      <c r="C62" s="1206" t="s">
        <v>566</v>
      </c>
      <c r="D62" s="1207"/>
      <c r="E62" s="1208"/>
      <c r="F62" s="133">
        <v>70</v>
      </c>
      <c r="G62" s="133">
        <v>57</v>
      </c>
      <c r="H62" s="134">
        <v>63</v>
      </c>
    </row>
    <row r="63" spans="2:8" ht="52.5" customHeight="1" thickBot="1" x14ac:dyDescent="0.2">
      <c r="B63" s="135"/>
      <c r="C63" s="1209" t="s">
        <v>49</v>
      </c>
      <c r="D63" s="1209"/>
      <c r="E63" s="1210"/>
      <c r="F63" s="136">
        <v>3290</v>
      </c>
      <c r="G63" s="136">
        <v>3449</v>
      </c>
      <c r="H63" s="137">
        <v>3273</v>
      </c>
    </row>
    <row r="64" spans="2:8" x14ac:dyDescent="0.15"/>
  </sheetData>
  <sheetProtection algorithmName="SHA-512" hashValue="xSx7l+krHDmPPjdgLxF4SmE5sV/5ngPWCxtUjZ+6GFlZu7QdUrvGOmlHEPRwCdpvS6zpURTnmJmyABpt1P1dpQ==" saltValue="AUQiCd08SX/eIxBM/XtV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568</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569</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570</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571</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528</v>
      </c>
      <c r="BQ50" s="1250"/>
      <c r="BR50" s="1250"/>
      <c r="BS50" s="1250"/>
      <c r="BT50" s="1250"/>
      <c r="BU50" s="1250"/>
      <c r="BV50" s="1250"/>
      <c r="BW50" s="1250"/>
      <c r="BX50" s="1250" t="s">
        <v>529</v>
      </c>
      <c r="BY50" s="1250"/>
      <c r="BZ50" s="1250"/>
      <c r="CA50" s="1250"/>
      <c r="CB50" s="1250"/>
      <c r="CC50" s="1250"/>
      <c r="CD50" s="1250"/>
      <c r="CE50" s="1250"/>
      <c r="CF50" s="1250" t="s">
        <v>530</v>
      </c>
      <c r="CG50" s="1250"/>
      <c r="CH50" s="1250"/>
      <c r="CI50" s="1250"/>
      <c r="CJ50" s="1250"/>
      <c r="CK50" s="1250"/>
      <c r="CL50" s="1250"/>
      <c r="CM50" s="1250"/>
      <c r="CN50" s="1250" t="s">
        <v>531</v>
      </c>
      <c r="CO50" s="1250"/>
      <c r="CP50" s="1250"/>
      <c r="CQ50" s="1250"/>
      <c r="CR50" s="1250"/>
      <c r="CS50" s="1250"/>
      <c r="CT50" s="1250"/>
      <c r="CU50" s="1250"/>
      <c r="CV50" s="1250" t="s">
        <v>532</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572</v>
      </c>
      <c r="AO51" s="1254"/>
      <c r="AP51" s="1254"/>
      <c r="AQ51" s="1254"/>
      <c r="AR51" s="1254"/>
      <c r="AS51" s="1254"/>
      <c r="AT51" s="1254"/>
      <c r="AU51" s="1254"/>
      <c r="AV51" s="1254"/>
      <c r="AW51" s="1254"/>
      <c r="AX51" s="1254"/>
      <c r="AY51" s="1254"/>
      <c r="AZ51" s="1254"/>
      <c r="BA51" s="1254"/>
      <c r="BB51" s="1254" t="s">
        <v>573</v>
      </c>
      <c r="BC51" s="1254"/>
      <c r="BD51" s="1254"/>
      <c r="BE51" s="1254"/>
      <c r="BF51" s="1254"/>
      <c r="BG51" s="1254"/>
      <c r="BH51" s="1254"/>
      <c r="BI51" s="1254"/>
      <c r="BJ51" s="1254"/>
      <c r="BK51" s="1254"/>
      <c r="BL51" s="1254"/>
      <c r="BM51" s="1254"/>
      <c r="BN51" s="1254"/>
      <c r="BO51" s="1254"/>
      <c r="BP51" s="1255">
        <v>118.2</v>
      </c>
      <c r="BQ51" s="1255"/>
      <c r="BR51" s="1255"/>
      <c r="BS51" s="1255"/>
      <c r="BT51" s="1255"/>
      <c r="BU51" s="1255"/>
      <c r="BV51" s="1255"/>
      <c r="BW51" s="1255"/>
      <c r="BX51" s="1255">
        <v>110.9</v>
      </c>
      <c r="BY51" s="1255"/>
      <c r="BZ51" s="1255"/>
      <c r="CA51" s="1255"/>
      <c r="CB51" s="1255"/>
      <c r="CC51" s="1255"/>
      <c r="CD51" s="1255"/>
      <c r="CE51" s="1255"/>
      <c r="CF51" s="1255">
        <v>90.5</v>
      </c>
      <c r="CG51" s="1255"/>
      <c r="CH51" s="1255"/>
      <c r="CI51" s="1255"/>
      <c r="CJ51" s="1255"/>
      <c r="CK51" s="1255"/>
      <c r="CL51" s="1255"/>
      <c r="CM51" s="1255"/>
      <c r="CN51" s="1255">
        <v>84.3</v>
      </c>
      <c r="CO51" s="1255"/>
      <c r="CP51" s="1255"/>
      <c r="CQ51" s="1255"/>
      <c r="CR51" s="1255"/>
      <c r="CS51" s="1255"/>
      <c r="CT51" s="1255"/>
      <c r="CU51" s="1255"/>
      <c r="CV51" s="1255">
        <v>82.5</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574</v>
      </c>
      <c r="BC53" s="1254"/>
      <c r="BD53" s="1254"/>
      <c r="BE53" s="1254"/>
      <c r="BF53" s="1254"/>
      <c r="BG53" s="1254"/>
      <c r="BH53" s="1254"/>
      <c r="BI53" s="1254"/>
      <c r="BJ53" s="1254"/>
      <c r="BK53" s="1254"/>
      <c r="BL53" s="1254"/>
      <c r="BM53" s="1254"/>
      <c r="BN53" s="1254"/>
      <c r="BO53" s="1254"/>
      <c r="BP53" s="1255">
        <v>66</v>
      </c>
      <c r="BQ53" s="1255"/>
      <c r="BR53" s="1255"/>
      <c r="BS53" s="1255"/>
      <c r="BT53" s="1255"/>
      <c r="BU53" s="1255"/>
      <c r="BV53" s="1255"/>
      <c r="BW53" s="1255"/>
      <c r="BX53" s="1255">
        <v>69.400000000000006</v>
      </c>
      <c r="BY53" s="1255"/>
      <c r="BZ53" s="1255"/>
      <c r="CA53" s="1255"/>
      <c r="CB53" s="1255"/>
      <c r="CC53" s="1255"/>
      <c r="CD53" s="1255"/>
      <c r="CE53" s="1255"/>
      <c r="CF53" s="1255">
        <v>67.3</v>
      </c>
      <c r="CG53" s="1255"/>
      <c r="CH53" s="1255"/>
      <c r="CI53" s="1255"/>
      <c r="CJ53" s="1255"/>
      <c r="CK53" s="1255"/>
      <c r="CL53" s="1255"/>
      <c r="CM53" s="1255"/>
      <c r="CN53" s="1255">
        <v>71.900000000000006</v>
      </c>
      <c r="CO53" s="1255"/>
      <c r="CP53" s="1255"/>
      <c r="CQ53" s="1255"/>
      <c r="CR53" s="1255"/>
      <c r="CS53" s="1255"/>
      <c r="CT53" s="1255"/>
      <c r="CU53" s="1255"/>
      <c r="CV53" s="1255">
        <v>69.2</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575</v>
      </c>
      <c r="AO55" s="1250"/>
      <c r="AP55" s="1250"/>
      <c r="AQ55" s="1250"/>
      <c r="AR55" s="1250"/>
      <c r="AS55" s="1250"/>
      <c r="AT55" s="1250"/>
      <c r="AU55" s="1250"/>
      <c r="AV55" s="1250"/>
      <c r="AW55" s="1250"/>
      <c r="AX55" s="1250"/>
      <c r="AY55" s="1250"/>
      <c r="AZ55" s="1250"/>
      <c r="BA55" s="1250"/>
      <c r="BB55" s="1254" t="s">
        <v>573</v>
      </c>
      <c r="BC55" s="1254"/>
      <c r="BD55" s="1254"/>
      <c r="BE55" s="1254"/>
      <c r="BF55" s="1254"/>
      <c r="BG55" s="1254"/>
      <c r="BH55" s="1254"/>
      <c r="BI55" s="1254"/>
      <c r="BJ55" s="1254"/>
      <c r="BK55" s="1254"/>
      <c r="BL55" s="1254"/>
      <c r="BM55" s="1254"/>
      <c r="BN55" s="1254"/>
      <c r="BO55" s="1254"/>
      <c r="BP55" s="1255">
        <v>20</v>
      </c>
      <c r="BQ55" s="1255"/>
      <c r="BR55" s="1255"/>
      <c r="BS55" s="1255"/>
      <c r="BT55" s="1255"/>
      <c r="BU55" s="1255"/>
      <c r="BV55" s="1255"/>
      <c r="BW55" s="1255"/>
      <c r="BX55" s="1255">
        <v>10.199999999999999</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574</v>
      </c>
      <c r="BC57" s="1254"/>
      <c r="BD57" s="1254"/>
      <c r="BE57" s="1254"/>
      <c r="BF57" s="1254"/>
      <c r="BG57" s="1254"/>
      <c r="BH57" s="1254"/>
      <c r="BI57" s="1254"/>
      <c r="BJ57" s="1254"/>
      <c r="BK57" s="1254"/>
      <c r="BL57" s="1254"/>
      <c r="BM57" s="1254"/>
      <c r="BN57" s="1254"/>
      <c r="BO57" s="1254"/>
      <c r="BP57" s="1255">
        <v>60.7</v>
      </c>
      <c r="BQ57" s="1255"/>
      <c r="BR57" s="1255"/>
      <c r="BS57" s="1255"/>
      <c r="BT57" s="1255"/>
      <c r="BU57" s="1255"/>
      <c r="BV57" s="1255"/>
      <c r="BW57" s="1255"/>
      <c r="BX57" s="1255">
        <v>61.1</v>
      </c>
      <c r="BY57" s="1255"/>
      <c r="BZ57" s="1255"/>
      <c r="CA57" s="1255"/>
      <c r="CB57" s="1255"/>
      <c r="CC57" s="1255"/>
      <c r="CD57" s="1255"/>
      <c r="CE57" s="1255"/>
      <c r="CF57" s="1255">
        <v>63.5</v>
      </c>
      <c r="CG57" s="1255"/>
      <c r="CH57" s="1255"/>
      <c r="CI57" s="1255"/>
      <c r="CJ57" s="1255"/>
      <c r="CK57" s="1255"/>
      <c r="CL57" s="1255"/>
      <c r="CM57" s="1255"/>
      <c r="CN57" s="1255">
        <v>65.400000000000006</v>
      </c>
      <c r="CO57" s="1255"/>
      <c r="CP57" s="1255"/>
      <c r="CQ57" s="1255"/>
      <c r="CR57" s="1255"/>
      <c r="CS57" s="1255"/>
      <c r="CT57" s="1255"/>
      <c r="CU57" s="1255"/>
      <c r="CV57" s="1255">
        <v>66.3</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576</v>
      </c>
    </row>
    <row r="64" spans="1:109" x14ac:dyDescent="0.15">
      <c r="B64" s="1225"/>
      <c r="G64" s="1232"/>
      <c r="I64" s="1265"/>
      <c r="J64" s="1265"/>
      <c r="K64" s="1265"/>
      <c r="L64" s="1265"/>
      <c r="M64" s="1265"/>
      <c r="N64" s="1266"/>
      <c r="AM64" s="1232"/>
      <c r="AN64" s="1232" t="s">
        <v>569</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577</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571</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528</v>
      </c>
      <c r="BQ72" s="1250"/>
      <c r="BR72" s="1250"/>
      <c r="BS72" s="1250"/>
      <c r="BT72" s="1250"/>
      <c r="BU72" s="1250"/>
      <c r="BV72" s="1250"/>
      <c r="BW72" s="1250"/>
      <c r="BX72" s="1250" t="s">
        <v>529</v>
      </c>
      <c r="BY72" s="1250"/>
      <c r="BZ72" s="1250"/>
      <c r="CA72" s="1250"/>
      <c r="CB72" s="1250"/>
      <c r="CC72" s="1250"/>
      <c r="CD72" s="1250"/>
      <c r="CE72" s="1250"/>
      <c r="CF72" s="1250" t="s">
        <v>530</v>
      </c>
      <c r="CG72" s="1250"/>
      <c r="CH72" s="1250"/>
      <c r="CI72" s="1250"/>
      <c r="CJ72" s="1250"/>
      <c r="CK72" s="1250"/>
      <c r="CL72" s="1250"/>
      <c r="CM72" s="1250"/>
      <c r="CN72" s="1250" t="s">
        <v>531</v>
      </c>
      <c r="CO72" s="1250"/>
      <c r="CP72" s="1250"/>
      <c r="CQ72" s="1250"/>
      <c r="CR72" s="1250"/>
      <c r="CS72" s="1250"/>
      <c r="CT72" s="1250"/>
      <c r="CU72" s="1250"/>
      <c r="CV72" s="1250" t="s">
        <v>532</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572</v>
      </c>
      <c r="AO73" s="1254"/>
      <c r="AP73" s="1254"/>
      <c r="AQ73" s="1254"/>
      <c r="AR73" s="1254"/>
      <c r="AS73" s="1254"/>
      <c r="AT73" s="1254"/>
      <c r="AU73" s="1254"/>
      <c r="AV73" s="1254"/>
      <c r="AW73" s="1254"/>
      <c r="AX73" s="1254"/>
      <c r="AY73" s="1254"/>
      <c r="AZ73" s="1254"/>
      <c r="BA73" s="1254"/>
      <c r="BB73" s="1254" t="s">
        <v>573</v>
      </c>
      <c r="BC73" s="1254"/>
      <c r="BD73" s="1254"/>
      <c r="BE73" s="1254"/>
      <c r="BF73" s="1254"/>
      <c r="BG73" s="1254"/>
      <c r="BH73" s="1254"/>
      <c r="BI73" s="1254"/>
      <c r="BJ73" s="1254"/>
      <c r="BK73" s="1254"/>
      <c r="BL73" s="1254"/>
      <c r="BM73" s="1254"/>
      <c r="BN73" s="1254"/>
      <c r="BO73" s="1254"/>
      <c r="BP73" s="1255">
        <v>118.2</v>
      </c>
      <c r="BQ73" s="1255"/>
      <c r="BR73" s="1255"/>
      <c r="BS73" s="1255"/>
      <c r="BT73" s="1255"/>
      <c r="BU73" s="1255"/>
      <c r="BV73" s="1255"/>
      <c r="BW73" s="1255"/>
      <c r="BX73" s="1255">
        <v>110.9</v>
      </c>
      <c r="BY73" s="1255"/>
      <c r="BZ73" s="1255"/>
      <c r="CA73" s="1255"/>
      <c r="CB73" s="1255"/>
      <c r="CC73" s="1255"/>
      <c r="CD73" s="1255"/>
      <c r="CE73" s="1255"/>
      <c r="CF73" s="1255">
        <v>90.5</v>
      </c>
      <c r="CG73" s="1255"/>
      <c r="CH73" s="1255"/>
      <c r="CI73" s="1255"/>
      <c r="CJ73" s="1255"/>
      <c r="CK73" s="1255"/>
      <c r="CL73" s="1255"/>
      <c r="CM73" s="1255"/>
      <c r="CN73" s="1255">
        <v>84.3</v>
      </c>
      <c r="CO73" s="1255"/>
      <c r="CP73" s="1255"/>
      <c r="CQ73" s="1255"/>
      <c r="CR73" s="1255"/>
      <c r="CS73" s="1255"/>
      <c r="CT73" s="1255"/>
      <c r="CU73" s="1255"/>
      <c r="CV73" s="1255">
        <v>82.5</v>
      </c>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578</v>
      </c>
      <c r="BC75" s="1254"/>
      <c r="BD75" s="1254"/>
      <c r="BE75" s="1254"/>
      <c r="BF75" s="1254"/>
      <c r="BG75" s="1254"/>
      <c r="BH75" s="1254"/>
      <c r="BI75" s="1254"/>
      <c r="BJ75" s="1254"/>
      <c r="BK75" s="1254"/>
      <c r="BL75" s="1254"/>
      <c r="BM75" s="1254"/>
      <c r="BN75" s="1254"/>
      <c r="BO75" s="1254"/>
      <c r="BP75" s="1255">
        <v>11.7</v>
      </c>
      <c r="BQ75" s="1255"/>
      <c r="BR75" s="1255"/>
      <c r="BS75" s="1255"/>
      <c r="BT75" s="1255"/>
      <c r="BU75" s="1255"/>
      <c r="BV75" s="1255"/>
      <c r="BW75" s="1255"/>
      <c r="BX75" s="1255">
        <v>11.7</v>
      </c>
      <c r="BY75" s="1255"/>
      <c r="BZ75" s="1255"/>
      <c r="CA75" s="1255"/>
      <c r="CB75" s="1255"/>
      <c r="CC75" s="1255"/>
      <c r="CD75" s="1255"/>
      <c r="CE75" s="1255"/>
      <c r="CF75" s="1255">
        <v>11.5</v>
      </c>
      <c r="CG75" s="1255"/>
      <c r="CH75" s="1255"/>
      <c r="CI75" s="1255"/>
      <c r="CJ75" s="1255"/>
      <c r="CK75" s="1255"/>
      <c r="CL75" s="1255"/>
      <c r="CM75" s="1255"/>
      <c r="CN75" s="1255">
        <v>11.7</v>
      </c>
      <c r="CO75" s="1255"/>
      <c r="CP75" s="1255"/>
      <c r="CQ75" s="1255"/>
      <c r="CR75" s="1255"/>
      <c r="CS75" s="1255"/>
      <c r="CT75" s="1255"/>
      <c r="CU75" s="1255"/>
      <c r="CV75" s="1255">
        <v>12.2</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575</v>
      </c>
      <c r="AO77" s="1250"/>
      <c r="AP77" s="1250"/>
      <c r="AQ77" s="1250"/>
      <c r="AR77" s="1250"/>
      <c r="AS77" s="1250"/>
      <c r="AT77" s="1250"/>
      <c r="AU77" s="1250"/>
      <c r="AV77" s="1250"/>
      <c r="AW77" s="1250"/>
      <c r="AX77" s="1250"/>
      <c r="AY77" s="1250"/>
      <c r="AZ77" s="1250"/>
      <c r="BA77" s="1250"/>
      <c r="BB77" s="1254" t="s">
        <v>573</v>
      </c>
      <c r="BC77" s="1254"/>
      <c r="BD77" s="1254"/>
      <c r="BE77" s="1254"/>
      <c r="BF77" s="1254"/>
      <c r="BG77" s="1254"/>
      <c r="BH77" s="1254"/>
      <c r="BI77" s="1254"/>
      <c r="BJ77" s="1254"/>
      <c r="BK77" s="1254"/>
      <c r="BL77" s="1254"/>
      <c r="BM77" s="1254"/>
      <c r="BN77" s="1254"/>
      <c r="BO77" s="1254"/>
      <c r="BP77" s="1255">
        <v>20</v>
      </c>
      <c r="BQ77" s="1255"/>
      <c r="BR77" s="1255"/>
      <c r="BS77" s="1255"/>
      <c r="BT77" s="1255"/>
      <c r="BU77" s="1255"/>
      <c r="BV77" s="1255"/>
      <c r="BW77" s="1255"/>
      <c r="BX77" s="1255">
        <v>10.199999999999999</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578</v>
      </c>
      <c r="BC79" s="1254"/>
      <c r="BD79" s="1254"/>
      <c r="BE79" s="1254"/>
      <c r="BF79" s="1254"/>
      <c r="BG79" s="1254"/>
      <c r="BH79" s="1254"/>
      <c r="BI79" s="1254"/>
      <c r="BJ79" s="1254"/>
      <c r="BK79" s="1254"/>
      <c r="BL79" s="1254"/>
      <c r="BM79" s="1254"/>
      <c r="BN79" s="1254"/>
      <c r="BO79" s="1254"/>
      <c r="BP79" s="1255">
        <v>8.9</v>
      </c>
      <c r="BQ79" s="1255"/>
      <c r="BR79" s="1255"/>
      <c r="BS79" s="1255"/>
      <c r="BT79" s="1255"/>
      <c r="BU79" s="1255"/>
      <c r="BV79" s="1255"/>
      <c r="BW79" s="1255"/>
      <c r="BX79" s="1255">
        <v>8.6999999999999993</v>
      </c>
      <c r="BY79" s="1255"/>
      <c r="BZ79" s="1255"/>
      <c r="CA79" s="1255"/>
      <c r="CB79" s="1255"/>
      <c r="CC79" s="1255"/>
      <c r="CD79" s="1255"/>
      <c r="CE79" s="1255"/>
      <c r="CF79" s="1255">
        <v>8</v>
      </c>
      <c r="CG79" s="1255"/>
      <c r="CH79" s="1255"/>
      <c r="CI79" s="1255"/>
      <c r="CJ79" s="1255"/>
      <c r="CK79" s="1255"/>
      <c r="CL79" s="1255"/>
      <c r="CM79" s="1255"/>
      <c r="CN79" s="1255">
        <v>8.1</v>
      </c>
      <c r="CO79" s="1255"/>
      <c r="CP79" s="1255"/>
      <c r="CQ79" s="1255"/>
      <c r="CR79" s="1255"/>
      <c r="CS79" s="1255"/>
      <c r="CT79" s="1255"/>
      <c r="CU79" s="1255"/>
      <c r="CV79" s="1255">
        <v>8.4</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zMHbayJNTmUKDB1dAZp4bvWXR2eE3lZxNBveKjsuIxpTU/HPHzUqdjJ41PAE3OyutTxJe3tKCfLSn+7inVY+5A==" saltValue="EI7GINJ8aagqiyr8JR5Sa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dC7ZYogeNPqBOJ74YkvMUFvBKHv1bQ7GpVsdHZx8HWgDvSQjJOdRndaLBr1GfryZF/CNuQh53yr2rCpFPqcejA==" saltValue="Psy8+ZZT5bLCpoEj+iCKE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7P2kn5xbbkrUGj6j2MLlDRyVPT+J8drpoi3aWktiTeMHf7BOmF6266Ikj22y1+lcrrjRZmyT7BldukZfWvvRpA==" saltValue="txGQk8QbghhgGnRH1LL7V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118863</v>
      </c>
      <c r="E3" s="156"/>
      <c r="F3" s="157">
        <v>113347</v>
      </c>
      <c r="G3" s="158"/>
      <c r="H3" s="159"/>
    </row>
    <row r="4" spans="1:8" x14ac:dyDescent="0.15">
      <c r="A4" s="160"/>
      <c r="B4" s="161"/>
      <c r="C4" s="162"/>
      <c r="D4" s="163">
        <v>47957</v>
      </c>
      <c r="E4" s="164"/>
      <c r="F4" s="165">
        <v>58728</v>
      </c>
      <c r="G4" s="166"/>
      <c r="H4" s="167"/>
    </row>
    <row r="5" spans="1:8" x14ac:dyDescent="0.15">
      <c r="A5" s="148" t="s">
        <v>522</v>
      </c>
      <c r="B5" s="153"/>
      <c r="C5" s="154"/>
      <c r="D5" s="155">
        <v>109875</v>
      </c>
      <c r="E5" s="156"/>
      <c r="F5" s="157">
        <v>125418</v>
      </c>
      <c r="G5" s="158"/>
      <c r="H5" s="159"/>
    </row>
    <row r="6" spans="1:8" x14ac:dyDescent="0.15">
      <c r="A6" s="160"/>
      <c r="B6" s="161"/>
      <c r="C6" s="162"/>
      <c r="D6" s="163">
        <v>56191</v>
      </c>
      <c r="E6" s="164"/>
      <c r="F6" s="165">
        <v>60445</v>
      </c>
      <c r="G6" s="166"/>
      <c r="H6" s="167"/>
    </row>
    <row r="7" spans="1:8" x14ac:dyDescent="0.15">
      <c r="A7" s="148" t="s">
        <v>523</v>
      </c>
      <c r="B7" s="153"/>
      <c r="C7" s="154"/>
      <c r="D7" s="155">
        <v>69636</v>
      </c>
      <c r="E7" s="156"/>
      <c r="F7" s="157">
        <v>108384</v>
      </c>
      <c r="G7" s="158"/>
      <c r="H7" s="159"/>
    </row>
    <row r="8" spans="1:8" x14ac:dyDescent="0.15">
      <c r="A8" s="160"/>
      <c r="B8" s="161"/>
      <c r="C8" s="162"/>
      <c r="D8" s="163">
        <v>24663</v>
      </c>
      <c r="E8" s="164"/>
      <c r="F8" s="165">
        <v>51153</v>
      </c>
      <c r="G8" s="166"/>
      <c r="H8" s="167"/>
    </row>
    <row r="9" spans="1:8" x14ac:dyDescent="0.15">
      <c r="A9" s="148" t="s">
        <v>524</v>
      </c>
      <c r="B9" s="153"/>
      <c r="C9" s="154"/>
      <c r="D9" s="155">
        <v>85118</v>
      </c>
      <c r="E9" s="156"/>
      <c r="F9" s="157">
        <v>80959</v>
      </c>
      <c r="G9" s="158"/>
      <c r="H9" s="159"/>
    </row>
    <row r="10" spans="1:8" x14ac:dyDescent="0.15">
      <c r="A10" s="160"/>
      <c r="B10" s="161"/>
      <c r="C10" s="162"/>
      <c r="D10" s="163">
        <v>36367</v>
      </c>
      <c r="E10" s="164"/>
      <c r="F10" s="165">
        <v>43928</v>
      </c>
      <c r="G10" s="166"/>
      <c r="H10" s="167"/>
    </row>
    <row r="11" spans="1:8" x14ac:dyDescent="0.15">
      <c r="A11" s="148" t="s">
        <v>525</v>
      </c>
      <c r="B11" s="153"/>
      <c r="C11" s="154"/>
      <c r="D11" s="155">
        <v>79705</v>
      </c>
      <c r="E11" s="156"/>
      <c r="F11" s="157">
        <v>117242</v>
      </c>
      <c r="G11" s="158"/>
      <c r="H11" s="159"/>
    </row>
    <row r="12" spans="1:8" x14ac:dyDescent="0.15">
      <c r="A12" s="160"/>
      <c r="B12" s="161"/>
      <c r="C12" s="168"/>
      <c r="D12" s="163">
        <v>42381</v>
      </c>
      <c r="E12" s="164"/>
      <c r="F12" s="165">
        <v>59234</v>
      </c>
      <c r="G12" s="166"/>
      <c r="H12" s="167"/>
    </row>
    <row r="13" spans="1:8" x14ac:dyDescent="0.15">
      <c r="A13" s="148"/>
      <c r="B13" s="153"/>
      <c r="C13" s="169"/>
      <c r="D13" s="170">
        <v>92639</v>
      </c>
      <c r="E13" s="171"/>
      <c r="F13" s="172">
        <v>109070</v>
      </c>
      <c r="G13" s="173"/>
      <c r="H13" s="159"/>
    </row>
    <row r="14" spans="1:8" x14ac:dyDescent="0.15">
      <c r="A14" s="160"/>
      <c r="B14" s="161"/>
      <c r="C14" s="162"/>
      <c r="D14" s="163">
        <v>41512</v>
      </c>
      <c r="E14" s="164"/>
      <c r="F14" s="165">
        <v>54698</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4.47</v>
      </c>
      <c r="C19" s="174">
        <f>ROUND(VALUE(SUBSTITUTE(実質収支比率等に係る経年分析!G$48,"▲","-")),2)</f>
        <v>5.55</v>
      </c>
      <c r="D19" s="174">
        <f>ROUND(VALUE(SUBSTITUTE(実質収支比率等に係る経年分析!H$48,"▲","-")),2)</f>
        <v>5.64</v>
      </c>
      <c r="E19" s="174">
        <f>ROUND(VALUE(SUBSTITUTE(実質収支比率等に係る経年分析!I$48,"▲","-")),2)</f>
        <v>6.75</v>
      </c>
      <c r="F19" s="174">
        <f>ROUND(VALUE(SUBSTITUTE(実質収支比率等に係る経年分析!J$48,"▲","-")),2)</f>
        <v>6.42</v>
      </c>
    </row>
    <row r="20" spans="1:11" x14ac:dyDescent="0.15">
      <c r="A20" s="174" t="s">
        <v>53</v>
      </c>
      <c r="B20" s="174">
        <f>ROUND(VALUE(SUBSTITUTE(実質収支比率等に係る経年分析!F$47,"▲","-")),2)</f>
        <v>19.03</v>
      </c>
      <c r="C20" s="174">
        <f>ROUND(VALUE(SUBSTITUTE(実質収支比率等に係る経年分析!G$47,"▲","-")),2)</f>
        <v>21.08</v>
      </c>
      <c r="D20" s="174">
        <f>ROUND(VALUE(SUBSTITUTE(実質収支比率等に係る経年分析!H$47,"▲","-")),2)</f>
        <v>20.85</v>
      </c>
      <c r="E20" s="174">
        <f>ROUND(VALUE(SUBSTITUTE(実質収支比率等に係る経年分析!I$47,"▲","-")),2)</f>
        <v>20.239999999999998</v>
      </c>
      <c r="F20" s="174">
        <f>ROUND(VALUE(SUBSTITUTE(実質収支比率等に係る経年分析!J$47,"▲","-")),2)</f>
        <v>22.36</v>
      </c>
    </row>
    <row r="21" spans="1:11" x14ac:dyDescent="0.15">
      <c r="A21" s="174" t="s">
        <v>54</v>
      </c>
      <c r="B21" s="174">
        <f>IF(ISNUMBER(VALUE(SUBSTITUTE(実質収支比率等に係る経年分析!F$49,"▲","-"))),ROUND(VALUE(SUBSTITUTE(実質収支比率等に係る経年分析!F$49,"▲","-")),2),NA())</f>
        <v>-3.38</v>
      </c>
      <c r="C21" s="174">
        <f>IF(ISNUMBER(VALUE(SUBSTITUTE(実質収支比率等に係る経年分析!G$49,"▲","-"))),ROUND(VALUE(SUBSTITUTE(実質収支比率等に係る経年分析!G$49,"▲","-")),2),NA())</f>
        <v>0.78</v>
      </c>
      <c r="D21" s="174">
        <f>IF(ISNUMBER(VALUE(SUBSTITUTE(実質収支比率等に係る経年分析!H$49,"▲","-"))),ROUND(VALUE(SUBSTITUTE(実質収支比率等に係る経年分析!H$49,"▲","-")),2),NA())</f>
        <v>-1.67</v>
      </c>
      <c r="E21" s="174">
        <f>IF(ISNUMBER(VALUE(SUBSTITUTE(実質収支比率等に係る経年分析!I$49,"▲","-"))),ROUND(VALUE(SUBSTITUTE(実質収支比率等に係る経年分析!I$49,"▲","-")),2),NA())</f>
        <v>-3.33</v>
      </c>
      <c r="F21" s="174">
        <f>IF(ISNUMBER(VALUE(SUBSTITUTE(実質収支比率等に係る経年分析!J$49,"▲","-"))),ROUND(VALUE(SUBSTITUTE(実質収支比率等に係る経年分析!J$49,"▲","-")),2),NA())</f>
        <v>-2.85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東北町介護サービス事業特別会計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東北町農業集落排水事業特別会計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東北町後期高齢者医療特別会計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7.0000000000000007E-2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15">
      <c r="A32" s="175" t="str">
        <f>IF(連結実質赤字比率に係る赤字・黒字の構成分析!C$38="",NA(),連結実質赤字比率に係る赤字・黒字の構成分析!C$38)</f>
        <v>東北町公共下水道事業特別会計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0.15</v>
      </c>
    </row>
    <row r="33" spans="1:16" x14ac:dyDescent="0.15">
      <c r="A33" s="175" t="str">
        <f>IF(連結実質赤字比率に係る赤字・黒字の構成分析!C$37="",NA(),連結実質赤字比率に係る赤字・黒字の構成分析!C$37)</f>
        <v>東北町国民健康保険事業特別会計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0.28000000000000003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0.51</v>
      </c>
    </row>
    <row r="34" spans="1:16" x14ac:dyDescent="0.15">
      <c r="A34" s="175" t="str">
        <f>IF(連結実質赤字比率に係る赤字・黒字の構成分析!C$36="",NA(),連結実質赤字比率に係る赤字・黒字の構成分析!C$36)</f>
        <v>東北町介護保険特別会計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1.1599999999999999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1.51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1.86</v>
      </c>
    </row>
    <row r="35" spans="1:16" x14ac:dyDescent="0.15">
      <c r="A35" s="175" t="str">
        <f>IF(連結実質赤字比率に係る赤字・黒字の構成分析!C$35="",NA(),連結実質赤字比率に係る赤字・黒字の構成分析!C$35)</f>
        <v>東北町上水道事業会計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3.16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3.16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3.15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1.98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3.6</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4.46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5.54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5.63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6.74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6.42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1171</v>
      </c>
      <c r="E42" s="176"/>
      <c r="F42" s="176"/>
      <c r="G42" s="176">
        <f>'実質公債費比率（分子）の構造'!L$52</f>
        <v>1171</v>
      </c>
      <c r="H42" s="176"/>
      <c r="I42" s="176"/>
      <c r="J42" s="176">
        <f>'実質公債費比率（分子）の構造'!M$52</f>
        <v>1187</v>
      </c>
      <c r="K42" s="176"/>
      <c r="L42" s="176"/>
      <c r="M42" s="176">
        <f>'実質公債費比率（分子）の構造'!N$52</f>
        <v>1144</v>
      </c>
      <c r="N42" s="176"/>
      <c r="O42" s="176"/>
      <c r="P42" s="176">
        <f>'実質公債費比率（分子）の構造'!O$52</f>
        <v>1092</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f>'実質公債費比率（分子）の構造'!K$49</f>
        <v>87</v>
      </c>
      <c r="C45" s="176"/>
      <c r="D45" s="176"/>
      <c r="E45" s="176">
        <f>'実質公債費比率（分子）の構造'!L$49</f>
        <v>99</v>
      </c>
      <c r="F45" s="176"/>
      <c r="G45" s="176"/>
      <c r="H45" s="176">
        <f>'実質公債費比率（分子）の構造'!M$49</f>
        <v>108</v>
      </c>
      <c r="I45" s="176"/>
      <c r="J45" s="176"/>
      <c r="K45" s="176">
        <f>'実質公債費比率（分子）の構造'!N$49</f>
        <v>124</v>
      </c>
      <c r="L45" s="176"/>
      <c r="M45" s="176"/>
      <c r="N45" s="176">
        <f>'実質公債費比率（分子）の構造'!O$49</f>
        <v>140</v>
      </c>
      <c r="O45" s="176"/>
      <c r="P45" s="176"/>
    </row>
    <row r="46" spans="1:16" x14ac:dyDescent="0.15">
      <c r="A46" s="176" t="s">
        <v>64</v>
      </c>
      <c r="B46" s="176">
        <f>'実質公債費比率（分子）の構造'!K$48</f>
        <v>400</v>
      </c>
      <c r="C46" s="176"/>
      <c r="D46" s="176"/>
      <c r="E46" s="176">
        <f>'実質公債費比率（分子）の構造'!L$48</f>
        <v>408</v>
      </c>
      <c r="F46" s="176"/>
      <c r="G46" s="176"/>
      <c r="H46" s="176">
        <f>'実質公債費比率（分子）の構造'!M$48</f>
        <v>373</v>
      </c>
      <c r="I46" s="176"/>
      <c r="J46" s="176"/>
      <c r="K46" s="176">
        <f>'実質公債費比率（分子）の構造'!N$48</f>
        <v>386</v>
      </c>
      <c r="L46" s="176"/>
      <c r="M46" s="176"/>
      <c r="N46" s="176">
        <f>'実質公債費比率（分子）の構造'!O$48</f>
        <v>400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1328</v>
      </c>
      <c r="C49" s="176"/>
      <c r="D49" s="176"/>
      <c r="E49" s="176">
        <f>'実質公債費比率（分子）の構造'!L$45</f>
        <v>1335</v>
      </c>
      <c r="F49" s="176"/>
      <c r="G49" s="176"/>
      <c r="H49" s="176">
        <f>'実質公債費比率（分子）の構造'!M$45</f>
        <v>1357</v>
      </c>
      <c r="I49" s="176"/>
      <c r="J49" s="176"/>
      <c r="K49" s="176">
        <f>'実質公債費比率（分子）の構造'!N$45</f>
        <v>1348</v>
      </c>
      <c r="L49" s="176"/>
      <c r="M49" s="176"/>
      <c r="N49" s="176">
        <f>'実質公債費比率（分子）の構造'!O$45</f>
        <v>1328</v>
      </c>
      <c r="O49" s="176"/>
      <c r="P49" s="176"/>
    </row>
    <row r="50" spans="1:16" x14ac:dyDescent="0.15">
      <c r="A50" s="176" t="s">
        <v>67</v>
      </c>
      <c r="B50" s="176" t="e">
        <f>NA()</f>
        <v>#N/A</v>
      </c>
      <c r="C50" s="176">
        <f>IF(ISNUMBER('実質公債費比率（分子）の構造'!K$53),'実質公債費比率（分子）の構造'!K$53,NA())</f>
        <v>645</v>
      </c>
      <c r="D50" s="176" t="e">
        <f>NA()</f>
        <v>#N/A</v>
      </c>
      <c r="E50" s="176" t="e">
        <f>NA()</f>
        <v>#N/A</v>
      </c>
      <c r="F50" s="176">
        <f>IF(ISNUMBER('実質公債費比率（分子）の構造'!L$53),'実質公債費比率（分子）の構造'!L$53,NA())</f>
        <v>671</v>
      </c>
      <c r="G50" s="176" t="e">
        <f>NA()</f>
        <v>#N/A</v>
      </c>
      <c r="H50" s="176" t="e">
        <f>NA()</f>
        <v>#N/A</v>
      </c>
      <c r="I50" s="176">
        <f>IF(ISNUMBER('実質公債費比率（分子）の構造'!M$53),'実質公債費比率（分子）の構造'!M$53,NA())</f>
        <v>651</v>
      </c>
      <c r="J50" s="176" t="e">
        <f>NA()</f>
        <v>#N/A</v>
      </c>
      <c r="K50" s="176" t="e">
        <f>NA()</f>
        <v>#N/A</v>
      </c>
      <c r="L50" s="176">
        <f>IF(ISNUMBER('実質公債費比率（分子）の構造'!N$53),'実質公債費比率（分子）の構造'!N$53,NA())</f>
        <v>714</v>
      </c>
      <c r="M50" s="176" t="e">
        <f>NA()</f>
        <v>#N/A</v>
      </c>
      <c r="N50" s="176" t="e">
        <f>NA()</f>
        <v>#N/A</v>
      </c>
      <c r="O50" s="176">
        <f>IF(ISNUMBER('実質公債費比率（分子）の構造'!O$53),'実質公債費比率（分子）の構造'!O$53,NA())</f>
        <v>776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12007</v>
      </c>
      <c r="E56" s="175"/>
      <c r="F56" s="175"/>
      <c r="G56" s="175">
        <f>'将来負担比率（分子）の構造'!J$52</f>
        <v>11625</v>
      </c>
      <c r="H56" s="175"/>
      <c r="I56" s="175"/>
      <c r="J56" s="175">
        <f>'将来負担比率（分子）の構造'!K$52</f>
        <v>11102</v>
      </c>
      <c r="K56" s="175"/>
      <c r="L56" s="175"/>
      <c r="M56" s="175">
        <f>'将来負担比率（分子）の構造'!L$52</f>
        <v>10559</v>
      </c>
      <c r="N56" s="175"/>
      <c r="O56" s="175"/>
      <c r="P56" s="175">
        <f>'将来負担比率（分子）の構造'!M$52</f>
        <v>10170</v>
      </c>
    </row>
    <row r="57" spans="1:16" x14ac:dyDescent="0.15">
      <c r="A57" s="175" t="s">
        <v>42</v>
      </c>
      <c r="B57" s="175"/>
      <c r="C57" s="175"/>
      <c r="D57" s="175">
        <f>'将来負担比率（分子）の構造'!I$51</f>
        <v>7</v>
      </c>
      <c r="E57" s="175"/>
      <c r="F57" s="175"/>
      <c r="G57" s="175">
        <f>'将来負担比率（分子）の構造'!J$51</f>
        <v>5</v>
      </c>
      <c r="H57" s="175"/>
      <c r="I57" s="175"/>
      <c r="J57" s="175">
        <f>'将来負担比率（分子）の構造'!K$51</f>
        <v>8</v>
      </c>
      <c r="K57" s="175"/>
      <c r="L57" s="175"/>
      <c r="M57" s="175">
        <f>'将来負担比率（分子）の構造'!L$51</f>
        <v>8</v>
      </c>
      <c r="N57" s="175"/>
      <c r="O57" s="175"/>
      <c r="P57" s="175">
        <f>'将来負担比率（分子）の構造'!M$51</f>
        <v>6</v>
      </c>
    </row>
    <row r="58" spans="1:16" x14ac:dyDescent="0.15">
      <c r="A58" s="175" t="s">
        <v>41</v>
      </c>
      <c r="B58" s="175"/>
      <c r="C58" s="175"/>
      <c r="D58" s="175">
        <f>'将来負担比率（分子）の構造'!I$50</f>
        <v>2126</v>
      </c>
      <c r="E58" s="175"/>
      <c r="F58" s="175"/>
      <c r="G58" s="175">
        <f>'将来負担比率（分子）の構造'!J$50</f>
        <v>2089</v>
      </c>
      <c r="H58" s="175"/>
      <c r="I58" s="175"/>
      <c r="J58" s="175">
        <f>'将来負担比率（分子）の構造'!K$50</f>
        <v>2769</v>
      </c>
      <c r="K58" s="175"/>
      <c r="L58" s="175"/>
      <c r="M58" s="175">
        <f>'将来負担比率（分子）の構造'!L$50</f>
        <v>2866</v>
      </c>
      <c r="N58" s="175"/>
      <c r="O58" s="175"/>
      <c r="P58" s="175">
        <f>'将来負担比率（分子）の構造'!M$50</f>
        <v>2728</v>
      </c>
    </row>
    <row r="59" spans="1:16" x14ac:dyDescent="0.15">
      <c r="A59" s="175" t="s">
        <v>39</v>
      </c>
      <c r="B59" s="175">
        <f>'将来負担比率（分子）の構造'!I$49</f>
        <v>6</v>
      </c>
      <c r="C59" s="175"/>
      <c r="D59" s="175"/>
      <c r="E59" s="175">
        <f>'将来負担比率（分子）の構造'!J$49</f>
        <v>0</v>
      </c>
      <c r="F59" s="175"/>
      <c r="G59" s="175"/>
      <c r="H59" s="175">
        <f>'将来負担比率（分子）の構造'!K$49</f>
        <v>16</v>
      </c>
      <c r="I59" s="175"/>
      <c r="J59" s="175"/>
      <c r="K59" s="175">
        <f>'将来負担比率（分子）の構造'!L$49</f>
        <v>26</v>
      </c>
      <c r="L59" s="175"/>
      <c r="M59" s="175"/>
      <c r="N59" s="175">
        <f>'将来負担比率（分子）の構造'!M$49</f>
        <v>5</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1246</v>
      </c>
      <c r="C62" s="175"/>
      <c r="D62" s="175"/>
      <c r="E62" s="175">
        <f>'将来負担比率（分子）の構造'!J$45</f>
        <v>1120</v>
      </c>
      <c r="F62" s="175"/>
      <c r="G62" s="175"/>
      <c r="H62" s="175">
        <f>'将来負担比率（分子）の構造'!K$45</f>
        <v>1096</v>
      </c>
      <c r="I62" s="175"/>
      <c r="J62" s="175"/>
      <c r="K62" s="175">
        <f>'将来負担比率（分子）の構造'!L$45</f>
        <v>1121</v>
      </c>
      <c r="L62" s="175"/>
      <c r="M62" s="175"/>
      <c r="N62" s="175">
        <f>'将来負担比率（分子）の構造'!M$45</f>
        <v>1113</v>
      </c>
      <c r="O62" s="175"/>
      <c r="P62" s="175"/>
    </row>
    <row r="63" spans="1:16" x14ac:dyDescent="0.15">
      <c r="A63" s="175" t="s">
        <v>34</v>
      </c>
      <c r="B63" s="175">
        <f>'将来負担比率（分子）の構造'!I$44</f>
        <v>1127</v>
      </c>
      <c r="C63" s="175"/>
      <c r="D63" s="175"/>
      <c r="E63" s="175">
        <f>'将来負担比率（分子）の構造'!J$44</f>
        <v>1409</v>
      </c>
      <c r="F63" s="175"/>
      <c r="G63" s="175"/>
      <c r="H63" s="175">
        <f>'将来負担比率（分子）の構造'!K$44</f>
        <v>1378</v>
      </c>
      <c r="I63" s="175"/>
      <c r="J63" s="175"/>
      <c r="K63" s="175">
        <f>'将来負担比率（分子）の構造'!L$44</f>
        <v>1252</v>
      </c>
      <c r="L63" s="175"/>
      <c r="M63" s="175"/>
      <c r="N63" s="175">
        <f>'将来負担比率（分子）の構造'!M$44</f>
        <v>1129</v>
      </c>
      <c r="O63" s="175"/>
      <c r="P63" s="175"/>
    </row>
    <row r="64" spans="1:16" x14ac:dyDescent="0.15">
      <c r="A64" s="175" t="s">
        <v>33</v>
      </c>
      <c r="B64" s="175">
        <f>'将来負担比率（分子）の構造'!I$43</f>
        <v>5743</v>
      </c>
      <c r="C64" s="175"/>
      <c r="D64" s="175"/>
      <c r="E64" s="175">
        <f>'将来負担比率（分子）の構造'!J$43</f>
        <v>5319</v>
      </c>
      <c r="F64" s="175"/>
      <c r="G64" s="175"/>
      <c r="H64" s="175">
        <f>'将来負担比率（分子）の構造'!K$43</f>
        <v>5185</v>
      </c>
      <c r="I64" s="175"/>
      <c r="J64" s="175"/>
      <c r="K64" s="175">
        <f>'将来負担比率（分子）の構造'!L$43</f>
        <v>5004</v>
      </c>
      <c r="L64" s="175"/>
      <c r="M64" s="175"/>
      <c r="N64" s="175">
        <f>'将来負担比率（分子）の構造'!M$43</f>
        <v>4902</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12496</v>
      </c>
      <c r="C66" s="175"/>
      <c r="D66" s="175"/>
      <c r="E66" s="175">
        <f>'将来負担比率（分子）の構造'!J$41</f>
        <v>12134</v>
      </c>
      <c r="F66" s="175"/>
      <c r="G66" s="175"/>
      <c r="H66" s="175">
        <f>'将来負担比率（分子）の構造'!K$41</f>
        <v>11618</v>
      </c>
      <c r="I66" s="175"/>
      <c r="J66" s="175"/>
      <c r="K66" s="175">
        <f>'将来負担比率（分子）の構造'!L$41</f>
        <v>10930</v>
      </c>
      <c r="L66" s="175"/>
      <c r="M66" s="175"/>
      <c r="N66" s="175">
        <f>'将来負担比率（分子）の構造'!M$41</f>
        <v>10527</v>
      </c>
      <c r="O66" s="175"/>
      <c r="P66" s="175"/>
    </row>
    <row r="67" spans="1:16" x14ac:dyDescent="0.15">
      <c r="A67" s="175" t="s">
        <v>71</v>
      </c>
      <c r="B67" s="175" t="e">
        <f>NA()</f>
        <v>#N/A</v>
      </c>
      <c r="C67" s="175">
        <f>IF(ISNUMBER('将来負担比率（分子）の構造'!I$53), IF('将来負担比率（分子）の構造'!I$53 &lt; 0, 0, '将来負担比率（分子）の構造'!I$53), NA())</f>
        <v>6478</v>
      </c>
      <c r="D67" s="175" t="e">
        <f>NA()</f>
        <v>#N/A</v>
      </c>
      <c r="E67" s="175" t="e">
        <f>NA()</f>
        <v>#N/A</v>
      </c>
      <c r="F67" s="175">
        <f>IF(ISNUMBER('将来負担比率（分子）の構造'!J$53), IF('将来負担比率（分子）の構造'!J$53 &lt; 0, 0, '将来負担比率（分子）の構造'!J$53), NA())</f>
        <v>6264</v>
      </c>
      <c r="G67" s="175" t="e">
        <f>NA()</f>
        <v>#N/A</v>
      </c>
      <c r="H67" s="175" t="e">
        <f>NA()</f>
        <v>#N/A</v>
      </c>
      <c r="I67" s="175">
        <f>IF(ISNUMBER('将来負担比率（分子）の構造'!K$53), IF('将来負担比率（分子）の構造'!K$53 &lt; 0, 0, '将来負担比率（分子）の構造'!K$53), NA())</f>
        <v>5413</v>
      </c>
      <c r="J67" s="175" t="e">
        <f>NA()</f>
        <v>#N/A</v>
      </c>
      <c r="K67" s="175" t="e">
        <f>NA()</f>
        <v>#N/A</v>
      </c>
      <c r="L67" s="175">
        <f>IF(ISNUMBER('将来負担比率（分子）の構造'!L$53), IF('将来負担比率（分子）の構造'!L$53 &lt; 0, 0, '将来負担比率（分子）の構造'!L$53), NA())</f>
        <v>4899</v>
      </c>
      <c r="M67" s="175" t="e">
        <f>NA()</f>
        <v>#N/A</v>
      </c>
      <c r="N67" s="175" t="e">
        <f>NA()</f>
        <v>#N/A</v>
      </c>
      <c r="O67" s="175">
        <f>IF(ISNUMBER('将来負担比率（分子）の構造'!M$53), IF('将来負担比率（分子）の構造'!M$53 &lt; 0, 0, '将来負担比率（分子）の構造'!M$53), NA())</f>
        <v>4772</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1492</v>
      </c>
      <c r="C72" s="179">
        <f>基金残高に係る経年分析!G55</f>
        <v>1406</v>
      </c>
      <c r="D72" s="179">
        <f>基金残高に係る経年分析!H55</f>
        <v>1537</v>
      </c>
    </row>
    <row r="73" spans="1:16" x14ac:dyDescent="0.15">
      <c r="A73" s="178" t="s">
        <v>74</v>
      </c>
      <c r="B73" s="179">
        <f>基金残高に係る経年分析!F56</f>
        <v>485</v>
      </c>
      <c r="C73" s="179">
        <f>基金残高に係る経年分析!G56</f>
        <v>535</v>
      </c>
      <c r="D73" s="179">
        <f>基金残高に係る経年分析!H56</f>
        <v>253</v>
      </c>
    </row>
    <row r="74" spans="1:16" x14ac:dyDescent="0.15">
      <c r="A74" s="178" t="s">
        <v>75</v>
      </c>
      <c r="B74" s="179">
        <f>基金残高に係る経年分析!F57</f>
        <v>1313</v>
      </c>
      <c r="C74" s="179">
        <f>基金残高に係る経年分析!G57</f>
        <v>1508</v>
      </c>
      <c r="D74" s="179">
        <f>基金残高に係る経年分析!H57</f>
        <v>1483</v>
      </c>
    </row>
  </sheetData>
  <sheetProtection algorithmName="SHA-512" hashValue="+A9l21ysgTEk9a2DLis7JkgLOUvVqM3xe10hlsetUXEbiKZhN638r4ZHZVYuv6mfQtWQSGNv5M3qZtDd17RgQA==" saltValue="WAaaGAa4TtMG6AOVnqQ+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1802973</v>
      </c>
      <c r="S5" s="677"/>
      <c r="T5" s="677"/>
      <c r="U5" s="677"/>
      <c r="V5" s="677"/>
      <c r="W5" s="677"/>
      <c r="X5" s="677"/>
      <c r="Y5" s="702"/>
      <c r="Z5" s="715">
        <v>13.7</v>
      </c>
      <c r="AA5" s="715"/>
      <c r="AB5" s="715"/>
      <c r="AC5" s="715"/>
      <c r="AD5" s="716">
        <v>1802973</v>
      </c>
      <c r="AE5" s="716"/>
      <c r="AF5" s="716"/>
      <c r="AG5" s="716"/>
      <c r="AH5" s="716"/>
      <c r="AI5" s="716"/>
      <c r="AJ5" s="716"/>
      <c r="AK5" s="716"/>
      <c r="AL5" s="703">
        <v>26.1</v>
      </c>
      <c r="AM5" s="685"/>
      <c r="AN5" s="685"/>
      <c r="AO5" s="704"/>
      <c r="AP5" s="679" t="s">
        <v>217</v>
      </c>
      <c r="AQ5" s="680"/>
      <c r="AR5" s="680"/>
      <c r="AS5" s="680"/>
      <c r="AT5" s="680"/>
      <c r="AU5" s="680"/>
      <c r="AV5" s="680"/>
      <c r="AW5" s="680"/>
      <c r="AX5" s="680"/>
      <c r="AY5" s="680"/>
      <c r="AZ5" s="680"/>
      <c r="BA5" s="680"/>
      <c r="BB5" s="680"/>
      <c r="BC5" s="680"/>
      <c r="BD5" s="680"/>
      <c r="BE5" s="680"/>
      <c r="BF5" s="681"/>
      <c r="BG5" s="621">
        <v>1801681</v>
      </c>
      <c r="BH5" s="622"/>
      <c r="BI5" s="622"/>
      <c r="BJ5" s="622"/>
      <c r="BK5" s="622"/>
      <c r="BL5" s="622"/>
      <c r="BM5" s="622"/>
      <c r="BN5" s="623"/>
      <c r="BO5" s="659">
        <v>99.9</v>
      </c>
      <c r="BP5" s="659"/>
      <c r="BQ5" s="659"/>
      <c r="BR5" s="659"/>
      <c r="BS5" s="660" t="s">
        <v>122</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190859</v>
      </c>
      <c r="S6" s="622"/>
      <c r="T6" s="622"/>
      <c r="U6" s="622"/>
      <c r="V6" s="622"/>
      <c r="W6" s="622"/>
      <c r="X6" s="622"/>
      <c r="Y6" s="623"/>
      <c r="Z6" s="659">
        <v>1.5</v>
      </c>
      <c r="AA6" s="659"/>
      <c r="AB6" s="659"/>
      <c r="AC6" s="659"/>
      <c r="AD6" s="660">
        <v>190859</v>
      </c>
      <c r="AE6" s="660"/>
      <c r="AF6" s="660"/>
      <c r="AG6" s="660"/>
      <c r="AH6" s="660"/>
      <c r="AI6" s="660"/>
      <c r="AJ6" s="660"/>
      <c r="AK6" s="660"/>
      <c r="AL6" s="624">
        <v>2.8</v>
      </c>
      <c r="AM6" s="625"/>
      <c r="AN6" s="625"/>
      <c r="AO6" s="661"/>
      <c r="AP6" s="618" t="s">
        <v>222</v>
      </c>
      <c r="AQ6" s="619"/>
      <c r="AR6" s="619"/>
      <c r="AS6" s="619"/>
      <c r="AT6" s="619"/>
      <c r="AU6" s="619"/>
      <c r="AV6" s="619"/>
      <c r="AW6" s="619"/>
      <c r="AX6" s="619"/>
      <c r="AY6" s="619"/>
      <c r="AZ6" s="619"/>
      <c r="BA6" s="619"/>
      <c r="BB6" s="619"/>
      <c r="BC6" s="619"/>
      <c r="BD6" s="619"/>
      <c r="BE6" s="619"/>
      <c r="BF6" s="620"/>
      <c r="BG6" s="621">
        <v>1801681</v>
      </c>
      <c r="BH6" s="622"/>
      <c r="BI6" s="622"/>
      <c r="BJ6" s="622"/>
      <c r="BK6" s="622"/>
      <c r="BL6" s="622"/>
      <c r="BM6" s="622"/>
      <c r="BN6" s="623"/>
      <c r="BO6" s="659">
        <v>99.9</v>
      </c>
      <c r="BP6" s="659"/>
      <c r="BQ6" s="659"/>
      <c r="BR6" s="659"/>
      <c r="BS6" s="660" t="s">
        <v>122</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103245</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103245</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556</v>
      </c>
      <c r="S7" s="622"/>
      <c r="T7" s="622"/>
      <c r="U7" s="622"/>
      <c r="V7" s="622"/>
      <c r="W7" s="622"/>
      <c r="X7" s="622"/>
      <c r="Y7" s="623"/>
      <c r="Z7" s="659">
        <v>0</v>
      </c>
      <c r="AA7" s="659"/>
      <c r="AB7" s="659"/>
      <c r="AC7" s="659"/>
      <c r="AD7" s="660">
        <v>556</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632244</v>
      </c>
      <c r="BH7" s="622"/>
      <c r="BI7" s="622"/>
      <c r="BJ7" s="622"/>
      <c r="BK7" s="622"/>
      <c r="BL7" s="622"/>
      <c r="BM7" s="622"/>
      <c r="BN7" s="623"/>
      <c r="BO7" s="659">
        <v>35.1</v>
      </c>
      <c r="BP7" s="659"/>
      <c r="BQ7" s="659"/>
      <c r="BR7" s="659"/>
      <c r="BS7" s="660" t="s">
        <v>122</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2242533</v>
      </c>
      <c r="CS7" s="622"/>
      <c r="CT7" s="622"/>
      <c r="CU7" s="622"/>
      <c r="CV7" s="622"/>
      <c r="CW7" s="622"/>
      <c r="CX7" s="622"/>
      <c r="CY7" s="623"/>
      <c r="CZ7" s="659">
        <v>17.8</v>
      </c>
      <c r="DA7" s="659"/>
      <c r="DB7" s="659"/>
      <c r="DC7" s="659"/>
      <c r="DD7" s="627">
        <v>80174</v>
      </c>
      <c r="DE7" s="622"/>
      <c r="DF7" s="622"/>
      <c r="DG7" s="622"/>
      <c r="DH7" s="622"/>
      <c r="DI7" s="622"/>
      <c r="DJ7" s="622"/>
      <c r="DK7" s="622"/>
      <c r="DL7" s="622"/>
      <c r="DM7" s="622"/>
      <c r="DN7" s="622"/>
      <c r="DO7" s="622"/>
      <c r="DP7" s="623"/>
      <c r="DQ7" s="627">
        <v>1907721</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4130</v>
      </c>
      <c r="S8" s="622"/>
      <c r="T8" s="622"/>
      <c r="U8" s="622"/>
      <c r="V8" s="622"/>
      <c r="W8" s="622"/>
      <c r="X8" s="622"/>
      <c r="Y8" s="623"/>
      <c r="Z8" s="659">
        <v>0</v>
      </c>
      <c r="AA8" s="659"/>
      <c r="AB8" s="659"/>
      <c r="AC8" s="659"/>
      <c r="AD8" s="660">
        <v>4130</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27009</v>
      </c>
      <c r="BH8" s="622"/>
      <c r="BI8" s="622"/>
      <c r="BJ8" s="622"/>
      <c r="BK8" s="622"/>
      <c r="BL8" s="622"/>
      <c r="BM8" s="622"/>
      <c r="BN8" s="623"/>
      <c r="BO8" s="659">
        <v>1.5</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3455655</v>
      </c>
      <c r="CS8" s="622"/>
      <c r="CT8" s="622"/>
      <c r="CU8" s="622"/>
      <c r="CV8" s="622"/>
      <c r="CW8" s="622"/>
      <c r="CX8" s="622"/>
      <c r="CY8" s="623"/>
      <c r="CZ8" s="659">
        <v>27.5</v>
      </c>
      <c r="DA8" s="659"/>
      <c r="DB8" s="659"/>
      <c r="DC8" s="659"/>
      <c r="DD8" s="627" t="s">
        <v>122</v>
      </c>
      <c r="DE8" s="622"/>
      <c r="DF8" s="622"/>
      <c r="DG8" s="622"/>
      <c r="DH8" s="622"/>
      <c r="DI8" s="622"/>
      <c r="DJ8" s="622"/>
      <c r="DK8" s="622"/>
      <c r="DL8" s="622"/>
      <c r="DM8" s="622"/>
      <c r="DN8" s="622"/>
      <c r="DO8" s="622"/>
      <c r="DP8" s="623"/>
      <c r="DQ8" s="627">
        <v>1865393</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4408</v>
      </c>
      <c r="S9" s="622"/>
      <c r="T9" s="622"/>
      <c r="U9" s="622"/>
      <c r="V9" s="622"/>
      <c r="W9" s="622"/>
      <c r="X9" s="622"/>
      <c r="Y9" s="623"/>
      <c r="Z9" s="659">
        <v>0</v>
      </c>
      <c r="AA9" s="659"/>
      <c r="AB9" s="659"/>
      <c r="AC9" s="659"/>
      <c r="AD9" s="660">
        <v>4408</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541790</v>
      </c>
      <c r="BH9" s="622"/>
      <c r="BI9" s="622"/>
      <c r="BJ9" s="622"/>
      <c r="BK9" s="622"/>
      <c r="BL9" s="622"/>
      <c r="BM9" s="622"/>
      <c r="BN9" s="623"/>
      <c r="BO9" s="659">
        <v>30</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1138721</v>
      </c>
      <c r="CS9" s="622"/>
      <c r="CT9" s="622"/>
      <c r="CU9" s="622"/>
      <c r="CV9" s="622"/>
      <c r="CW9" s="622"/>
      <c r="CX9" s="622"/>
      <c r="CY9" s="623"/>
      <c r="CZ9" s="659">
        <v>9.1</v>
      </c>
      <c r="DA9" s="659"/>
      <c r="DB9" s="659"/>
      <c r="DC9" s="659"/>
      <c r="DD9" s="627">
        <v>17077</v>
      </c>
      <c r="DE9" s="622"/>
      <c r="DF9" s="622"/>
      <c r="DG9" s="622"/>
      <c r="DH9" s="622"/>
      <c r="DI9" s="622"/>
      <c r="DJ9" s="622"/>
      <c r="DK9" s="622"/>
      <c r="DL9" s="622"/>
      <c r="DM9" s="622"/>
      <c r="DN9" s="622"/>
      <c r="DO9" s="622"/>
      <c r="DP9" s="623"/>
      <c r="DQ9" s="627">
        <v>951592</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32894</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504</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504</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395084</v>
      </c>
      <c r="S11" s="622"/>
      <c r="T11" s="622"/>
      <c r="U11" s="622"/>
      <c r="V11" s="622"/>
      <c r="W11" s="622"/>
      <c r="X11" s="622"/>
      <c r="Y11" s="623"/>
      <c r="Z11" s="624">
        <v>3</v>
      </c>
      <c r="AA11" s="625"/>
      <c r="AB11" s="625"/>
      <c r="AC11" s="626"/>
      <c r="AD11" s="627">
        <v>395084</v>
      </c>
      <c r="AE11" s="622"/>
      <c r="AF11" s="622"/>
      <c r="AG11" s="622"/>
      <c r="AH11" s="622"/>
      <c r="AI11" s="622"/>
      <c r="AJ11" s="622"/>
      <c r="AK11" s="623"/>
      <c r="AL11" s="624">
        <v>5.7</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30551</v>
      </c>
      <c r="BH11" s="622"/>
      <c r="BI11" s="622"/>
      <c r="BJ11" s="622"/>
      <c r="BK11" s="622"/>
      <c r="BL11" s="622"/>
      <c r="BM11" s="622"/>
      <c r="BN11" s="623"/>
      <c r="BO11" s="659">
        <v>1.7</v>
      </c>
      <c r="BP11" s="659"/>
      <c r="BQ11" s="659"/>
      <c r="BR11" s="659"/>
      <c r="BS11" s="660" t="s">
        <v>122</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555249</v>
      </c>
      <c r="CS11" s="622"/>
      <c r="CT11" s="622"/>
      <c r="CU11" s="622"/>
      <c r="CV11" s="622"/>
      <c r="CW11" s="622"/>
      <c r="CX11" s="622"/>
      <c r="CY11" s="623"/>
      <c r="CZ11" s="659">
        <v>4.4000000000000004</v>
      </c>
      <c r="DA11" s="659"/>
      <c r="DB11" s="659"/>
      <c r="DC11" s="659"/>
      <c r="DD11" s="627">
        <v>124905</v>
      </c>
      <c r="DE11" s="622"/>
      <c r="DF11" s="622"/>
      <c r="DG11" s="622"/>
      <c r="DH11" s="622"/>
      <c r="DI11" s="622"/>
      <c r="DJ11" s="622"/>
      <c r="DK11" s="622"/>
      <c r="DL11" s="622"/>
      <c r="DM11" s="622"/>
      <c r="DN11" s="622"/>
      <c r="DO11" s="622"/>
      <c r="DP11" s="623"/>
      <c r="DQ11" s="627">
        <v>364764</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930097</v>
      </c>
      <c r="BH12" s="622"/>
      <c r="BI12" s="622"/>
      <c r="BJ12" s="622"/>
      <c r="BK12" s="622"/>
      <c r="BL12" s="622"/>
      <c r="BM12" s="622"/>
      <c r="BN12" s="623"/>
      <c r="BO12" s="659">
        <v>51.6</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206093</v>
      </c>
      <c r="CS12" s="622"/>
      <c r="CT12" s="622"/>
      <c r="CU12" s="622"/>
      <c r="CV12" s="622"/>
      <c r="CW12" s="622"/>
      <c r="CX12" s="622"/>
      <c r="CY12" s="623"/>
      <c r="CZ12" s="659">
        <v>1.6</v>
      </c>
      <c r="DA12" s="659"/>
      <c r="DB12" s="659"/>
      <c r="DC12" s="659"/>
      <c r="DD12" s="627">
        <v>181</v>
      </c>
      <c r="DE12" s="622"/>
      <c r="DF12" s="622"/>
      <c r="DG12" s="622"/>
      <c r="DH12" s="622"/>
      <c r="DI12" s="622"/>
      <c r="DJ12" s="622"/>
      <c r="DK12" s="622"/>
      <c r="DL12" s="622"/>
      <c r="DM12" s="622"/>
      <c r="DN12" s="622"/>
      <c r="DO12" s="622"/>
      <c r="DP12" s="623"/>
      <c r="DQ12" s="627">
        <v>201151</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908399</v>
      </c>
      <c r="BH13" s="622"/>
      <c r="BI13" s="622"/>
      <c r="BJ13" s="622"/>
      <c r="BK13" s="622"/>
      <c r="BL13" s="622"/>
      <c r="BM13" s="622"/>
      <c r="BN13" s="623"/>
      <c r="BO13" s="659">
        <v>50.4</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1780081</v>
      </c>
      <c r="CS13" s="622"/>
      <c r="CT13" s="622"/>
      <c r="CU13" s="622"/>
      <c r="CV13" s="622"/>
      <c r="CW13" s="622"/>
      <c r="CX13" s="622"/>
      <c r="CY13" s="623"/>
      <c r="CZ13" s="659">
        <v>14.2</v>
      </c>
      <c r="DA13" s="659"/>
      <c r="DB13" s="659"/>
      <c r="DC13" s="659"/>
      <c r="DD13" s="627">
        <v>981744</v>
      </c>
      <c r="DE13" s="622"/>
      <c r="DF13" s="622"/>
      <c r="DG13" s="622"/>
      <c r="DH13" s="622"/>
      <c r="DI13" s="622"/>
      <c r="DJ13" s="622"/>
      <c r="DK13" s="622"/>
      <c r="DL13" s="622"/>
      <c r="DM13" s="622"/>
      <c r="DN13" s="622"/>
      <c r="DO13" s="622"/>
      <c r="DP13" s="623"/>
      <c r="DQ13" s="627">
        <v>1074979</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v>979</v>
      </c>
      <c r="S14" s="622"/>
      <c r="T14" s="622"/>
      <c r="U14" s="622"/>
      <c r="V14" s="622"/>
      <c r="W14" s="622"/>
      <c r="X14" s="622"/>
      <c r="Y14" s="623"/>
      <c r="Z14" s="659">
        <v>0</v>
      </c>
      <c r="AA14" s="659"/>
      <c r="AB14" s="659"/>
      <c r="AC14" s="659"/>
      <c r="AD14" s="660">
        <v>979</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72129</v>
      </c>
      <c r="BH14" s="622"/>
      <c r="BI14" s="622"/>
      <c r="BJ14" s="622"/>
      <c r="BK14" s="622"/>
      <c r="BL14" s="622"/>
      <c r="BM14" s="622"/>
      <c r="BN14" s="623"/>
      <c r="BO14" s="659">
        <v>4</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477957</v>
      </c>
      <c r="CS14" s="622"/>
      <c r="CT14" s="622"/>
      <c r="CU14" s="622"/>
      <c r="CV14" s="622"/>
      <c r="CW14" s="622"/>
      <c r="CX14" s="622"/>
      <c r="CY14" s="623"/>
      <c r="CZ14" s="659">
        <v>3.8</v>
      </c>
      <c r="DA14" s="659"/>
      <c r="DB14" s="659"/>
      <c r="DC14" s="659"/>
      <c r="DD14" s="627" t="s">
        <v>122</v>
      </c>
      <c r="DE14" s="622"/>
      <c r="DF14" s="622"/>
      <c r="DG14" s="622"/>
      <c r="DH14" s="622"/>
      <c r="DI14" s="622"/>
      <c r="DJ14" s="622"/>
      <c r="DK14" s="622"/>
      <c r="DL14" s="622"/>
      <c r="DM14" s="622"/>
      <c r="DN14" s="622"/>
      <c r="DO14" s="622"/>
      <c r="DP14" s="623"/>
      <c r="DQ14" s="627">
        <v>412125</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167211</v>
      </c>
      <c r="BH15" s="622"/>
      <c r="BI15" s="622"/>
      <c r="BJ15" s="622"/>
      <c r="BK15" s="622"/>
      <c r="BL15" s="622"/>
      <c r="BM15" s="622"/>
      <c r="BN15" s="623"/>
      <c r="BO15" s="659">
        <v>9.3000000000000007</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1237094</v>
      </c>
      <c r="CS15" s="622"/>
      <c r="CT15" s="622"/>
      <c r="CU15" s="622"/>
      <c r="CV15" s="622"/>
      <c r="CW15" s="622"/>
      <c r="CX15" s="622"/>
      <c r="CY15" s="623"/>
      <c r="CZ15" s="659">
        <v>9.8000000000000007</v>
      </c>
      <c r="DA15" s="659"/>
      <c r="DB15" s="659"/>
      <c r="DC15" s="659"/>
      <c r="DD15" s="627">
        <v>99421</v>
      </c>
      <c r="DE15" s="622"/>
      <c r="DF15" s="622"/>
      <c r="DG15" s="622"/>
      <c r="DH15" s="622"/>
      <c r="DI15" s="622"/>
      <c r="DJ15" s="622"/>
      <c r="DK15" s="622"/>
      <c r="DL15" s="622"/>
      <c r="DM15" s="622"/>
      <c r="DN15" s="622"/>
      <c r="DO15" s="622"/>
      <c r="DP15" s="623"/>
      <c r="DQ15" s="627">
        <v>1055258</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16919</v>
      </c>
      <c r="S16" s="622"/>
      <c r="T16" s="622"/>
      <c r="U16" s="622"/>
      <c r="V16" s="622"/>
      <c r="W16" s="622"/>
      <c r="X16" s="622"/>
      <c r="Y16" s="623"/>
      <c r="Z16" s="659">
        <v>0.1</v>
      </c>
      <c r="AA16" s="659"/>
      <c r="AB16" s="659"/>
      <c r="AC16" s="659"/>
      <c r="AD16" s="660">
        <v>16919</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43049</v>
      </c>
      <c r="CS16" s="622"/>
      <c r="CT16" s="622"/>
      <c r="CU16" s="622"/>
      <c r="CV16" s="622"/>
      <c r="CW16" s="622"/>
      <c r="CX16" s="622"/>
      <c r="CY16" s="623"/>
      <c r="CZ16" s="659">
        <v>0.3</v>
      </c>
      <c r="DA16" s="659"/>
      <c r="DB16" s="659"/>
      <c r="DC16" s="659"/>
      <c r="DD16" s="627" t="s">
        <v>122</v>
      </c>
      <c r="DE16" s="622"/>
      <c r="DF16" s="622"/>
      <c r="DG16" s="622"/>
      <c r="DH16" s="622"/>
      <c r="DI16" s="622"/>
      <c r="DJ16" s="622"/>
      <c r="DK16" s="622"/>
      <c r="DL16" s="622"/>
      <c r="DM16" s="622"/>
      <c r="DN16" s="622"/>
      <c r="DO16" s="622"/>
      <c r="DP16" s="623"/>
      <c r="DQ16" s="627">
        <v>8578</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21854</v>
      </c>
      <c r="S17" s="622"/>
      <c r="T17" s="622"/>
      <c r="U17" s="622"/>
      <c r="V17" s="622"/>
      <c r="W17" s="622"/>
      <c r="X17" s="622"/>
      <c r="Y17" s="623"/>
      <c r="Z17" s="659">
        <v>0.2</v>
      </c>
      <c r="AA17" s="659"/>
      <c r="AB17" s="659"/>
      <c r="AC17" s="659"/>
      <c r="AD17" s="660">
        <v>21854</v>
      </c>
      <c r="AE17" s="660"/>
      <c r="AF17" s="660"/>
      <c r="AG17" s="660"/>
      <c r="AH17" s="660"/>
      <c r="AI17" s="660"/>
      <c r="AJ17" s="660"/>
      <c r="AK17" s="660"/>
      <c r="AL17" s="624">
        <v>0.3</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1328389</v>
      </c>
      <c r="CS17" s="622"/>
      <c r="CT17" s="622"/>
      <c r="CU17" s="622"/>
      <c r="CV17" s="622"/>
      <c r="CW17" s="622"/>
      <c r="CX17" s="622"/>
      <c r="CY17" s="623"/>
      <c r="CZ17" s="659">
        <v>10.6</v>
      </c>
      <c r="DA17" s="659"/>
      <c r="DB17" s="659"/>
      <c r="DC17" s="659"/>
      <c r="DD17" s="627" t="s">
        <v>122</v>
      </c>
      <c r="DE17" s="622"/>
      <c r="DF17" s="622"/>
      <c r="DG17" s="622"/>
      <c r="DH17" s="622"/>
      <c r="DI17" s="622"/>
      <c r="DJ17" s="622"/>
      <c r="DK17" s="622"/>
      <c r="DL17" s="622"/>
      <c r="DM17" s="622"/>
      <c r="DN17" s="622"/>
      <c r="DO17" s="622"/>
      <c r="DP17" s="623"/>
      <c r="DQ17" s="627">
        <v>1328389</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9567</v>
      </c>
      <c r="S18" s="622"/>
      <c r="T18" s="622"/>
      <c r="U18" s="622"/>
      <c r="V18" s="622"/>
      <c r="W18" s="622"/>
      <c r="X18" s="622"/>
      <c r="Y18" s="623"/>
      <c r="Z18" s="659">
        <v>0.1</v>
      </c>
      <c r="AA18" s="659"/>
      <c r="AB18" s="659"/>
      <c r="AC18" s="659"/>
      <c r="AD18" s="660">
        <v>9567</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9567</v>
      </c>
      <c r="S19" s="622"/>
      <c r="T19" s="622"/>
      <c r="U19" s="622"/>
      <c r="V19" s="622"/>
      <c r="W19" s="622"/>
      <c r="X19" s="622"/>
      <c r="Y19" s="623"/>
      <c r="Z19" s="659">
        <v>0.1</v>
      </c>
      <c r="AA19" s="659"/>
      <c r="AB19" s="659"/>
      <c r="AC19" s="659"/>
      <c r="AD19" s="660">
        <v>9567</v>
      </c>
      <c r="AE19" s="660"/>
      <c r="AF19" s="660"/>
      <c r="AG19" s="660"/>
      <c r="AH19" s="660"/>
      <c r="AI19" s="660"/>
      <c r="AJ19" s="660"/>
      <c r="AK19" s="660"/>
      <c r="AL19" s="624">
        <v>0.1</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1292</v>
      </c>
      <c r="BH19" s="622"/>
      <c r="BI19" s="622"/>
      <c r="BJ19" s="622"/>
      <c r="BK19" s="622"/>
      <c r="BL19" s="622"/>
      <c r="BM19" s="622"/>
      <c r="BN19" s="623"/>
      <c r="BO19" s="659">
        <v>0.1</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1292</v>
      </c>
      <c r="BH20" s="622"/>
      <c r="BI20" s="622"/>
      <c r="BJ20" s="622"/>
      <c r="BK20" s="622"/>
      <c r="BL20" s="622"/>
      <c r="BM20" s="622"/>
      <c r="BN20" s="623"/>
      <c r="BO20" s="659">
        <v>0.1</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12568570</v>
      </c>
      <c r="CS20" s="622"/>
      <c r="CT20" s="622"/>
      <c r="CU20" s="622"/>
      <c r="CV20" s="622"/>
      <c r="CW20" s="622"/>
      <c r="CX20" s="622"/>
      <c r="CY20" s="623"/>
      <c r="CZ20" s="659">
        <v>100</v>
      </c>
      <c r="DA20" s="659"/>
      <c r="DB20" s="659"/>
      <c r="DC20" s="659"/>
      <c r="DD20" s="627">
        <v>1303502</v>
      </c>
      <c r="DE20" s="622"/>
      <c r="DF20" s="622"/>
      <c r="DG20" s="622"/>
      <c r="DH20" s="622"/>
      <c r="DI20" s="622"/>
      <c r="DJ20" s="622"/>
      <c r="DK20" s="622"/>
      <c r="DL20" s="622"/>
      <c r="DM20" s="622"/>
      <c r="DN20" s="622"/>
      <c r="DO20" s="622"/>
      <c r="DP20" s="623"/>
      <c r="DQ20" s="627">
        <v>9273699</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4722103</v>
      </c>
      <c r="S21" s="622"/>
      <c r="T21" s="622"/>
      <c r="U21" s="622"/>
      <c r="V21" s="622"/>
      <c r="W21" s="622"/>
      <c r="X21" s="622"/>
      <c r="Y21" s="623"/>
      <c r="Z21" s="659">
        <v>35.9</v>
      </c>
      <c r="AA21" s="659"/>
      <c r="AB21" s="659"/>
      <c r="AC21" s="659"/>
      <c r="AD21" s="660">
        <v>4384040</v>
      </c>
      <c r="AE21" s="660"/>
      <c r="AF21" s="660"/>
      <c r="AG21" s="660"/>
      <c r="AH21" s="660"/>
      <c r="AI21" s="660"/>
      <c r="AJ21" s="660"/>
      <c r="AK21" s="660"/>
      <c r="AL21" s="624">
        <v>63.5</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v>1292</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4384040</v>
      </c>
      <c r="S22" s="622"/>
      <c r="T22" s="622"/>
      <c r="U22" s="622"/>
      <c r="V22" s="622"/>
      <c r="W22" s="622"/>
      <c r="X22" s="622"/>
      <c r="Y22" s="623"/>
      <c r="Z22" s="659">
        <v>33.4</v>
      </c>
      <c r="AA22" s="659"/>
      <c r="AB22" s="659"/>
      <c r="AC22" s="659"/>
      <c r="AD22" s="660">
        <v>4384040</v>
      </c>
      <c r="AE22" s="660"/>
      <c r="AF22" s="660"/>
      <c r="AG22" s="660"/>
      <c r="AH22" s="660"/>
      <c r="AI22" s="660"/>
      <c r="AJ22" s="660"/>
      <c r="AK22" s="660"/>
      <c r="AL22" s="624">
        <v>63.5</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338054</v>
      </c>
      <c r="S23" s="622"/>
      <c r="T23" s="622"/>
      <c r="U23" s="622"/>
      <c r="V23" s="622"/>
      <c r="W23" s="622"/>
      <c r="X23" s="622"/>
      <c r="Y23" s="623"/>
      <c r="Z23" s="659">
        <v>2.6</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v>9</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5023736</v>
      </c>
      <c r="CS24" s="677"/>
      <c r="CT24" s="677"/>
      <c r="CU24" s="677"/>
      <c r="CV24" s="677"/>
      <c r="CW24" s="677"/>
      <c r="CX24" s="677"/>
      <c r="CY24" s="702"/>
      <c r="CZ24" s="703">
        <v>40</v>
      </c>
      <c r="DA24" s="685"/>
      <c r="DB24" s="685"/>
      <c r="DC24" s="705"/>
      <c r="DD24" s="701">
        <v>3535722</v>
      </c>
      <c r="DE24" s="677"/>
      <c r="DF24" s="677"/>
      <c r="DG24" s="677"/>
      <c r="DH24" s="677"/>
      <c r="DI24" s="677"/>
      <c r="DJ24" s="677"/>
      <c r="DK24" s="702"/>
      <c r="DL24" s="701">
        <v>3109692</v>
      </c>
      <c r="DM24" s="677"/>
      <c r="DN24" s="677"/>
      <c r="DO24" s="677"/>
      <c r="DP24" s="677"/>
      <c r="DQ24" s="677"/>
      <c r="DR24" s="677"/>
      <c r="DS24" s="677"/>
      <c r="DT24" s="677"/>
      <c r="DU24" s="677"/>
      <c r="DV24" s="702"/>
      <c r="DW24" s="703">
        <v>44.9</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7169432</v>
      </c>
      <c r="S25" s="622"/>
      <c r="T25" s="622"/>
      <c r="U25" s="622"/>
      <c r="V25" s="622"/>
      <c r="W25" s="622"/>
      <c r="X25" s="622"/>
      <c r="Y25" s="623"/>
      <c r="Z25" s="659">
        <v>54.6</v>
      </c>
      <c r="AA25" s="659"/>
      <c r="AB25" s="659"/>
      <c r="AC25" s="659"/>
      <c r="AD25" s="660">
        <v>6831369</v>
      </c>
      <c r="AE25" s="660"/>
      <c r="AF25" s="660"/>
      <c r="AG25" s="660"/>
      <c r="AH25" s="660"/>
      <c r="AI25" s="660"/>
      <c r="AJ25" s="660"/>
      <c r="AK25" s="660"/>
      <c r="AL25" s="624">
        <v>99</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1382996</v>
      </c>
      <c r="CS25" s="634"/>
      <c r="CT25" s="634"/>
      <c r="CU25" s="634"/>
      <c r="CV25" s="634"/>
      <c r="CW25" s="634"/>
      <c r="CX25" s="634"/>
      <c r="CY25" s="635"/>
      <c r="CZ25" s="624">
        <v>11</v>
      </c>
      <c r="DA25" s="636"/>
      <c r="DB25" s="636"/>
      <c r="DC25" s="637"/>
      <c r="DD25" s="627">
        <v>1315442</v>
      </c>
      <c r="DE25" s="634"/>
      <c r="DF25" s="634"/>
      <c r="DG25" s="634"/>
      <c r="DH25" s="634"/>
      <c r="DI25" s="634"/>
      <c r="DJ25" s="634"/>
      <c r="DK25" s="635"/>
      <c r="DL25" s="627">
        <v>1291205</v>
      </c>
      <c r="DM25" s="634"/>
      <c r="DN25" s="634"/>
      <c r="DO25" s="634"/>
      <c r="DP25" s="634"/>
      <c r="DQ25" s="634"/>
      <c r="DR25" s="634"/>
      <c r="DS25" s="634"/>
      <c r="DT25" s="634"/>
      <c r="DU25" s="634"/>
      <c r="DV25" s="635"/>
      <c r="DW25" s="624">
        <v>18.600000000000001</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2108</v>
      </c>
      <c r="S26" s="622"/>
      <c r="T26" s="622"/>
      <c r="U26" s="622"/>
      <c r="V26" s="622"/>
      <c r="W26" s="622"/>
      <c r="X26" s="622"/>
      <c r="Y26" s="623"/>
      <c r="Z26" s="659">
        <v>0</v>
      </c>
      <c r="AA26" s="659"/>
      <c r="AB26" s="659"/>
      <c r="AC26" s="659"/>
      <c r="AD26" s="660">
        <v>2108</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922177</v>
      </c>
      <c r="CS26" s="622"/>
      <c r="CT26" s="622"/>
      <c r="CU26" s="622"/>
      <c r="CV26" s="622"/>
      <c r="CW26" s="622"/>
      <c r="CX26" s="622"/>
      <c r="CY26" s="623"/>
      <c r="CZ26" s="624">
        <v>7.3</v>
      </c>
      <c r="DA26" s="636"/>
      <c r="DB26" s="636"/>
      <c r="DC26" s="637"/>
      <c r="DD26" s="627">
        <v>861206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17703</v>
      </c>
      <c r="S27" s="622"/>
      <c r="T27" s="622"/>
      <c r="U27" s="622"/>
      <c r="V27" s="622"/>
      <c r="W27" s="622"/>
      <c r="X27" s="622"/>
      <c r="Y27" s="623"/>
      <c r="Z27" s="659">
        <v>0.1</v>
      </c>
      <c r="AA27" s="659"/>
      <c r="AB27" s="659"/>
      <c r="AC27" s="659"/>
      <c r="AD27" s="660">
        <v>43</v>
      </c>
      <c r="AE27" s="660"/>
      <c r="AF27" s="660"/>
      <c r="AG27" s="660"/>
      <c r="AH27" s="660"/>
      <c r="AI27" s="660"/>
      <c r="AJ27" s="660"/>
      <c r="AK27" s="660"/>
      <c r="AL27" s="624">
        <v>0</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1802973</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2312351</v>
      </c>
      <c r="CS27" s="634"/>
      <c r="CT27" s="634"/>
      <c r="CU27" s="634"/>
      <c r="CV27" s="634"/>
      <c r="CW27" s="634"/>
      <c r="CX27" s="634"/>
      <c r="CY27" s="635"/>
      <c r="CZ27" s="624">
        <v>18.399999999999999</v>
      </c>
      <c r="DA27" s="636"/>
      <c r="DB27" s="636"/>
      <c r="DC27" s="637"/>
      <c r="DD27" s="627">
        <v>891891</v>
      </c>
      <c r="DE27" s="634"/>
      <c r="DF27" s="634"/>
      <c r="DG27" s="634"/>
      <c r="DH27" s="634"/>
      <c r="DI27" s="634"/>
      <c r="DJ27" s="634"/>
      <c r="DK27" s="635"/>
      <c r="DL27" s="627">
        <v>490098</v>
      </c>
      <c r="DM27" s="634"/>
      <c r="DN27" s="634"/>
      <c r="DO27" s="634"/>
      <c r="DP27" s="634"/>
      <c r="DQ27" s="634"/>
      <c r="DR27" s="634"/>
      <c r="DS27" s="634"/>
      <c r="DT27" s="634"/>
      <c r="DU27" s="634"/>
      <c r="DV27" s="635"/>
      <c r="DW27" s="624">
        <v>7.1</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91496</v>
      </c>
      <c r="S28" s="622"/>
      <c r="T28" s="622"/>
      <c r="U28" s="622"/>
      <c r="V28" s="622"/>
      <c r="W28" s="622"/>
      <c r="X28" s="622"/>
      <c r="Y28" s="623"/>
      <c r="Z28" s="659">
        <v>0.7</v>
      </c>
      <c r="AA28" s="659"/>
      <c r="AB28" s="659"/>
      <c r="AC28" s="659"/>
      <c r="AD28" s="660">
        <v>25307</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1328389</v>
      </c>
      <c r="CS28" s="622"/>
      <c r="CT28" s="622"/>
      <c r="CU28" s="622"/>
      <c r="CV28" s="622"/>
      <c r="CW28" s="622"/>
      <c r="CX28" s="622"/>
      <c r="CY28" s="623"/>
      <c r="CZ28" s="624">
        <v>10.6</v>
      </c>
      <c r="DA28" s="636"/>
      <c r="DB28" s="636"/>
      <c r="DC28" s="637"/>
      <c r="DD28" s="627">
        <v>1328389</v>
      </c>
      <c r="DE28" s="622"/>
      <c r="DF28" s="622"/>
      <c r="DG28" s="622"/>
      <c r="DH28" s="622"/>
      <c r="DI28" s="622"/>
      <c r="DJ28" s="622"/>
      <c r="DK28" s="623"/>
      <c r="DL28" s="627">
        <v>1328389</v>
      </c>
      <c r="DM28" s="622"/>
      <c r="DN28" s="622"/>
      <c r="DO28" s="622"/>
      <c r="DP28" s="622"/>
      <c r="DQ28" s="622"/>
      <c r="DR28" s="622"/>
      <c r="DS28" s="622"/>
      <c r="DT28" s="622"/>
      <c r="DU28" s="622"/>
      <c r="DV28" s="623"/>
      <c r="DW28" s="624">
        <v>19.2</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8213</v>
      </c>
      <c r="S29" s="622"/>
      <c r="T29" s="622"/>
      <c r="U29" s="622"/>
      <c r="V29" s="622"/>
      <c r="W29" s="622"/>
      <c r="X29" s="622"/>
      <c r="Y29" s="623"/>
      <c r="Z29" s="659">
        <v>0.1</v>
      </c>
      <c r="AA29" s="659"/>
      <c r="AB29" s="659"/>
      <c r="AC29" s="659"/>
      <c r="AD29" s="660">
        <v>2426</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1328389</v>
      </c>
      <c r="CS29" s="634"/>
      <c r="CT29" s="634"/>
      <c r="CU29" s="634"/>
      <c r="CV29" s="634"/>
      <c r="CW29" s="634"/>
      <c r="CX29" s="634"/>
      <c r="CY29" s="635"/>
      <c r="CZ29" s="624">
        <v>10.6</v>
      </c>
      <c r="DA29" s="636"/>
      <c r="DB29" s="636"/>
      <c r="DC29" s="637"/>
      <c r="DD29" s="627">
        <v>1328389</v>
      </c>
      <c r="DE29" s="634"/>
      <c r="DF29" s="634"/>
      <c r="DG29" s="634"/>
      <c r="DH29" s="634"/>
      <c r="DI29" s="634"/>
      <c r="DJ29" s="634"/>
      <c r="DK29" s="635"/>
      <c r="DL29" s="627">
        <v>1328389</v>
      </c>
      <c r="DM29" s="634"/>
      <c r="DN29" s="634"/>
      <c r="DO29" s="634"/>
      <c r="DP29" s="634"/>
      <c r="DQ29" s="634"/>
      <c r="DR29" s="634"/>
      <c r="DS29" s="634"/>
      <c r="DT29" s="634"/>
      <c r="DU29" s="634"/>
      <c r="DV29" s="635"/>
      <c r="DW29" s="624">
        <v>19.2</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2043116</v>
      </c>
      <c r="S30" s="622"/>
      <c r="T30" s="622"/>
      <c r="U30" s="622"/>
      <c r="V30" s="622"/>
      <c r="W30" s="622"/>
      <c r="X30" s="622"/>
      <c r="Y30" s="623"/>
      <c r="Z30" s="659">
        <v>15.5</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1294725</v>
      </c>
      <c r="CS30" s="622"/>
      <c r="CT30" s="622"/>
      <c r="CU30" s="622"/>
      <c r="CV30" s="622"/>
      <c r="CW30" s="622"/>
      <c r="CX30" s="622"/>
      <c r="CY30" s="623"/>
      <c r="CZ30" s="624">
        <v>10.3</v>
      </c>
      <c r="DA30" s="636"/>
      <c r="DB30" s="636"/>
      <c r="DC30" s="637"/>
      <c r="DD30" s="627">
        <v>1294725</v>
      </c>
      <c r="DE30" s="622"/>
      <c r="DF30" s="622"/>
      <c r="DG30" s="622"/>
      <c r="DH30" s="622"/>
      <c r="DI30" s="622"/>
      <c r="DJ30" s="622"/>
      <c r="DK30" s="623"/>
      <c r="DL30" s="627">
        <v>1294725</v>
      </c>
      <c r="DM30" s="622"/>
      <c r="DN30" s="622"/>
      <c r="DO30" s="622"/>
      <c r="DP30" s="622"/>
      <c r="DQ30" s="622"/>
      <c r="DR30" s="622"/>
      <c r="DS30" s="622"/>
      <c r="DT30" s="622"/>
      <c r="DU30" s="622"/>
      <c r="DV30" s="623"/>
      <c r="DW30" s="624">
        <v>18.7</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v>35252</v>
      </c>
      <c r="S31" s="622"/>
      <c r="T31" s="622"/>
      <c r="U31" s="622"/>
      <c r="V31" s="622"/>
      <c r="W31" s="622"/>
      <c r="X31" s="622"/>
      <c r="Y31" s="623"/>
      <c r="Z31" s="659">
        <v>0.3</v>
      </c>
      <c r="AA31" s="659"/>
      <c r="AB31" s="659"/>
      <c r="AC31" s="659"/>
      <c r="AD31" s="660">
        <v>35252</v>
      </c>
      <c r="AE31" s="660"/>
      <c r="AF31" s="660"/>
      <c r="AG31" s="660"/>
      <c r="AH31" s="660"/>
      <c r="AI31" s="660"/>
      <c r="AJ31" s="660"/>
      <c r="AK31" s="660"/>
      <c r="AL31" s="624">
        <v>0.5</v>
      </c>
      <c r="AM31" s="625"/>
      <c r="AN31" s="625"/>
      <c r="AO31" s="661"/>
      <c r="AP31" s="693" t="s">
        <v>299</v>
      </c>
      <c r="AQ31" s="694"/>
      <c r="AR31" s="694"/>
      <c r="AS31" s="694"/>
      <c r="AT31" s="695" t="s">
        <v>300</v>
      </c>
      <c r="AU31" s="218"/>
      <c r="AV31" s="218"/>
      <c r="AW31" s="218"/>
      <c r="AX31" s="679" t="s">
        <v>178</v>
      </c>
      <c r="AY31" s="680"/>
      <c r="AZ31" s="680"/>
      <c r="BA31" s="680"/>
      <c r="BB31" s="680"/>
      <c r="BC31" s="680"/>
      <c r="BD31" s="680"/>
      <c r="BE31" s="680"/>
      <c r="BF31" s="681"/>
      <c r="BG31" s="683">
        <v>98.6</v>
      </c>
      <c r="BH31" s="684"/>
      <c r="BI31" s="684"/>
      <c r="BJ31" s="684"/>
      <c r="BK31" s="684"/>
      <c r="BL31" s="684"/>
      <c r="BM31" s="685">
        <v>95.7</v>
      </c>
      <c r="BN31" s="684"/>
      <c r="BO31" s="684"/>
      <c r="BP31" s="684"/>
      <c r="BQ31" s="686"/>
      <c r="BR31" s="683">
        <v>98.9</v>
      </c>
      <c r="BS31" s="684"/>
      <c r="BT31" s="684"/>
      <c r="BU31" s="684"/>
      <c r="BV31" s="684"/>
      <c r="BW31" s="684"/>
      <c r="BX31" s="685">
        <v>95.8</v>
      </c>
      <c r="BY31" s="684"/>
      <c r="BZ31" s="684"/>
      <c r="CA31" s="684"/>
      <c r="CB31" s="686"/>
      <c r="CD31" s="642"/>
      <c r="CE31" s="643"/>
      <c r="CF31" s="618" t="s">
        <v>301</v>
      </c>
      <c r="CG31" s="619"/>
      <c r="CH31" s="619"/>
      <c r="CI31" s="619"/>
      <c r="CJ31" s="619"/>
      <c r="CK31" s="619"/>
      <c r="CL31" s="619"/>
      <c r="CM31" s="619"/>
      <c r="CN31" s="619"/>
      <c r="CO31" s="619"/>
      <c r="CP31" s="619"/>
      <c r="CQ31" s="620"/>
      <c r="CR31" s="621">
        <v>33664</v>
      </c>
      <c r="CS31" s="634"/>
      <c r="CT31" s="634"/>
      <c r="CU31" s="634"/>
      <c r="CV31" s="634"/>
      <c r="CW31" s="634"/>
      <c r="CX31" s="634"/>
      <c r="CY31" s="635"/>
      <c r="CZ31" s="624">
        <v>0.3</v>
      </c>
      <c r="DA31" s="636"/>
      <c r="DB31" s="636"/>
      <c r="DC31" s="637"/>
      <c r="DD31" s="627">
        <v>33664</v>
      </c>
      <c r="DE31" s="634"/>
      <c r="DF31" s="634"/>
      <c r="DG31" s="634"/>
      <c r="DH31" s="634"/>
      <c r="DI31" s="634"/>
      <c r="DJ31" s="634"/>
      <c r="DK31" s="635"/>
      <c r="DL31" s="627">
        <v>33664</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1012819</v>
      </c>
      <c r="S32" s="622"/>
      <c r="T32" s="622"/>
      <c r="U32" s="622"/>
      <c r="V32" s="622"/>
      <c r="W32" s="622"/>
      <c r="X32" s="622"/>
      <c r="Y32" s="623"/>
      <c r="Z32" s="659">
        <v>7.7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303</v>
      </c>
      <c r="AX32" s="618" t="s">
        <v>304</v>
      </c>
      <c r="AY32" s="619"/>
      <c r="AZ32" s="619"/>
      <c r="BA32" s="619"/>
      <c r="BB32" s="619"/>
      <c r="BC32" s="619"/>
      <c r="BD32" s="619"/>
      <c r="BE32" s="619"/>
      <c r="BF32" s="620"/>
      <c r="BG32" s="687">
        <v>98.4</v>
      </c>
      <c r="BH32" s="634"/>
      <c r="BI32" s="634"/>
      <c r="BJ32" s="634"/>
      <c r="BK32" s="634"/>
      <c r="BL32" s="634"/>
      <c r="BM32" s="625">
        <v>95.9</v>
      </c>
      <c r="BN32" s="634"/>
      <c r="BO32" s="634"/>
      <c r="BP32" s="634"/>
      <c r="BQ32" s="657"/>
      <c r="BR32" s="687">
        <v>99</v>
      </c>
      <c r="BS32" s="634"/>
      <c r="BT32" s="634"/>
      <c r="BU32" s="634"/>
      <c r="BV32" s="634"/>
      <c r="BW32" s="634"/>
      <c r="BX32" s="625">
        <v>96</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4708</v>
      </c>
      <c r="S33" s="622"/>
      <c r="T33" s="622"/>
      <c r="U33" s="622"/>
      <c r="V33" s="622"/>
      <c r="W33" s="622"/>
      <c r="X33" s="622"/>
      <c r="Y33" s="623"/>
      <c r="Z33" s="659">
        <v>0</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7"/>
      <c r="AU33" s="219"/>
      <c r="AV33" s="219"/>
      <c r="AW33" s="219"/>
      <c r="AX33" s="602" t="s">
        <v>307</v>
      </c>
      <c r="AY33" s="603"/>
      <c r="AZ33" s="603"/>
      <c r="BA33" s="603"/>
      <c r="BB33" s="603"/>
      <c r="BC33" s="603"/>
      <c r="BD33" s="603"/>
      <c r="BE33" s="603"/>
      <c r="BF33" s="604"/>
      <c r="BG33" s="682">
        <v>98.5</v>
      </c>
      <c r="BH33" s="606"/>
      <c r="BI33" s="606"/>
      <c r="BJ33" s="606"/>
      <c r="BK33" s="606"/>
      <c r="BL33" s="606"/>
      <c r="BM33" s="652">
        <v>95.1</v>
      </c>
      <c r="BN33" s="606"/>
      <c r="BO33" s="606"/>
      <c r="BP33" s="606"/>
      <c r="BQ33" s="669"/>
      <c r="BR33" s="682">
        <v>98.7</v>
      </c>
      <c r="BS33" s="606"/>
      <c r="BT33" s="606"/>
      <c r="BU33" s="606"/>
      <c r="BV33" s="606"/>
      <c r="BW33" s="606"/>
      <c r="BX33" s="652">
        <v>95.3</v>
      </c>
      <c r="BY33" s="606"/>
      <c r="BZ33" s="606"/>
      <c r="CA33" s="606"/>
      <c r="CB33" s="669"/>
      <c r="CD33" s="618" t="s">
        <v>308</v>
      </c>
      <c r="CE33" s="619"/>
      <c r="CF33" s="619"/>
      <c r="CG33" s="619"/>
      <c r="CH33" s="619"/>
      <c r="CI33" s="619"/>
      <c r="CJ33" s="619"/>
      <c r="CK33" s="619"/>
      <c r="CL33" s="619"/>
      <c r="CM33" s="619"/>
      <c r="CN33" s="619"/>
      <c r="CO33" s="619"/>
      <c r="CP33" s="619"/>
      <c r="CQ33" s="620"/>
      <c r="CR33" s="621">
        <v>6198283</v>
      </c>
      <c r="CS33" s="634"/>
      <c r="CT33" s="634"/>
      <c r="CU33" s="634"/>
      <c r="CV33" s="634"/>
      <c r="CW33" s="634"/>
      <c r="CX33" s="634"/>
      <c r="CY33" s="635"/>
      <c r="CZ33" s="624">
        <v>49.3</v>
      </c>
      <c r="DA33" s="636"/>
      <c r="DB33" s="636"/>
      <c r="DC33" s="637"/>
      <c r="DD33" s="627">
        <v>5277118</v>
      </c>
      <c r="DE33" s="634"/>
      <c r="DF33" s="634"/>
      <c r="DG33" s="634"/>
      <c r="DH33" s="634"/>
      <c r="DI33" s="634"/>
      <c r="DJ33" s="634"/>
      <c r="DK33" s="635"/>
      <c r="DL33" s="627">
        <v>3315420</v>
      </c>
      <c r="DM33" s="634"/>
      <c r="DN33" s="634"/>
      <c r="DO33" s="634"/>
      <c r="DP33" s="634"/>
      <c r="DQ33" s="634"/>
      <c r="DR33" s="634"/>
      <c r="DS33" s="634"/>
      <c r="DT33" s="634"/>
      <c r="DU33" s="634"/>
      <c r="DV33" s="635"/>
      <c r="DW33" s="624">
        <v>47.8</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56849</v>
      </c>
      <c r="S34" s="622"/>
      <c r="T34" s="622"/>
      <c r="U34" s="622"/>
      <c r="V34" s="622"/>
      <c r="W34" s="622"/>
      <c r="X34" s="622"/>
      <c r="Y34" s="623"/>
      <c r="Z34" s="659">
        <v>0.4</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1563817</v>
      </c>
      <c r="CS34" s="622"/>
      <c r="CT34" s="622"/>
      <c r="CU34" s="622"/>
      <c r="CV34" s="622"/>
      <c r="CW34" s="622"/>
      <c r="CX34" s="622"/>
      <c r="CY34" s="623"/>
      <c r="CZ34" s="624">
        <v>12.4</v>
      </c>
      <c r="DA34" s="636"/>
      <c r="DB34" s="636"/>
      <c r="DC34" s="637"/>
      <c r="DD34" s="627">
        <v>1238637</v>
      </c>
      <c r="DE34" s="622"/>
      <c r="DF34" s="622"/>
      <c r="DG34" s="622"/>
      <c r="DH34" s="622"/>
      <c r="DI34" s="622"/>
      <c r="DJ34" s="622"/>
      <c r="DK34" s="623"/>
      <c r="DL34" s="627">
        <v>1011938</v>
      </c>
      <c r="DM34" s="622"/>
      <c r="DN34" s="622"/>
      <c r="DO34" s="622"/>
      <c r="DP34" s="622"/>
      <c r="DQ34" s="622"/>
      <c r="DR34" s="622"/>
      <c r="DS34" s="622"/>
      <c r="DT34" s="622"/>
      <c r="DU34" s="622"/>
      <c r="DV34" s="623"/>
      <c r="DW34" s="624">
        <v>14.6</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1684488</v>
      </c>
      <c r="S35" s="622"/>
      <c r="T35" s="622"/>
      <c r="U35" s="622"/>
      <c r="V35" s="622"/>
      <c r="W35" s="622"/>
      <c r="X35" s="622"/>
      <c r="Y35" s="623"/>
      <c r="Z35" s="659">
        <v>12.8</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357385</v>
      </c>
      <c r="CS35" s="634"/>
      <c r="CT35" s="634"/>
      <c r="CU35" s="634"/>
      <c r="CV35" s="634"/>
      <c r="CW35" s="634"/>
      <c r="CX35" s="634"/>
      <c r="CY35" s="635"/>
      <c r="CZ35" s="624">
        <v>2.8</v>
      </c>
      <c r="DA35" s="636"/>
      <c r="DB35" s="636"/>
      <c r="DC35" s="637"/>
      <c r="DD35" s="627">
        <v>289254</v>
      </c>
      <c r="DE35" s="634"/>
      <c r="DF35" s="634"/>
      <c r="DG35" s="634"/>
      <c r="DH35" s="634"/>
      <c r="DI35" s="634"/>
      <c r="DJ35" s="634"/>
      <c r="DK35" s="635"/>
      <c r="DL35" s="627">
        <v>166222</v>
      </c>
      <c r="DM35" s="634"/>
      <c r="DN35" s="634"/>
      <c r="DO35" s="634"/>
      <c r="DP35" s="634"/>
      <c r="DQ35" s="634"/>
      <c r="DR35" s="634"/>
      <c r="DS35" s="634"/>
      <c r="DT35" s="634"/>
      <c r="DU35" s="634"/>
      <c r="DV35" s="635"/>
      <c r="DW35" s="624">
        <v>2.4</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82412</v>
      </c>
      <c r="S36" s="622"/>
      <c r="T36" s="622"/>
      <c r="U36" s="622"/>
      <c r="V36" s="622"/>
      <c r="W36" s="622"/>
      <c r="X36" s="622"/>
      <c r="Y36" s="623"/>
      <c r="Z36" s="659">
        <v>0.6</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1652649</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35607</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1893429</v>
      </c>
      <c r="CS36" s="622"/>
      <c r="CT36" s="622"/>
      <c r="CU36" s="622"/>
      <c r="CV36" s="622"/>
      <c r="CW36" s="622"/>
      <c r="CX36" s="622"/>
      <c r="CY36" s="623"/>
      <c r="CZ36" s="624">
        <v>15.1</v>
      </c>
      <c r="DA36" s="636"/>
      <c r="DB36" s="636"/>
      <c r="DC36" s="637"/>
      <c r="DD36" s="627">
        <v>1644913</v>
      </c>
      <c r="DE36" s="622"/>
      <c r="DF36" s="622"/>
      <c r="DG36" s="622"/>
      <c r="DH36" s="622"/>
      <c r="DI36" s="622"/>
      <c r="DJ36" s="622"/>
      <c r="DK36" s="623"/>
      <c r="DL36" s="627">
        <v>1127509</v>
      </c>
      <c r="DM36" s="622"/>
      <c r="DN36" s="622"/>
      <c r="DO36" s="622"/>
      <c r="DP36" s="622"/>
      <c r="DQ36" s="622"/>
      <c r="DR36" s="622"/>
      <c r="DS36" s="622"/>
      <c r="DT36" s="622"/>
      <c r="DU36" s="622"/>
      <c r="DV36" s="623"/>
      <c r="DW36" s="624">
        <v>16.3</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41946</v>
      </c>
      <c r="S37" s="622"/>
      <c r="T37" s="622"/>
      <c r="U37" s="622"/>
      <c r="V37" s="622"/>
      <c r="W37" s="622"/>
      <c r="X37" s="622"/>
      <c r="Y37" s="623"/>
      <c r="Z37" s="659">
        <v>0.3</v>
      </c>
      <c r="AA37" s="659"/>
      <c r="AB37" s="659"/>
      <c r="AC37" s="659"/>
      <c r="AD37" s="660">
        <v>2970</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374154</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-86</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1054449</v>
      </c>
      <c r="CS37" s="634"/>
      <c r="CT37" s="634"/>
      <c r="CU37" s="634"/>
      <c r="CV37" s="634"/>
      <c r="CW37" s="634"/>
      <c r="CX37" s="634"/>
      <c r="CY37" s="635"/>
      <c r="CZ37" s="624">
        <v>8.4</v>
      </c>
      <c r="DA37" s="636"/>
      <c r="DB37" s="636"/>
      <c r="DC37" s="637"/>
      <c r="DD37" s="627">
        <v>896476</v>
      </c>
      <c r="DE37" s="634"/>
      <c r="DF37" s="634"/>
      <c r="DG37" s="634"/>
      <c r="DH37" s="634"/>
      <c r="DI37" s="634"/>
      <c r="DJ37" s="634"/>
      <c r="DK37" s="635"/>
      <c r="DL37" s="627">
        <v>888578</v>
      </c>
      <c r="DM37" s="634"/>
      <c r="DN37" s="634"/>
      <c r="DO37" s="634"/>
      <c r="DP37" s="634"/>
      <c r="DQ37" s="634"/>
      <c r="DR37" s="634"/>
      <c r="DS37" s="634"/>
      <c r="DT37" s="634"/>
      <c r="DU37" s="634"/>
      <c r="DV37" s="635"/>
      <c r="DW37" s="624">
        <v>12.8</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891900</v>
      </c>
      <c r="S38" s="622"/>
      <c r="T38" s="622"/>
      <c r="U38" s="622"/>
      <c r="V38" s="622"/>
      <c r="W38" s="622"/>
      <c r="X38" s="622"/>
      <c r="Y38" s="623"/>
      <c r="Z38" s="659">
        <v>6.8</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175729</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2346</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1322709</v>
      </c>
      <c r="CS38" s="622"/>
      <c r="CT38" s="622"/>
      <c r="CU38" s="622"/>
      <c r="CV38" s="622"/>
      <c r="CW38" s="622"/>
      <c r="CX38" s="622"/>
      <c r="CY38" s="623"/>
      <c r="CZ38" s="624">
        <v>10.5</v>
      </c>
      <c r="DA38" s="636"/>
      <c r="DB38" s="636"/>
      <c r="DC38" s="637"/>
      <c r="DD38" s="627">
        <v>1132149</v>
      </c>
      <c r="DE38" s="622"/>
      <c r="DF38" s="622"/>
      <c r="DG38" s="622"/>
      <c r="DH38" s="622"/>
      <c r="DI38" s="622"/>
      <c r="DJ38" s="622"/>
      <c r="DK38" s="623"/>
      <c r="DL38" s="627">
        <v>1009751</v>
      </c>
      <c r="DM38" s="622"/>
      <c r="DN38" s="622"/>
      <c r="DO38" s="622"/>
      <c r="DP38" s="622"/>
      <c r="DQ38" s="622"/>
      <c r="DR38" s="622"/>
      <c r="DS38" s="622"/>
      <c r="DT38" s="622"/>
      <c r="DU38" s="622"/>
      <c r="DV38" s="623"/>
      <c r="DW38" s="624">
        <v>14.6</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154211</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3726</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1060043</v>
      </c>
      <c r="CS39" s="634"/>
      <c r="CT39" s="634"/>
      <c r="CU39" s="634"/>
      <c r="CV39" s="634"/>
      <c r="CW39" s="634"/>
      <c r="CX39" s="634"/>
      <c r="CY39" s="635"/>
      <c r="CZ39" s="624">
        <v>8.4</v>
      </c>
      <c r="DA39" s="636"/>
      <c r="DB39" s="636"/>
      <c r="DC39" s="637"/>
      <c r="DD39" s="627">
        <v>971265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31000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107</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900</v>
      </c>
      <c r="CS40" s="622"/>
      <c r="CT40" s="622"/>
      <c r="CU40" s="622"/>
      <c r="CV40" s="622"/>
      <c r="CW40" s="622"/>
      <c r="CX40" s="622"/>
      <c r="CY40" s="623"/>
      <c r="CZ40" s="624">
        <v>0</v>
      </c>
      <c r="DA40" s="636"/>
      <c r="DB40" s="636"/>
      <c r="DC40" s="637"/>
      <c r="DD40" s="627">
        <v>900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13142442</v>
      </c>
      <c r="S41" s="646"/>
      <c r="T41" s="646"/>
      <c r="U41" s="646"/>
      <c r="V41" s="646"/>
      <c r="W41" s="646"/>
      <c r="X41" s="646"/>
      <c r="Y41" s="649"/>
      <c r="Z41" s="650">
        <v>100</v>
      </c>
      <c r="AA41" s="650"/>
      <c r="AB41" s="650"/>
      <c r="AC41" s="650"/>
      <c r="AD41" s="651">
        <v>6899475</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198243</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750312</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343</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1346551</v>
      </c>
      <c r="CS42" s="634"/>
      <c r="CT42" s="634"/>
      <c r="CU42" s="634"/>
      <c r="CV42" s="634"/>
      <c r="CW42" s="634"/>
      <c r="CX42" s="634"/>
      <c r="CY42" s="635"/>
      <c r="CZ42" s="624">
        <v>10.7</v>
      </c>
      <c r="DA42" s="636"/>
      <c r="DB42" s="636"/>
      <c r="DC42" s="637"/>
      <c r="DD42" s="627">
        <v>460859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343</v>
      </c>
      <c r="CD43" s="618" t="s">
        <v>344</v>
      </c>
      <c r="CE43" s="619"/>
      <c r="CF43" s="619"/>
      <c r="CG43" s="619"/>
      <c r="CH43" s="619"/>
      <c r="CI43" s="619"/>
      <c r="CJ43" s="619"/>
      <c r="CK43" s="619"/>
      <c r="CL43" s="619"/>
      <c r="CM43" s="619"/>
      <c r="CN43" s="619"/>
      <c r="CO43" s="619"/>
      <c r="CP43" s="619"/>
      <c r="CQ43" s="620"/>
      <c r="CR43" s="621">
        <v>45530</v>
      </c>
      <c r="CS43" s="634"/>
      <c r="CT43" s="634"/>
      <c r="CU43" s="634"/>
      <c r="CV43" s="634"/>
      <c r="CW43" s="634"/>
      <c r="CX43" s="634"/>
      <c r="CY43" s="635"/>
      <c r="CZ43" s="624">
        <v>0.4</v>
      </c>
      <c r="DA43" s="636"/>
      <c r="DB43" s="636"/>
      <c r="DC43" s="637"/>
      <c r="DD43" s="627">
        <v>37734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1303502</v>
      </c>
      <c r="CS44" s="622"/>
      <c r="CT44" s="622"/>
      <c r="CU44" s="622"/>
      <c r="CV44" s="622"/>
      <c r="CW44" s="622"/>
      <c r="CX44" s="622"/>
      <c r="CY44" s="623"/>
      <c r="CZ44" s="624">
        <v>10.4</v>
      </c>
      <c r="DA44" s="625"/>
      <c r="DB44" s="625"/>
      <c r="DC44" s="626"/>
      <c r="DD44" s="627">
        <v>452281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485082</v>
      </c>
      <c r="CS45" s="634"/>
      <c r="CT45" s="634"/>
      <c r="CU45" s="634"/>
      <c r="CV45" s="634"/>
      <c r="CW45" s="634"/>
      <c r="CX45" s="634"/>
      <c r="CY45" s="635"/>
      <c r="CZ45" s="624">
        <v>3.9</v>
      </c>
      <c r="DA45" s="636"/>
      <c r="DB45" s="636"/>
      <c r="DC45" s="637"/>
      <c r="DD45" s="627">
        <v>12825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349</v>
      </c>
      <c r="CG46" s="619"/>
      <c r="CH46" s="619"/>
      <c r="CI46" s="619"/>
      <c r="CJ46" s="619"/>
      <c r="CK46" s="619"/>
      <c r="CL46" s="619"/>
      <c r="CM46" s="619"/>
      <c r="CN46" s="619"/>
      <c r="CO46" s="619"/>
      <c r="CP46" s="619"/>
      <c r="CQ46" s="620"/>
      <c r="CR46" s="621">
        <v>693101</v>
      </c>
      <c r="CS46" s="622"/>
      <c r="CT46" s="622"/>
      <c r="CU46" s="622"/>
      <c r="CV46" s="622"/>
      <c r="CW46" s="622"/>
      <c r="CX46" s="622"/>
      <c r="CY46" s="623"/>
      <c r="CZ46" s="624">
        <v>5.5</v>
      </c>
      <c r="DA46" s="625"/>
      <c r="DB46" s="625"/>
      <c r="DC46" s="626"/>
      <c r="DD46" s="627">
        <v>421837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350</v>
      </c>
      <c r="CG47" s="619"/>
      <c r="CH47" s="619"/>
      <c r="CI47" s="619"/>
      <c r="CJ47" s="619"/>
      <c r="CK47" s="619"/>
      <c r="CL47" s="619"/>
      <c r="CM47" s="619"/>
      <c r="CN47" s="619"/>
      <c r="CO47" s="619"/>
      <c r="CP47" s="619"/>
      <c r="CQ47" s="620"/>
      <c r="CR47" s="621">
        <v>43049</v>
      </c>
      <c r="CS47" s="634"/>
      <c r="CT47" s="634"/>
      <c r="CU47" s="634"/>
      <c r="CV47" s="634"/>
      <c r="CW47" s="634"/>
      <c r="CX47" s="634"/>
      <c r="CY47" s="635"/>
      <c r="CZ47" s="624">
        <v>0.3</v>
      </c>
      <c r="DA47" s="636"/>
      <c r="DB47" s="636"/>
      <c r="DC47" s="637"/>
      <c r="DD47" s="627">
        <v>8578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352</v>
      </c>
      <c r="CE49" s="603"/>
      <c r="CF49" s="603"/>
      <c r="CG49" s="603"/>
      <c r="CH49" s="603"/>
      <c r="CI49" s="603"/>
      <c r="CJ49" s="603"/>
      <c r="CK49" s="603"/>
      <c r="CL49" s="603"/>
      <c r="CM49" s="603"/>
      <c r="CN49" s="603"/>
      <c r="CO49" s="603"/>
      <c r="CP49" s="603"/>
      <c r="CQ49" s="604"/>
      <c r="CR49" s="605">
        <v>12568570</v>
      </c>
      <c r="CS49" s="606"/>
      <c r="CT49" s="606"/>
      <c r="CU49" s="606"/>
      <c r="CV49" s="606"/>
      <c r="CW49" s="606"/>
      <c r="CX49" s="606"/>
      <c r="CY49" s="607"/>
      <c r="CZ49" s="608">
        <v>100</v>
      </c>
      <c r="DA49" s="609"/>
      <c r="DB49" s="609"/>
      <c r="DC49" s="610"/>
      <c r="DD49" s="611">
        <v>9273699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xAhp/QYJXg23qjDOVw79zdf8Jn7aP8vZ5TrcwS0OxCRv9MV6GsRnc68kk5lu1SRgo7CicRAht10ul215pD7ACw==" saltValue="ldXCdD8HRpmfBE4wluqdZ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375</v>
      </c>
      <c r="C7" s="1048"/>
      <c r="D7" s="1048"/>
      <c r="E7" s="1048"/>
      <c r="F7" s="1048"/>
      <c r="G7" s="1048"/>
      <c r="H7" s="1048"/>
      <c r="I7" s="1048"/>
      <c r="J7" s="1048"/>
      <c r="K7" s="1048"/>
      <c r="L7" s="1048"/>
      <c r="M7" s="1048"/>
      <c r="N7" s="1048"/>
      <c r="O7" s="1048"/>
      <c r="P7" s="1049"/>
      <c r="Q7" s="1102">
        <v>13142</v>
      </c>
      <c r="R7" s="1103"/>
      <c r="S7" s="1103"/>
      <c r="T7" s="1103"/>
      <c r="U7" s="1103"/>
      <c r="V7" s="1103">
        <v>12569</v>
      </c>
      <c r="W7" s="1103"/>
      <c r="X7" s="1103"/>
      <c r="Y7" s="1103"/>
      <c r="Z7" s="1103"/>
      <c r="AA7" s="1103">
        <v>574</v>
      </c>
      <c r="AB7" s="1103"/>
      <c r="AC7" s="1103"/>
      <c r="AD7" s="1103"/>
      <c r="AE7" s="1104"/>
      <c r="AF7" s="1105">
        <v>441</v>
      </c>
      <c r="AG7" s="1106"/>
      <c r="AH7" s="1106"/>
      <c r="AI7" s="1106"/>
      <c r="AJ7" s="1107"/>
      <c r="AK7" s="1108">
        <v>11</v>
      </c>
      <c r="AL7" s="1109"/>
      <c r="AM7" s="1109"/>
      <c r="AN7" s="1109"/>
      <c r="AO7" s="1109"/>
      <c r="AP7" s="1109">
        <v>10527</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552</v>
      </c>
      <c r="BT7" s="1100"/>
      <c r="BU7" s="1100"/>
      <c r="BV7" s="1100"/>
      <c r="BW7" s="1100"/>
      <c r="BX7" s="1100"/>
      <c r="BY7" s="1100"/>
      <c r="BZ7" s="1100"/>
      <c r="CA7" s="1100"/>
      <c r="CB7" s="1100"/>
      <c r="CC7" s="1100"/>
      <c r="CD7" s="1100"/>
      <c r="CE7" s="1100"/>
      <c r="CF7" s="1100"/>
      <c r="CG7" s="1112"/>
      <c r="CH7" s="1096">
        <v>0</v>
      </c>
      <c r="CI7" s="1097"/>
      <c r="CJ7" s="1097"/>
      <c r="CK7" s="1097"/>
      <c r="CL7" s="1098"/>
      <c r="CM7" s="1096">
        <v>11</v>
      </c>
      <c r="CN7" s="1097"/>
      <c r="CO7" s="1097"/>
      <c r="CP7" s="1097"/>
      <c r="CQ7" s="1098"/>
      <c r="CR7" s="1096">
        <v>5</v>
      </c>
      <c r="CS7" s="1097"/>
      <c r="CT7" s="1097"/>
      <c r="CU7" s="1097"/>
      <c r="CV7" s="1098"/>
      <c r="CW7" s="1096" t="s">
        <v>567</v>
      </c>
      <c r="CX7" s="1097"/>
      <c r="CY7" s="1097"/>
      <c r="CZ7" s="1097"/>
      <c r="DA7" s="1098"/>
      <c r="DB7" s="1096" t="s">
        <v>567</v>
      </c>
      <c r="DC7" s="1097"/>
      <c r="DD7" s="1097"/>
      <c r="DE7" s="1097"/>
      <c r="DF7" s="1098"/>
      <c r="DG7" s="1096" t="s">
        <v>567</v>
      </c>
      <c r="DH7" s="1097"/>
      <c r="DI7" s="1097"/>
      <c r="DJ7" s="1097"/>
      <c r="DK7" s="1098"/>
      <c r="DL7" s="1096" t="s">
        <v>567</v>
      </c>
      <c r="DM7" s="1097"/>
      <c r="DN7" s="1097"/>
      <c r="DO7" s="1097"/>
      <c r="DP7" s="1098"/>
      <c r="DQ7" s="1096" t="s">
        <v>567</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553</v>
      </c>
      <c r="BT8" s="993"/>
      <c r="BU8" s="993"/>
      <c r="BV8" s="993"/>
      <c r="BW8" s="993"/>
      <c r="BX8" s="993"/>
      <c r="BY8" s="993"/>
      <c r="BZ8" s="993"/>
      <c r="CA8" s="993"/>
      <c r="CB8" s="993"/>
      <c r="CC8" s="993"/>
      <c r="CD8" s="993"/>
      <c r="CE8" s="993"/>
      <c r="CF8" s="993"/>
      <c r="CG8" s="1014"/>
      <c r="CH8" s="989">
        <v>19</v>
      </c>
      <c r="CI8" s="990"/>
      <c r="CJ8" s="990"/>
      <c r="CK8" s="990"/>
      <c r="CL8" s="991"/>
      <c r="CM8" s="989">
        <v>144</v>
      </c>
      <c r="CN8" s="990"/>
      <c r="CO8" s="990"/>
      <c r="CP8" s="990"/>
      <c r="CQ8" s="991"/>
      <c r="CR8" s="989">
        <v>8</v>
      </c>
      <c r="CS8" s="990"/>
      <c r="CT8" s="990"/>
      <c r="CU8" s="990"/>
      <c r="CV8" s="991"/>
      <c r="CW8" s="989">
        <v>186</v>
      </c>
      <c r="CX8" s="990"/>
      <c r="CY8" s="990"/>
      <c r="CZ8" s="990"/>
      <c r="DA8" s="991"/>
      <c r="DB8" s="989" t="s">
        <v>567</v>
      </c>
      <c r="DC8" s="990"/>
      <c r="DD8" s="990"/>
      <c r="DE8" s="990"/>
      <c r="DF8" s="991"/>
      <c r="DG8" s="989" t="s">
        <v>567</v>
      </c>
      <c r="DH8" s="990"/>
      <c r="DI8" s="990"/>
      <c r="DJ8" s="990"/>
      <c r="DK8" s="991"/>
      <c r="DL8" s="989" t="s">
        <v>567</v>
      </c>
      <c r="DM8" s="990"/>
      <c r="DN8" s="990"/>
      <c r="DO8" s="990"/>
      <c r="DP8" s="991"/>
      <c r="DQ8" s="989" t="s">
        <v>567</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v>13142</v>
      </c>
      <c r="R23" s="1061"/>
      <c r="S23" s="1061"/>
      <c r="T23" s="1061"/>
      <c r="U23" s="1061"/>
      <c r="V23" s="1061">
        <v>12569</v>
      </c>
      <c r="W23" s="1061"/>
      <c r="X23" s="1061"/>
      <c r="Y23" s="1061"/>
      <c r="Z23" s="1061"/>
      <c r="AA23" s="1061">
        <v>574</v>
      </c>
      <c r="AB23" s="1061"/>
      <c r="AC23" s="1061"/>
      <c r="AD23" s="1061"/>
      <c r="AE23" s="1068"/>
      <c r="AF23" s="1069">
        <v>441</v>
      </c>
      <c r="AG23" s="1061"/>
      <c r="AH23" s="1061"/>
      <c r="AI23" s="1061"/>
      <c r="AJ23" s="1070"/>
      <c r="AK23" s="1071"/>
      <c r="AL23" s="1072"/>
      <c r="AM23" s="1072"/>
      <c r="AN23" s="1072"/>
      <c r="AO23" s="1072"/>
      <c r="AP23" s="1061">
        <v>10527</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1941</v>
      </c>
      <c r="R28" s="1051"/>
      <c r="S28" s="1051"/>
      <c r="T28" s="1051"/>
      <c r="U28" s="1051"/>
      <c r="V28" s="1051">
        <v>1906</v>
      </c>
      <c r="W28" s="1051"/>
      <c r="X28" s="1051"/>
      <c r="Y28" s="1051"/>
      <c r="Z28" s="1051"/>
      <c r="AA28" s="1051">
        <v>36</v>
      </c>
      <c r="AB28" s="1051"/>
      <c r="AC28" s="1051"/>
      <c r="AD28" s="1051"/>
      <c r="AE28" s="1052"/>
      <c r="AF28" s="1053">
        <v>36</v>
      </c>
      <c r="AG28" s="1051"/>
      <c r="AH28" s="1051"/>
      <c r="AI28" s="1051"/>
      <c r="AJ28" s="1054"/>
      <c r="AK28" s="1042">
        <v>198</v>
      </c>
      <c r="AL28" s="1043"/>
      <c r="AM28" s="1043"/>
      <c r="AN28" s="1043"/>
      <c r="AO28" s="1043"/>
      <c r="AP28" s="1043" t="s">
        <v>567</v>
      </c>
      <c r="AQ28" s="1043"/>
      <c r="AR28" s="1043"/>
      <c r="AS28" s="1043"/>
      <c r="AT28" s="1043"/>
      <c r="AU28" s="1043" t="s">
        <v>567</v>
      </c>
      <c r="AV28" s="1043"/>
      <c r="AW28" s="1043"/>
      <c r="AX28" s="1043"/>
      <c r="AY28" s="1043"/>
      <c r="AZ28" s="1044" t="s">
        <v>567</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2889</v>
      </c>
      <c r="R29" s="1039"/>
      <c r="S29" s="1039"/>
      <c r="T29" s="1039"/>
      <c r="U29" s="1039"/>
      <c r="V29" s="1039">
        <v>2761</v>
      </c>
      <c r="W29" s="1039"/>
      <c r="X29" s="1039"/>
      <c r="Y29" s="1039"/>
      <c r="Z29" s="1039"/>
      <c r="AA29" s="1039">
        <v>128</v>
      </c>
      <c r="AB29" s="1039"/>
      <c r="AC29" s="1039"/>
      <c r="AD29" s="1039"/>
      <c r="AE29" s="1040"/>
      <c r="AF29" s="1035">
        <v>128</v>
      </c>
      <c r="AG29" s="1036"/>
      <c r="AH29" s="1036"/>
      <c r="AI29" s="1036"/>
      <c r="AJ29" s="1037"/>
      <c r="AK29" s="980">
        <v>539</v>
      </c>
      <c r="AL29" s="971"/>
      <c r="AM29" s="971"/>
      <c r="AN29" s="971"/>
      <c r="AO29" s="971"/>
      <c r="AP29" s="971" t="s">
        <v>567</v>
      </c>
      <c r="AQ29" s="971"/>
      <c r="AR29" s="971"/>
      <c r="AS29" s="971"/>
      <c r="AT29" s="971"/>
      <c r="AU29" s="971" t="s">
        <v>567</v>
      </c>
      <c r="AV29" s="971"/>
      <c r="AW29" s="971"/>
      <c r="AX29" s="971"/>
      <c r="AY29" s="971"/>
      <c r="AZ29" s="1041" t="s">
        <v>567</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234</v>
      </c>
      <c r="R30" s="1039"/>
      <c r="S30" s="1039"/>
      <c r="T30" s="1039"/>
      <c r="U30" s="1039"/>
      <c r="V30" s="1039">
        <v>232</v>
      </c>
      <c r="W30" s="1039"/>
      <c r="X30" s="1039"/>
      <c r="Y30" s="1039"/>
      <c r="Z30" s="1039"/>
      <c r="AA30" s="1039">
        <v>2</v>
      </c>
      <c r="AB30" s="1039"/>
      <c r="AC30" s="1039"/>
      <c r="AD30" s="1039"/>
      <c r="AE30" s="1040"/>
      <c r="AF30" s="1035">
        <v>2</v>
      </c>
      <c r="AG30" s="1036"/>
      <c r="AH30" s="1036"/>
      <c r="AI30" s="1036"/>
      <c r="AJ30" s="1037"/>
      <c r="AK30" s="980">
        <v>78</v>
      </c>
      <c r="AL30" s="971"/>
      <c r="AM30" s="971"/>
      <c r="AN30" s="971"/>
      <c r="AO30" s="971"/>
      <c r="AP30" s="971" t="s">
        <v>567</v>
      </c>
      <c r="AQ30" s="971"/>
      <c r="AR30" s="971"/>
      <c r="AS30" s="971"/>
      <c r="AT30" s="971"/>
      <c r="AU30" s="971" t="s">
        <v>567</v>
      </c>
      <c r="AV30" s="971"/>
      <c r="AW30" s="971"/>
      <c r="AX30" s="971"/>
      <c r="AY30" s="971"/>
      <c r="AZ30" s="1041" t="s">
        <v>567</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21</v>
      </c>
      <c r="R31" s="1039"/>
      <c r="S31" s="1039"/>
      <c r="T31" s="1039"/>
      <c r="U31" s="1039"/>
      <c r="V31" s="1039">
        <v>21</v>
      </c>
      <c r="W31" s="1039"/>
      <c r="X31" s="1039"/>
      <c r="Y31" s="1039"/>
      <c r="Z31" s="1039"/>
      <c r="AA31" s="1039">
        <v>0</v>
      </c>
      <c r="AB31" s="1039"/>
      <c r="AC31" s="1039"/>
      <c r="AD31" s="1039"/>
      <c r="AE31" s="1040"/>
      <c r="AF31" s="1035">
        <v>0</v>
      </c>
      <c r="AG31" s="1036"/>
      <c r="AH31" s="1036"/>
      <c r="AI31" s="1036"/>
      <c r="AJ31" s="1037"/>
      <c r="AK31" s="980">
        <v>14</v>
      </c>
      <c r="AL31" s="971"/>
      <c r="AM31" s="971"/>
      <c r="AN31" s="971"/>
      <c r="AO31" s="971"/>
      <c r="AP31" s="971" t="s">
        <v>567</v>
      </c>
      <c r="AQ31" s="971"/>
      <c r="AR31" s="971"/>
      <c r="AS31" s="971"/>
      <c r="AT31" s="971"/>
      <c r="AU31" s="971" t="s">
        <v>567</v>
      </c>
      <c r="AV31" s="971"/>
      <c r="AW31" s="971"/>
      <c r="AX31" s="971"/>
      <c r="AY31" s="971"/>
      <c r="AZ31" s="1041" t="s">
        <v>567</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393</v>
      </c>
      <c r="C32" s="1031"/>
      <c r="D32" s="1031"/>
      <c r="E32" s="1031"/>
      <c r="F32" s="1031"/>
      <c r="G32" s="1031"/>
      <c r="H32" s="1031"/>
      <c r="I32" s="1031"/>
      <c r="J32" s="1031"/>
      <c r="K32" s="1031"/>
      <c r="L32" s="1031"/>
      <c r="M32" s="1031"/>
      <c r="N32" s="1031"/>
      <c r="O32" s="1031"/>
      <c r="P32" s="1032"/>
      <c r="Q32" s="1038">
        <v>575</v>
      </c>
      <c r="R32" s="1039"/>
      <c r="S32" s="1039"/>
      <c r="T32" s="1039"/>
      <c r="U32" s="1039"/>
      <c r="V32" s="1039">
        <v>483</v>
      </c>
      <c r="W32" s="1039"/>
      <c r="X32" s="1039"/>
      <c r="Y32" s="1039"/>
      <c r="Z32" s="1039"/>
      <c r="AA32" s="1039">
        <v>92</v>
      </c>
      <c r="AB32" s="1039"/>
      <c r="AC32" s="1039"/>
      <c r="AD32" s="1039"/>
      <c r="AE32" s="1040"/>
      <c r="AF32" s="1035">
        <v>248</v>
      </c>
      <c r="AG32" s="1036"/>
      <c r="AH32" s="1036"/>
      <c r="AI32" s="1036"/>
      <c r="AJ32" s="1037"/>
      <c r="AK32" s="980">
        <v>154</v>
      </c>
      <c r="AL32" s="971"/>
      <c r="AM32" s="971"/>
      <c r="AN32" s="971"/>
      <c r="AO32" s="971"/>
      <c r="AP32" s="971">
        <v>1952</v>
      </c>
      <c r="AQ32" s="971"/>
      <c r="AR32" s="971"/>
      <c r="AS32" s="971"/>
      <c r="AT32" s="971"/>
      <c r="AU32" s="971">
        <v>486</v>
      </c>
      <c r="AV32" s="971"/>
      <c r="AW32" s="971"/>
      <c r="AX32" s="971"/>
      <c r="AY32" s="971"/>
      <c r="AZ32" s="1041" t="s">
        <v>567</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395</v>
      </c>
      <c r="C33" s="1031"/>
      <c r="D33" s="1031"/>
      <c r="E33" s="1031"/>
      <c r="F33" s="1031"/>
      <c r="G33" s="1031"/>
      <c r="H33" s="1031"/>
      <c r="I33" s="1031"/>
      <c r="J33" s="1031"/>
      <c r="K33" s="1031"/>
      <c r="L33" s="1031"/>
      <c r="M33" s="1031"/>
      <c r="N33" s="1031"/>
      <c r="O33" s="1031"/>
      <c r="P33" s="1032"/>
      <c r="Q33" s="1038">
        <v>734</v>
      </c>
      <c r="R33" s="1039"/>
      <c r="S33" s="1039"/>
      <c r="T33" s="1039"/>
      <c r="U33" s="1039"/>
      <c r="V33" s="1039">
        <v>723</v>
      </c>
      <c r="W33" s="1039"/>
      <c r="X33" s="1039"/>
      <c r="Y33" s="1039"/>
      <c r="Z33" s="1039"/>
      <c r="AA33" s="1039">
        <v>11</v>
      </c>
      <c r="AB33" s="1039"/>
      <c r="AC33" s="1039"/>
      <c r="AD33" s="1039"/>
      <c r="AE33" s="1040"/>
      <c r="AF33" s="1035">
        <v>11</v>
      </c>
      <c r="AG33" s="1036"/>
      <c r="AH33" s="1036"/>
      <c r="AI33" s="1036"/>
      <c r="AJ33" s="1037"/>
      <c r="AK33" s="980">
        <v>312</v>
      </c>
      <c r="AL33" s="971"/>
      <c r="AM33" s="971"/>
      <c r="AN33" s="971"/>
      <c r="AO33" s="971"/>
      <c r="AP33" s="971">
        <v>4052</v>
      </c>
      <c r="AQ33" s="971"/>
      <c r="AR33" s="971"/>
      <c r="AS33" s="971"/>
      <c r="AT33" s="971"/>
      <c r="AU33" s="971">
        <v>4052</v>
      </c>
      <c r="AV33" s="971"/>
      <c r="AW33" s="971"/>
      <c r="AX33" s="971"/>
      <c r="AY33" s="971"/>
      <c r="AZ33" s="1041" t="s">
        <v>567</v>
      </c>
      <c r="BA33" s="1041"/>
      <c r="BB33" s="1041"/>
      <c r="BC33" s="1041"/>
      <c r="BD33" s="1041"/>
      <c r="BE33" s="972" t="s">
        <v>396</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397</v>
      </c>
      <c r="C34" s="1031"/>
      <c r="D34" s="1031"/>
      <c r="E34" s="1031"/>
      <c r="F34" s="1031"/>
      <c r="G34" s="1031"/>
      <c r="H34" s="1031"/>
      <c r="I34" s="1031"/>
      <c r="J34" s="1031"/>
      <c r="K34" s="1031"/>
      <c r="L34" s="1031"/>
      <c r="M34" s="1031"/>
      <c r="N34" s="1031"/>
      <c r="O34" s="1031"/>
      <c r="P34" s="1032"/>
      <c r="Q34" s="1038">
        <v>103</v>
      </c>
      <c r="R34" s="1039"/>
      <c r="S34" s="1039"/>
      <c r="T34" s="1039"/>
      <c r="U34" s="1039"/>
      <c r="V34" s="1039">
        <v>102</v>
      </c>
      <c r="W34" s="1039"/>
      <c r="X34" s="1039"/>
      <c r="Y34" s="1039"/>
      <c r="Z34" s="1039"/>
      <c r="AA34" s="1039">
        <v>1</v>
      </c>
      <c r="AB34" s="1039"/>
      <c r="AC34" s="1039"/>
      <c r="AD34" s="1039"/>
      <c r="AE34" s="1040"/>
      <c r="AF34" s="1035">
        <v>1</v>
      </c>
      <c r="AG34" s="1036"/>
      <c r="AH34" s="1036"/>
      <c r="AI34" s="1036"/>
      <c r="AJ34" s="1037"/>
      <c r="AK34" s="980">
        <v>62</v>
      </c>
      <c r="AL34" s="971"/>
      <c r="AM34" s="971"/>
      <c r="AN34" s="971"/>
      <c r="AO34" s="971"/>
      <c r="AP34" s="971">
        <v>365</v>
      </c>
      <c r="AQ34" s="971"/>
      <c r="AR34" s="971"/>
      <c r="AS34" s="971"/>
      <c r="AT34" s="971"/>
      <c r="AU34" s="971">
        <v>365</v>
      </c>
      <c r="AV34" s="971"/>
      <c r="AW34" s="971"/>
      <c r="AX34" s="971"/>
      <c r="AY34" s="971"/>
      <c r="AZ34" s="1041" t="s">
        <v>567</v>
      </c>
      <c r="BA34" s="1041"/>
      <c r="BB34" s="1041"/>
      <c r="BC34" s="1041"/>
      <c r="BD34" s="1041"/>
      <c r="BE34" s="972" t="s">
        <v>396</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426</v>
      </c>
      <c r="AG63" s="959"/>
      <c r="AH63" s="959"/>
      <c r="AI63" s="959"/>
      <c r="AJ63" s="1022"/>
      <c r="AK63" s="1023"/>
      <c r="AL63" s="963"/>
      <c r="AM63" s="963"/>
      <c r="AN63" s="963"/>
      <c r="AO63" s="963"/>
      <c r="AP63" s="959">
        <v>6369</v>
      </c>
      <c r="AQ63" s="959"/>
      <c r="AR63" s="959"/>
      <c r="AS63" s="959"/>
      <c r="AT63" s="959"/>
      <c r="AU63" s="959">
        <v>4903</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402</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554</v>
      </c>
      <c r="C68" s="986"/>
      <c r="D68" s="986"/>
      <c r="E68" s="986"/>
      <c r="F68" s="986"/>
      <c r="G68" s="986"/>
      <c r="H68" s="986"/>
      <c r="I68" s="986"/>
      <c r="J68" s="986"/>
      <c r="K68" s="986"/>
      <c r="L68" s="986"/>
      <c r="M68" s="986"/>
      <c r="N68" s="986"/>
      <c r="O68" s="986"/>
      <c r="P68" s="987"/>
      <c r="Q68" s="988">
        <v>2502</v>
      </c>
      <c r="R68" s="982"/>
      <c r="S68" s="982"/>
      <c r="T68" s="982"/>
      <c r="U68" s="982"/>
      <c r="V68" s="982">
        <v>2450</v>
      </c>
      <c r="W68" s="982"/>
      <c r="X68" s="982"/>
      <c r="Y68" s="982"/>
      <c r="Z68" s="982"/>
      <c r="AA68" s="982">
        <v>52</v>
      </c>
      <c r="AB68" s="982"/>
      <c r="AC68" s="982"/>
      <c r="AD68" s="982"/>
      <c r="AE68" s="982"/>
      <c r="AF68" s="982">
        <v>37</v>
      </c>
      <c r="AG68" s="982"/>
      <c r="AH68" s="982"/>
      <c r="AI68" s="982"/>
      <c r="AJ68" s="982"/>
      <c r="AK68" s="982">
        <v>2</v>
      </c>
      <c r="AL68" s="982"/>
      <c r="AM68" s="982"/>
      <c r="AN68" s="982"/>
      <c r="AO68" s="982"/>
      <c r="AP68" s="982">
        <v>1233</v>
      </c>
      <c r="AQ68" s="982"/>
      <c r="AR68" s="982"/>
      <c r="AS68" s="982"/>
      <c r="AT68" s="982"/>
      <c r="AU68" s="982">
        <v>960</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555</v>
      </c>
      <c r="C69" s="975"/>
      <c r="D69" s="975"/>
      <c r="E69" s="975"/>
      <c r="F69" s="975"/>
      <c r="G69" s="975"/>
      <c r="H69" s="975"/>
      <c r="I69" s="975"/>
      <c r="J69" s="975"/>
      <c r="K69" s="975"/>
      <c r="L69" s="975"/>
      <c r="M69" s="975"/>
      <c r="N69" s="975"/>
      <c r="O69" s="975"/>
      <c r="P69" s="976"/>
      <c r="Q69" s="977">
        <v>2054</v>
      </c>
      <c r="R69" s="971"/>
      <c r="S69" s="971"/>
      <c r="T69" s="971"/>
      <c r="U69" s="971"/>
      <c r="V69" s="971">
        <v>1972</v>
      </c>
      <c r="W69" s="971"/>
      <c r="X69" s="971"/>
      <c r="Y69" s="971"/>
      <c r="Z69" s="971"/>
      <c r="AA69" s="971">
        <v>82</v>
      </c>
      <c r="AB69" s="971"/>
      <c r="AC69" s="971"/>
      <c r="AD69" s="971"/>
      <c r="AE69" s="971"/>
      <c r="AF69" s="971">
        <v>-128</v>
      </c>
      <c r="AG69" s="971"/>
      <c r="AH69" s="971"/>
      <c r="AI69" s="971"/>
      <c r="AJ69" s="971"/>
      <c r="AK69" s="971">
        <v>829</v>
      </c>
      <c r="AL69" s="971"/>
      <c r="AM69" s="971"/>
      <c r="AN69" s="971"/>
      <c r="AO69" s="971"/>
      <c r="AP69" s="971">
        <v>474</v>
      </c>
      <c r="AQ69" s="971"/>
      <c r="AR69" s="971"/>
      <c r="AS69" s="971"/>
      <c r="AT69" s="971"/>
      <c r="AU69" s="971">
        <v>111</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556</v>
      </c>
      <c r="C70" s="975"/>
      <c r="D70" s="975"/>
      <c r="E70" s="975"/>
      <c r="F70" s="975"/>
      <c r="G70" s="975"/>
      <c r="H70" s="975"/>
      <c r="I70" s="975"/>
      <c r="J70" s="975"/>
      <c r="K70" s="975"/>
      <c r="L70" s="975"/>
      <c r="M70" s="975"/>
      <c r="N70" s="975"/>
      <c r="O70" s="975"/>
      <c r="P70" s="976"/>
      <c r="Q70" s="977">
        <v>721</v>
      </c>
      <c r="R70" s="971"/>
      <c r="S70" s="971"/>
      <c r="T70" s="971"/>
      <c r="U70" s="971"/>
      <c r="V70" s="971">
        <v>700</v>
      </c>
      <c r="W70" s="971"/>
      <c r="X70" s="971"/>
      <c r="Y70" s="971"/>
      <c r="Z70" s="971"/>
      <c r="AA70" s="971">
        <v>21</v>
      </c>
      <c r="AB70" s="971"/>
      <c r="AC70" s="971"/>
      <c r="AD70" s="971"/>
      <c r="AE70" s="971"/>
      <c r="AF70" s="971">
        <v>21</v>
      </c>
      <c r="AG70" s="971"/>
      <c r="AH70" s="971"/>
      <c r="AI70" s="971"/>
      <c r="AJ70" s="971"/>
      <c r="AK70" s="971">
        <v>34</v>
      </c>
      <c r="AL70" s="971"/>
      <c r="AM70" s="971"/>
      <c r="AN70" s="971"/>
      <c r="AO70" s="971"/>
      <c r="AP70" s="971">
        <v>623</v>
      </c>
      <c r="AQ70" s="971"/>
      <c r="AR70" s="971"/>
      <c r="AS70" s="971"/>
      <c r="AT70" s="971"/>
      <c r="AU70" s="971">
        <v>58</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557</v>
      </c>
      <c r="C71" s="975"/>
      <c r="D71" s="975"/>
      <c r="E71" s="975"/>
      <c r="F71" s="975"/>
      <c r="G71" s="975"/>
      <c r="H71" s="975"/>
      <c r="I71" s="975"/>
      <c r="J71" s="975"/>
      <c r="K71" s="975"/>
      <c r="L71" s="975"/>
      <c r="M71" s="975"/>
      <c r="N71" s="975"/>
      <c r="O71" s="975"/>
      <c r="P71" s="976"/>
      <c r="Q71" s="977">
        <v>895</v>
      </c>
      <c r="R71" s="971"/>
      <c r="S71" s="971"/>
      <c r="T71" s="971"/>
      <c r="U71" s="971"/>
      <c r="V71" s="971">
        <v>875</v>
      </c>
      <c r="W71" s="971"/>
      <c r="X71" s="971"/>
      <c r="Y71" s="971"/>
      <c r="Z71" s="971"/>
      <c r="AA71" s="971">
        <v>20</v>
      </c>
      <c r="AB71" s="971"/>
      <c r="AC71" s="971"/>
      <c r="AD71" s="971"/>
      <c r="AE71" s="971"/>
      <c r="AF71" s="971">
        <v>20</v>
      </c>
      <c r="AG71" s="971"/>
      <c r="AH71" s="971"/>
      <c r="AI71" s="971"/>
      <c r="AJ71" s="971"/>
      <c r="AK71" s="971">
        <v>60</v>
      </c>
      <c r="AL71" s="971"/>
      <c r="AM71" s="971"/>
      <c r="AN71" s="971"/>
      <c r="AO71" s="971"/>
      <c r="AP71" s="971" t="s">
        <v>567</v>
      </c>
      <c r="AQ71" s="971"/>
      <c r="AR71" s="971"/>
      <c r="AS71" s="971"/>
      <c r="AT71" s="971"/>
      <c r="AU71" s="971" t="s">
        <v>567</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558</v>
      </c>
      <c r="C72" s="975"/>
      <c r="D72" s="975"/>
      <c r="E72" s="975"/>
      <c r="F72" s="975"/>
      <c r="G72" s="975"/>
      <c r="H72" s="975"/>
      <c r="I72" s="975"/>
      <c r="J72" s="975"/>
      <c r="K72" s="975"/>
      <c r="L72" s="975"/>
      <c r="M72" s="975"/>
      <c r="N72" s="975"/>
      <c r="O72" s="975"/>
      <c r="P72" s="976"/>
      <c r="Q72" s="977">
        <v>5908</v>
      </c>
      <c r="R72" s="971"/>
      <c r="S72" s="971"/>
      <c r="T72" s="971"/>
      <c r="U72" s="971"/>
      <c r="V72" s="971">
        <v>3386</v>
      </c>
      <c r="W72" s="971"/>
      <c r="X72" s="971"/>
      <c r="Y72" s="971"/>
      <c r="Z72" s="971"/>
      <c r="AA72" s="971">
        <v>2522</v>
      </c>
      <c r="AB72" s="971"/>
      <c r="AC72" s="971"/>
      <c r="AD72" s="971"/>
      <c r="AE72" s="971"/>
      <c r="AF72" s="971">
        <v>2522</v>
      </c>
      <c r="AG72" s="971"/>
      <c r="AH72" s="971"/>
      <c r="AI72" s="971"/>
      <c r="AJ72" s="971"/>
      <c r="AK72" s="971" t="s">
        <v>567</v>
      </c>
      <c r="AL72" s="971"/>
      <c r="AM72" s="971"/>
      <c r="AN72" s="971"/>
      <c r="AO72" s="971"/>
      <c r="AP72" s="971" t="s">
        <v>567</v>
      </c>
      <c r="AQ72" s="971"/>
      <c r="AR72" s="971"/>
      <c r="AS72" s="971"/>
      <c r="AT72" s="971"/>
      <c r="AU72" s="971" t="s">
        <v>567</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559</v>
      </c>
      <c r="C73" s="975"/>
      <c r="D73" s="975"/>
      <c r="E73" s="975"/>
      <c r="F73" s="975"/>
      <c r="G73" s="975"/>
      <c r="H73" s="975"/>
      <c r="I73" s="975"/>
      <c r="J73" s="975"/>
      <c r="K73" s="975"/>
      <c r="L73" s="975"/>
      <c r="M73" s="975"/>
      <c r="N73" s="975"/>
      <c r="O73" s="975"/>
      <c r="P73" s="976"/>
      <c r="Q73" s="977">
        <v>127</v>
      </c>
      <c r="R73" s="971"/>
      <c r="S73" s="971"/>
      <c r="T73" s="971"/>
      <c r="U73" s="971"/>
      <c r="V73" s="971">
        <v>122</v>
      </c>
      <c r="W73" s="971"/>
      <c r="X73" s="971"/>
      <c r="Y73" s="971"/>
      <c r="Z73" s="971"/>
      <c r="AA73" s="971">
        <v>5</v>
      </c>
      <c r="AB73" s="971"/>
      <c r="AC73" s="971"/>
      <c r="AD73" s="971"/>
      <c r="AE73" s="971"/>
      <c r="AF73" s="971">
        <v>5</v>
      </c>
      <c r="AG73" s="971"/>
      <c r="AH73" s="971"/>
      <c r="AI73" s="971"/>
      <c r="AJ73" s="971"/>
      <c r="AK73" s="971">
        <v>10</v>
      </c>
      <c r="AL73" s="971"/>
      <c r="AM73" s="971"/>
      <c r="AN73" s="971"/>
      <c r="AO73" s="971"/>
      <c r="AP73" s="971" t="s">
        <v>567</v>
      </c>
      <c r="AQ73" s="971"/>
      <c r="AR73" s="971"/>
      <c r="AS73" s="971"/>
      <c r="AT73" s="971"/>
      <c r="AU73" s="971" t="s">
        <v>567</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560</v>
      </c>
      <c r="C74" s="975"/>
      <c r="D74" s="975"/>
      <c r="E74" s="975"/>
      <c r="F74" s="975"/>
      <c r="G74" s="975"/>
      <c r="H74" s="975"/>
      <c r="I74" s="975"/>
      <c r="J74" s="975"/>
      <c r="K74" s="975"/>
      <c r="L74" s="975"/>
      <c r="M74" s="975"/>
      <c r="N74" s="975"/>
      <c r="O74" s="975"/>
      <c r="P74" s="976"/>
      <c r="Q74" s="977">
        <v>617</v>
      </c>
      <c r="R74" s="971"/>
      <c r="S74" s="971"/>
      <c r="T74" s="971"/>
      <c r="U74" s="971"/>
      <c r="V74" s="971">
        <v>567</v>
      </c>
      <c r="W74" s="971"/>
      <c r="X74" s="971"/>
      <c r="Y74" s="971"/>
      <c r="Z74" s="971"/>
      <c r="AA74" s="971">
        <v>51</v>
      </c>
      <c r="AB74" s="971"/>
      <c r="AC74" s="971"/>
      <c r="AD74" s="971"/>
      <c r="AE74" s="971"/>
      <c r="AF74" s="971">
        <v>51</v>
      </c>
      <c r="AG74" s="971"/>
      <c r="AH74" s="971"/>
      <c r="AI74" s="971"/>
      <c r="AJ74" s="971"/>
      <c r="AK74" s="971">
        <v>39</v>
      </c>
      <c r="AL74" s="971"/>
      <c r="AM74" s="971"/>
      <c r="AN74" s="971"/>
      <c r="AO74" s="971"/>
      <c r="AP74" s="971" t="s">
        <v>567</v>
      </c>
      <c r="AQ74" s="971"/>
      <c r="AR74" s="971"/>
      <c r="AS74" s="971"/>
      <c r="AT74" s="971"/>
      <c r="AU74" s="971" t="s">
        <v>567</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561</v>
      </c>
      <c r="C75" s="975"/>
      <c r="D75" s="975"/>
      <c r="E75" s="975"/>
      <c r="F75" s="975"/>
      <c r="G75" s="975"/>
      <c r="H75" s="975"/>
      <c r="I75" s="975"/>
      <c r="J75" s="975"/>
      <c r="K75" s="975"/>
      <c r="L75" s="975"/>
      <c r="M75" s="975"/>
      <c r="N75" s="975"/>
      <c r="O75" s="975"/>
      <c r="P75" s="976"/>
      <c r="Q75" s="978">
        <v>177493</v>
      </c>
      <c r="R75" s="979"/>
      <c r="S75" s="979"/>
      <c r="T75" s="979"/>
      <c r="U75" s="980"/>
      <c r="V75" s="981">
        <v>175048</v>
      </c>
      <c r="W75" s="979"/>
      <c r="X75" s="979"/>
      <c r="Y75" s="979"/>
      <c r="Z75" s="980"/>
      <c r="AA75" s="981">
        <v>2445</v>
      </c>
      <c r="AB75" s="979"/>
      <c r="AC75" s="979"/>
      <c r="AD75" s="979"/>
      <c r="AE75" s="980"/>
      <c r="AF75" s="981">
        <v>2442</v>
      </c>
      <c r="AG75" s="979"/>
      <c r="AH75" s="979"/>
      <c r="AI75" s="979"/>
      <c r="AJ75" s="980"/>
      <c r="AK75" s="981">
        <v>6094</v>
      </c>
      <c r="AL75" s="979"/>
      <c r="AM75" s="979"/>
      <c r="AN75" s="979"/>
      <c r="AO75" s="980"/>
      <c r="AP75" s="971" t="s">
        <v>567</v>
      </c>
      <c r="AQ75" s="971"/>
      <c r="AR75" s="971"/>
      <c r="AS75" s="971"/>
      <c r="AT75" s="971"/>
      <c r="AU75" s="971" t="s">
        <v>567</v>
      </c>
      <c r="AV75" s="971"/>
      <c r="AW75" s="971"/>
      <c r="AX75" s="971"/>
      <c r="AY75" s="971"/>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4970</v>
      </c>
      <c r="AG88" s="959"/>
      <c r="AH88" s="959"/>
      <c r="AI88" s="959"/>
      <c r="AJ88" s="959"/>
      <c r="AK88" s="963"/>
      <c r="AL88" s="963"/>
      <c r="AM88" s="963"/>
      <c r="AN88" s="963"/>
      <c r="AO88" s="963"/>
      <c r="AP88" s="959">
        <v>2330</v>
      </c>
      <c r="AQ88" s="959"/>
      <c r="AR88" s="959"/>
      <c r="AS88" s="959"/>
      <c r="AT88" s="959"/>
      <c r="AU88" s="959">
        <v>1129</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13</v>
      </c>
      <c r="CS102" s="953"/>
      <c r="CT102" s="953"/>
      <c r="CU102" s="953"/>
      <c r="CV102" s="954"/>
      <c r="CW102" s="952">
        <v>186</v>
      </c>
      <c r="CX102" s="953"/>
      <c r="CY102" s="953"/>
      <c r="CZ102" s="953"/>
      <c r="DA102" s="954"/>
      <c r="DB102" s="952">
        <v>0</v>
      </c>
      <c r="DC102" s="953"/>
      <c r="DD102" s="953"/>
      <c r="DE102" s="953"/>
      <c r="DF102" s="954"/>
      <c r="DG102" s="952">
        <v>0</v>
      </c>
      <c r="DH102" s="953"/>
      <c r="DI102" s="953"/>
      <c r="DJ102" s="953"/>
      <c r="DK102" s="954"/>
      <c r="DL102" s="952">
        <v>0</v>
      </c>
      <c r="DM102" s="953"/>
      <c r="DN102" s="953"/>
      <c r="DO102" s="953"/>
      <c r="DP102" s="954"/>
      <c r="DQ102" s="952">
        <v>0</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295</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295</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295</v>
      </c>
      <c r="DR109" s="896"/>
      <c r="DS109" s="896"/>
      <c r="DT109" s="896"/>
      <c r="DU109" s="897"/>
      <c r="DV109" s="898" t="s">
        <v>414</v>
      </c>
      <c r="DW109" s="896"/>
      <c r="DX109" s="896"/>
      <c r="DY109" s="896"/>
      <c r="DZ109" s="929"/>
    </row>
    <row r="110" spans="1:131" s="230"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1357009</v>
      </c>
      <c r="AB110" s="889"/>
      <c r="AC110" s="889"/>
      <c r="AD110" s="889"/>
      <c r="AE110" s="890"/>
      <c r="AF110" s="891">
        <v>1348225</v>
      </c>
      <c r="AG110" s="889"/>
      <c r="AH110" s="889"/>
      <c r="AI110" s="889"/>
      <c r="AJ110" s="890"/>
      <c r="AK110" s="891">
        <v>1328389</v>
      </c>
      <c r="AL110" s="889"/>
      <c r="AM110" s="889"/>
      <c r="AN110" s="889"/>
      <c r="AO110" s="890"/>
      <c r="AP110" s="892">
        <v>23</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11617820</v>
      </c>
      <c r="BR110" s="842"/>
      <c r="BS110" s="842"/>
      <c r="BT110" s="842"/>
      <c r="BU110" s="842"/>
      <c r="BV110" s="842">
        <v>10929751</v>
      </c>
      <c r="BW110" s="842"/>
      <c r="BX110" s="842"/>
      <c r="BY110" s="842"/>
      <c r="BZ110" s="842"/>
      <c r="CA110" s="842">
        <v>10526926</v>
      </c>
      <c r="CB110" s="842"/>
      <c r="CC110" s="842"/>
      <c r="CD110" s="842"/>
      <c r="CE110" s="842"/>
      <c r="CF110" s="866">
        <v>182.1</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5185482</v>
      </c>
      <c r="BR112" s="817"/>
      <c r="BS112" s="817"/>
      <c r="BT112" s="817"/>
      <c r="BU112" s="817"/>
      <c r="BV112" s="817">
        <v>5003527</v>
      </c>
      <c r="BW112" s="817"/>
      <c r="BX112" s="817"/>
      <c r="BY112" s="817"/>
      <c r="BZ112" s="817"/>
      <c r="CA112" s="817">
        <v>4902281</v>
      </c>
      <c r="CB112" s="817"/>
      <c r="CC112" s="817"/>
      <c r="CD112" s="817"/>
      <c r="CE112" s="817"/>
      <c r="CF112" s="875">
        <v>84.8</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372601</v>
      </c>
      <c r="AB113" s="919"/>
      <c r="AC113" s="919"/>
      <c r="AD113" s="919"/>
      <c r="AE113" s="920"/>
      <c r="AF113" s="921">
        <v>386052</v>
      </c>
      <c r="AG113" s="919"/>
      <c r="AH113" s="919"/>
      <c r="AI113" s="919"/>
      <c r="AJ113" s="920"/>
      <c r="AK113" s="921">
        <v>399992</v>
      </c>
      <c r="AL113" s="919"/>
      <c r="AM113" s="919"/>
      <c r="AN113" s="919"/>
      <c r="AO113" s="920"/>
      <c r="AP113" s="922">
        <v>6.9</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1377741</v>
      </c>
      <c r="BR113" s="817"/>
      <c r="BS113" s="817"/>
      <c r="BT113" s="817"/>
      <c r="BU113" s="817"/>
      <c r="BV113" s="817">
        <v>1251584</v>
      </c>
      <c r="BW113" s="817"/>
      <c r="BX113" s="817"/>
      <c r="BY113" s="817"/>
      <c r="BZ113" s="817"/>
      <c r="CA113" s="817">
        <v>1128703</v>
      </c>
      <c r="CB113" s="817"/>
      <c r="CC113" s="817"/>
      <c r="CD113" s="817"/>
      <c r="CE113" s="817"/>
      <c r="CF113" s="875">
        <v>19.5</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108044</v>
      </c>
      <c r="AB114" s="780"/>
      <c r="AC114" s="780"/>
      <c r="AD114" s="780"/>
      <c r="AE114" s="781"/>
      <c r="AF114" s="782">
        <v>124337</v>
      </c>
      <c r="AG114" s="780"/>
      <c r="AH114" s="780"/>
      <c r="AI114" s="780"/>
      <c r="AJ114" s="781"/>
      <c r="AK114" s="782">
        <v>140166</v>
      </c>
      <c r="AL114" s="780"/>
      <c r="AM114" s="780"/>
      <c r="AN114" s="780"/>
      <c r="AO114" s="781"/>
      <c r="AP114" s="824">
        <v>2.4</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1096370</v>
      </c>
      <c r="BR114" s="817"/>
      <c r="BS114" s="817"/>
      <c r="BT114" s="817"/>
      <c r="BU114" s="817"/>
      <c r="BV114" s="817">
        <v>1121417</v>
      </c>
      <c r="BW114" s="817"/>
      <c r="BX114" s="817"/>
      <c r="BY114" s="817"/>
      <c r="BZ114" s="817"/>
      <c r="CA114" s="817">
        <v>1112844</v>
      </c>
      <c r="CB114" s="817"/>
      <c r="CC114" s="817"/>
      <c r="CD114" s="817"/>
      <c r="CE114" s="817"/>
      <c r="CF114" s="875">
        <v>19.2</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347</v>
      </c>
      <c r="AB115" s="919"/>
      <c r="AC115" s="919"/>
      <c r="AD115" s="919"/>
      <c r="AE115" s="920"/>
      <c r="AF115" s="921">
        <v>229</v>
      </c>
      <c r="AG115" s="919"/>
      <c r="AH115" s="919"/>
      <c r="AI115" s="919"/>
      <c r="AJ115" s="920"/>
      <c r="AK115" s="921">
        <v>139</v>
      </c>
      <c r="AL115" s="919"/>
      <c r="AM115" s="919"/>
      <c r="AN115" s="919"/>
      <c r="AO115" s="920"/>
      <c r="AP115" s="922">
        <v>0</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1838001</v>
      </c>
      <c r="AB117" s="903"/>
      <c r="AC117" s="903"/>
      <c r="AD117" s="903"/>
      <c r="AE117" s="904"/>
      <c r="AF117" s="905">
        <v>1858843</v>
      </c>
      <c r="AG117" s="903"/>
      <c r="AH117" s="903"/>
      <c r="AI117" s="903"/>
      <c r="AJ117" s="904"/>
      <c r="AK117" s="905">
        <v>1868686</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295</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v>15682</v>
      </c>
      <c r="BR118" s="845"/>
      <c r="BS118" s="845"/>
      <c r="BT118" s="845"/>
      <c r="BU118" s="845"/>
      <c r="BV118" s="845">
        <v>25522</v>
      </c>
      <c r="BW118" s="845"/>
      <c r="BX118" s="845"/>
      <c r="BY118" s="845"/>
      <c r="BZ118" s="845"/>
      <c r="CA118" s="845">
        <v>4743</v>
      </c>
      <c r="CB118" s="845"/>
      <c r="CC118" s="845"/>
      <c r="CD118" s="845"/>
      <c r="CE118" s="845"/>
      <c r="CF118" s="875">
        <v>0.1</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444</v>
      </c>
      <c r="BP119" s="878"/>
      <c r="BQ119" s="879">
        <v>19293095</v>
      </c>
      <c r="BR119" s="845"/>
      <c r="BS119" s="845"/>
      <c r="BT119" s="845"/>
      <c r="BU119" s="845"/>
      <c r="BV119" s="845">
        <v>18331801</v>
      </c>
      <c r="BW119" s="845"/>
      <c r="BX119" s="845"/>
      <c r="BY119" s="845"/>
      <c r="BZ119" s="845"/>
      <c r="CA119" s="845">
        <v>17675497</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2769329</v>
      </c>
      <c r="BR120" s="842"/>
      <c r="BS120" s="842"/>
      <c r="BT120" s="842"/>
      <c r="BU120" s="842"/>
      <c r="BV120" s="842">
        <v>2866444</v>
      </c>
      <c r="BW120" s="842"/>
      <c r="BX120" s="842"/>
      <c r="BY120" s="842"/>
      <c r="BZ120" s="842"/>
      <c r="CA120" s="842">
        <v>2727601</v>
      </c>
      <c r="CB120" s="842"/>
      <c r="CC120" s="842"/>
      <c r="CD120" s="842"/>
      <c r="CE120" s="842"/>
      <c r="CF120" s="866">
        <v>47.2</v>
      </c>
      <c r="CG120" s="867"/>
      <c r="CH120" s="867"/>
      <c r="CI120" s="867"/>
      <c r="CJ120" s="867"/>
      <c r="CK120" s="868" t="s">
        <v>448</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4256446</v>
      </c>
      <c r="DH120" s="842"/>
      <c r="DI120" s="842"/>
      <c r="DJ120" s="842"/>
      <c r="DK120" s="842"/>
      <c r="DL120" s="842">
        <v>4139890</v>
      </c>
      <c r="DM120" s="842"/>
      <c r="DN120" s="842"/>
      <c r="DO120" s="842"/>
      <c r="DP120" s="842"/>
      <c r="DQ120" s="842">
        <v>4051640</v>
      </c>
      <c r="DR120" s="842"/>
      <c r="DS120" s="842"/>
      <c r="DT120" s="842"/>
      <c r="DU120" s="842"/>
      <c r="DV120" s="843">
        <v>70.099999999999994</v>
      </c>
      <c r="DW120" s="843"/>
      <c r="DX120" s="843"/>
      <c r="DY120" s="843"/>
      <c r="DZ120" s="844"/>
    </row>
    <row r="121" spans="1:130" s="230"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8294</v>
      </c>
      <c r="BR121" s="817"/>
      <c r="BS121" s="817"/>
      <c r="BT121" s="817"/>
      <c r="BU121" s="817"/>
      <c r="BV121" s="817">
        <v>8303</v>
      </c>
      <c r="BW121" s="817"/>
      <c r="BX121" s="817"/>
      <c r="BY121" s="817"/>
      <c r="BZ121" s="817"/>
      <c r="CA121" s="817">
        <v>5634</v>
      </c>
      <c r="CB121" s="817"/>
      <c r="CC121" s="817"/>
      <c r="CD121" s="817"/>
      <c r="CE121" s="817"/>
      <c r="CF121" s="875">
        <v>0.1</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432338</v>
      </c>
      <c r="DH121" s="817"/>
      <c r="DI121" s="817"/>
      <c r="DJ121" s="817"/>
      <c r="DK121" s="817"/>
      <c r="DL121" s="817">
        <v>457471</v>
      </c>
      <c r="DM121" s="817"/>
      <c r="DN121" s="817"/>
      <c r="DO121" s="817"/>
      <c r="DP121" s="817"/>
      <c r="DQ121" s="817">
        <v>485934</v>
      </c>
      <c r="DR121" s="817"/>
      <c r="DS121" s="817"/>
      <c r="DT121" s="817"/>
      <c r="DU121" s="817"/>
      <c r="DV121" s="794">
        <v>8.4</v>
      </c>
      <c r="DW121" s="794"/>
      <c r="DX121" s="794"/>
      <c r="DY121" s="794"/>
      <c r="DZ121" s="795"/>
    </row>
    <row r="122" spans="1:130" s="230"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11102149</v>
      </c>
      <c r="BR122" s="845"/>
      <c r="BS122" s="845"/>
      <c r="BT122" s="845"/>
      <c r="BU122" s="845"/>
      <c r="BV122" s="845">
        <v>10558553</v>
      </c>
      <c r="BW122" s="845"/>
      <c r="BX122" s="845"/>
      <c r="BY122" s="845"/>
      <c r="BZ122" s="845"/>
      <c r="CA122" s="845">
        <v>10169817</v>
      </c>
      <c r="CB122" s="845"/>
      <c r="CC122" s="845"/>
      <c r="CD122" s="845"/>
      <c r="CE122" s="845"/>
      <c r="CF122" s="846">
        <v>175.9</v>
      </c>
      <c r="CG122" s="847"/>
      <c r="CH122" s="847"/>
      <c r="CI122" s="847"/>
      <c r="CJ122" s="847"/>
      <c r="CK122" s="869"/>
      <c r="CL122" s="855"/>
      <c r="CM122" s="855"/>
      <c r="CN122" s="855"/>
      <c r="CO122" s="856"/>
      <c r="CP122" s="835" t="s">
        <v>397</v>
      </c>
      <c r="CQ122" s="836"/>
      <c r="CR122" s="836"/>
      <c r="CS122" s="836"/>
      <c r="CT122" s="836"/>
      <c r="CU122" s="836"/>
      <c r="CV122" s="836"/>
      <c r="CW122" s="836"/>
      <c r="CX122" s="836"/>
      <c r="CY122" s="836"/>
      <c r="CZ122" s="836"/>
      <c r="DA122" s="836"/>
      <c r="DB122" s="836"/>
      <c r="DC122" s="836"/>
      <c r="DD122" s="836"/>
      <c r="DE122" s="836"/>
      <c r="DF122" s="837"/>
      <c r="DG122" s="816">
        <v>496698</v>
      </c>
      <c r="DH122" s="817"/>
      <c r="DI122" s="817"/>
      <c r="DJ122" s="817"/>
      <c r="DK122" s="817"/>
      <c r="DL122" s="817">
        <v>406166</v>
      </c>
      <c r="DM122" s="817"/>
      <c r="DN122" s="817"/>
      <c r="DO122" s="817"/>
      <c r="DP122" s="817"/>
      <c r="DQ122" s="817">
        <v>364707</v>
      </c>
      <c r="DR122" s="817"/>
      <c r="DS122" s="817"/>
      <c r="DT122" s="817"/>
      <c r="DU122" s="817"/>
      <c r="DV122" s="794">
        <v>6.3</v>
      </c>
      <c r="DW122" s="794"/>
      <c r="DX122" s="794"/>
      <c r="DY122" s="794"/>
      <c r="DZ122" s="795"/>
    </row>
    <row r="123" spans="1:130" s="230"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452</v>
      </c>
      <c r="BP123" s="878"/>
      <c r="BQ123" s="832">
        <v>13879772</v>
      </c>
      <c r="BR123" s="833"/>
      <c r="BS123" s="833"/>
      <c r="BT123" s="833"/>
      <c r="BU123" s="833"/>
      <c r="BV123" s="833">
        <v>13433300</v>
      </c>
      <c r="BW123" s="833"/>
      <c r="BX123" s="833"/>
      <c r="BY123" s="833"/>
      <c r="BZ123" s="833"/>
      <c r="CA123" s="833">
        <v>12903052</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90.5</v>
      </c>
      <c r="BR124" s="831"/>
      <c r="BS124" s="831"/>
      <c r="BT124" s="831"/>
      <c r="BU124" s="831"/>
      <c r="BV124" s="831">
        <v>84.3</v>
      </c>
      <c r="BW124" s="831"/>
      <c r="BX124" s="831"/>
      <c r="BY124" s="831"/>
      <c r="BZ124" s="831"/>
      <c r="CA124" s="831">
        <v>82.5</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347</v>
      </c>
      <c r="AB127" s="780"/>
      <c r="AC127" s="780"/>
      <c r="AD127" s="780"/>
      <c r="AE127" s="781"/>
      <c r="AF127" s="782">
        <v>229</v>
      </c>
      <c r="AG127" s="780"/>
      <c r="AH127" s="780"/>
      <c r="AI127" s="780"/>
      <c r="AJ127" s="781"/>
      <c r="AK127" s="782">
        <v>139</v>
      </c>
      <c r="AL127" s="780"/>
      <c r="AM127" s="780"/>
      <c r="AN127" s="780"/>
      <c r="AO127" s="781"/>
      <c r="AP127" s="824">
        <v>0</v>
      </c>
      <c r="AQ127" s="825"/>
      <c r="AR127" s="825"/>
      <c r="AS127" s="825"/>
      <c r="AT127" s="826"/>
      <c r="AU127" s="232"/>
      <c r="AV127" s="232"/>
      <c r="AW127" s="232"/>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7029</v>
      </c>
      <c r="AB128" s="801"/>
      <c r="AC128" s="801"/>
      <c r="AD128" s="801"/>
      <c r="AE128" s="802"/>
      <c r="AF128" s="803">
        <v>2885</v>
      </c>
      <c r="AG128" s="801"/>
      <c r="AH128" s="801"/>
      <c r="AI128" s="801"/>
      <c r="AJ128" s="802"/>
      <c r="AK128" s="803" t="s">
        <v>122</v>
      </c>
      <c r="AL128" s="801"/>
      <c r="AM128" s="801"/>
      <c r="AN128" s="801"/>
      <c r="AO128" s="802"/>
      <c r="AP128" s="804"/>
      <c r="AQ128" s="805"/>
      <c r="AR128" s="805"/>
      <c r="AS128" s="805"/>
      <c r="AT128" s="806"/>
      <c r="AU128" s="232"/>
      <c r="AV128" s="232"/>
      <c r="AW128" s="232"/>
      <c r="AX128" s="807" t="s">
        <v>466</v>
      </c>
      <c r="AY128" s="808"/>
      <c r="AZ128" s="808"/>
      <c r="BA128" s="808"/>
      <c r="BB128" s="808"/>
      <c r="BC128" s="808"/>
      <c r="BD128" s="808"/>
      <c r="BE128" s="809"/>
      <c r="BF128" s="786" t="s">
        <v>122</v>
      </c>
      <c r="BG128" s="787"/>
      <c r="BH128" s="787"/>
      <c r="BI128" s="787"/>
      <c r="BJ128" s="787"/>
      <c r="BK128" s="787"/>
      <c r="BL128" s="810"/>
      <c r="BM128" s="786">
        <v>14.09</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7155458</v>
      </c>
      <c r="AB129" s="780"/>
      <c r="AC129" s="780"/>
      <c r="AD129" s="780"/>
      <c r="AE129" s="781"/>
      <c r="AF129" s="782">
        <v>6945587</v>
      </c>
      <c r="AG129" s="780"/>
      <c r="AH129" s="780"/>
      <c r="AI129" s="780"/>
      <c r="AJ129" s="781"/>
      <c r="AK129" s="782">
        <v>6873460</v>
      </c>
      <c r="AL129" s="780"/>
      <c r="AM129" s="780"/>
      <c r="AN129" s="780"/>
      <c r="AO129" s="781"/>
      <c r="AP129" s="783"/>
      <c r="AQ129" s="784"/>
      <c r="AR129" s="784"/>
      <c r="AS129" s="784"/>
      <c r="AT129" s="785"/>
      <c r="AU129" s="233"/>
      <c r="AV129" s="233"/>
      <c r="AW129" s="233"/>
      <c r="AX129" s="751" t="s">
        <v>469</v>
      </c>
      <c r="AY129" s="752"/>
      <c r="AZ129" s="752"/>
      <c r="BA129" s="752"/>
      <c r="BB129" s="752"/>
      <c r="BC129" s="752"/>
      <c r="BD129" s="752"/>
      <c r="BE129" s="753"/>
      <c r="BF129" s="770" t="s">
        <v>122</v>
      </c>
      <c r="BG129" s="771"/>
      <c r="BH129" s="771"/>
      <c r="BI129" s="771"/>
      <c r="BJ129" s="771"/>
      <c r="BK129" s="771"/>
      <c r="BL129" s="772"/>
      <c r="BM129" s="770">
        <v>19.09</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1180044</v>
      </c>
      <c r="AB130" s="780"/>
      <c r="AC130" s="780"/>
      <c r="AD130" s="780"/>
      <c r="AE130" s="781"/>
      <c r="AF130" s="782">
        <v>1140863</v>
      </c>
      <c r="AG130" s="780"/>
      <c r="AH130" s="780"/>
      <c r="AI130" s="780"/>
      <c r="AJ130" s="781"/>
      <c r="AK130" s="782">
        <v>1092000</v>
      </c>
      <c r="AL130" s="780"/>
      <c r="AM130" s="780"/>
      <c r="AN130" s="780"/>
      <c r="AO130" s="781"/>
      <c r="AP130" s="783"/>
      <c r="AQ130" s="784"/>
      <c r="AR130" s="784"/>
      <c r="AS130" s="784"/>
      <c r="AT130" s="785"/>
      <c r="AU130" s="233"/>
      <c r="AV130" s="233"/>
      <c r="AW130" s="233"/>
      <c r="AX130" s="751" t="s">
        <v>472</v>
      </c>
      <c r="AY130" s="752"/>
      <c r="AZ130" s="752"/>
      <c r="BA130" s="752"/>
      <c r="BB130" s="752"/>
      <c r="BC130" s="752"/>
      <c r="BD130" s="752"/>
      <c r="BE130" s="753"/>
      <c r="BF130" s="754">
        <v>12.2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5975414</v>
      </c>
      <c r="AB131" s="764"/>
      <c r="AC131" s="764"/>
      <c r="AD131" s="764"/>
      <c r="AE131" s="765"/>
      <c r="AF131" s="766">
        <v>5804724</v>
      </c>
      <c r="AG131" s="764"/>
      <c r="AH131" s="764"/>
      <c r="AI131" s="764"/>
      <c r="AJ131" s="765"/>
      <c r="AK131" s="766">
        <v>5781460</v>
      </c>
      <c r="AL131" s="764"/>
      <c r="AM131" s="764"/>
      <c r="AN131" s="764"/>
      <c r="AO131" s="765"/>
      <c r="AP131" s="767"/>
      <c r="AQ131" s="768"/>
      <c r="AR131" s="768"/>
      <c r="AS131" s="768"/>
      <c r="AT131" s="769"/>
      <c r="AU131" s="233"/>
      <c r="AV131" s="233"/>
      <c r="AW131" s="233"/>
      <c r="AX131" s="729" t="s">
        <v>474</v>
      </c>
      <c r="AY131" s="730"/>
      <c r="AZ131" s="730"/>
      <c r="BA131" s="730"/>
      <c r="BB131" s="730"/>
      <c r="BC131" s="730"/>
      <c r="BD131" s="730"/>
      <c r="BE131" s="731"/>
      <c r="BF131" s="732">
        <v>82.5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10.89343768</v>
      </c>
      <c r="AB132" s="745"/>
      <c r="AC132" s="745"/>
      <c r="AD132" s="745"/>
      <c r="AE132" s="746"/>
      <c r="AF132" s="747">
        <v>12.319190369999999</v>
      </c>
      <c r="AG132" s="745"/>
      <c r="AH132" s="745"/>
      <c r="AI132" s="745"/>
      <c r="AJ132" s="746"/>
      <c r="AK132" s="747">
        <v>13.434080659999999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11.5</v>
      </c>
      <c r="AB133" s="724"/>
      <c r="AC133" s="724"/>
      <c r="AD133" s="724"/>
      <c r="AE133" s="725"/>
      <c r="AF133" s="723">
        <v>11.7</v>
      </c>
      <c r="AG133" s="724"/>
      <c r="AH133" s="724"/>
      <c r="AI133" s="724"/>
      <c r="AJ133" s="725"/>
      <c r="AK133" s="723">
        <v>12.2</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GTlU46v8e3+xmjXPkKecT0pnseM6wmBREJDt2k35LhGGcZvk9kfJ2Fg9IfXLyLrWK6g88gILL4YdT/Y+v6WSA==" saltValue="3C3h5kQJmWnTQKn4FKjx5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b+mZyqrEMUaRpsUDlM+vv1DGZsqHgm9LEhbxc+77RPysubEK1h5Moc8luXOTsWhDDOYgWl01Qngfrr8Fo3y8Dg==" saltValue="/ZvUG0u0PMeku/Wfk9Kd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FPxsSvuCHwO3aomxAnqW4Xw2sW/3iPnXZm128sE3An3Io5Tj6mUjNYPJQ4sosokn0aMZqcREYYT0B9BTUgNmg==" saltValue="Q1uOw/dFnY6XIoukBg9P+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486</v>
      </c>
      <c r="AL9" s="1131"/>
      <c r="AM9" s="1131"/>
      <c r="AN9" s="1132"/>
      <c r="AO9" s="281">
        <v>1382996</v>
      </c>
      <c r="AP9" s="281">
        <v>84566</v>
      </c>
      <c r="AQ9" s="282">
        <v>121399</v>
      </c>
      <c r="AR9" s="283">
        <v>-30.3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487</v>
      </c>
      <c r="AL10" s="1131"/>
      <c r="AM10" s="1131"/>
      <c r="AN10" s="1132"/>
      <c r="AO10" s="284">
        <v>392299</v>
      </c>
      <c r="AP10" s="284">
        <v>23988</v>
      </c>
      <c r="AQ10" s="285">
        <v>14890</v>
      </c>
      <c r="AR10" s="286">
        <v>61.1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488</v>
      </c>
      <c r="AL11" s="1131"/>
      <c r="AM11" s="1131"/>
      <c r="AN11" s="1132"/>
      <c r="AO11" s="284">
        <v>38928</v>
      </c>
      <c r="AP11" s="284">
        <v>2380</v>
      </c>
      <c r="AQ11" s="285">
        <v>3495</v>
      </c>
      <c r="AR11" s="286">
        <v>-31.9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489</v>
      </c>
      <c r="AL12" s="1131"/>
      <c r="AM12" s="1131"/>
      <c r="AN12" s="1132"/>
      <c r="AO12" s="284" t="s">
        <v>490</v>
      </c>
      <c r="AP12" s="284" t="s">
        <v>490</v>
      </c>
      <c r="AQ12" s="285" t="s">
        <v>490</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491</v>
      </c>
      <c r="AL13" s="1131"/>
      <c r="AM13" s="1131"/>
      <c r="AN13" s="1132"/>
      <c r="AO13" s="284">
        <v>111219</v>
      </c>
      <c r="AP13" s="284">
        <v>6801</v>
      </c>
      <c r="AQ13" s="285">
        <v>5676</v>
      </c>
      <c r="AR13" s="286">
        <v>19.8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492</v>
      </c>
      <c r="AL14" s="1131"/>
      <c r="AM14" s="1131"/>
      <c r="AN14" s="1132"/>
      <c r="AO14" s="284">
        <v>45530</v>
      </c>
      <c r="AP14" s="284">
        <v>2784</v>
      </c>
      <c r="AQ14" s="285">
        <v>1839</v>
      </c>
      <c r="AR14" s="286">
        <v>51.4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493</v>
      </c>
      <c r="AL15" s="1134"/>
      <c r="AM15" s="1134"/>
      <c r="AN15" s="1135"/>
      <c r="AO15" s="284">
        <v>-77613</v>
      </c>
      <c r="AP15" s="284">
        <v>-4746</v>
      </c>
      <c r="AQ15" s="285">
        <v>-7293</v>
      </c>
      <c r="AR15" s="286">
        <v>-34.9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1893359</v>
      </c>
      <c r="AP16" s="284">
        <v>115773</v>
      </c>
      <c r="AQ16" s="285">
        <v>140006</v>
      </c>
      <c r="AR16" s="286">
        <v>-17.3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498</v>
      </c>
      <c r="AL21" s="1137"/>
      <c r="AM21" s="1137"/>
      <c r="AN21" s="1138"/>
      <c r="AO21" s="297">
        <v>8.99</v>
      </c>
      <c r="AP21" s="298">
        <v>12.39</v>
      </c>
      <c r="AQ21" s="299">
        <v>-3.4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499</v>
      </c>
      <c r="AL22" s="1137"/>
      <c r="AM22" s="1137"/>
      <c r="AN22" s="1138"/>
      <c r="AO22" s="302">
        <v>97.6</v>
      </c>
      <c r="AP22" s="303">
        <v>95.4</v>
      </c>
      <c r="AQ22" s="304">
        <v>2.2000000000000002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503</v>
      </c>
      <c r="AL32" s="1121"/>
      <c r="AM32" s="1121"/>
      <c r="AN32" s="1122"/>
      <c r="AO32" s="312">
        <v>1328389</v>
      </c>
      <c r="AP32" s="312">
        <v>81227</v>
      </c>
      <c r="AQ32" s="313">
        <v>82032</v>
      </c>
      <c r="AR32" s="314">
        <v>-1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504</v>
      </c>
      <c r="AL33" s="1121"/>
      <c r="AM33" s="1121"/>
      <c r="AN33" s="1122"/>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505</v>
      </c>
      <c r="AL34" s="1121"/>
      <c r="AM34" s="1121"/>
      <c r="AN34" s="1122"/>
      <c r="AO34" s="312" t="s">
        <v>490</v>
      </c>
      <c r="AP34" s="312" t="s">
        <v>490</v>
      </c>
      <c r="AQ34" s="313" t="s">
        <v>490</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506</v>
      </c>
      <c r="AL35" s="1121"/>
      <c r="AM35" s="1121"/>
      <c r="AN35" s="1122"/>
      <c r="AO35" s="312">
        <v>399992</v>
      </c>
      <c r="AP35" s="312">
        <v>24458</v>
      </c>
      <c r="AQ35" s="313">
        <v>19007</v>
      </c>
      <c r="AR35" s="314">
        <v>28.7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507</v>
      </c>
      <c r="AL36" s="1121"/>
      <c r="AM36" s="1121"/>
      <c r="AN36" s="1122"/>
      <c r="AO36" s="312">
        <v>140166</v>
      </c>
      <c r="AP36" s="312">
        <v>8571</v>
      </c>
      <c r="AQ36" s="313">
        <v>3652</v>
      </c>
      <c r="AR36" s="314">
        <v>134.69999999999999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508</v>
      </c>
      <c r="AL37" s="1121"/>
      <c r="AM37" s="1121"/>
      <c r="AN37" s="1122"/>
      <c r="AO37" s="312">
        <v>139</v>
      </c>
      <c r="AP37" s="312">
        <v>8</v>
      </c>
      <c r="AQ37" s="313">
        <v>1064</v>
      </c>
      <c r="AR37" s="314">
        <v>-99.2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509</v>
      </c>
      <c r="AL38" s="1124"/>
      <c r="AM38" s="1124"/>
      <c r="AN38" s="1125"/>
      <c r="AO38" s="315" t="s">
        <v>490</v>
      </c>
      <c r="AP38" s="315" t="s">
        <v>490</v>
      </c>
      <c r="AQ38" s="316">
        <v>6</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510</v>
      </c>
      <c r="AL39" s="1124"/>
      <c r="AM39" s="1124"/>
      <c r="AN39" s="1125"/>
      <c r="AO39" s="312" t="s">
        <v>490</v>
      </c>
      <c r="AP39" s="312" t="s">
        <v>490</v>
      </c>
      <c r="AQ39" s="313">
        <v>-1926</v>
      </c>
      <c r="AR39" s="314" t="s">
        <v>490</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511</v>
      </c>
      <c r="AL40" s="1121"/>
      <c r="AM40" s="1121"/>
      <c r="AN40" s="1122"/>
      <c r="AO40" s="312">
        <v>-1092000</v>
      </c>
      <c r="AP40" s="312">
        <v>-66773</v>
      </c>
      <c r="AQ40" s="313">
        <v>-70284</v>
      </c>
      <c r="AR40" s="314">
        <v>-5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776686</v>
      </c>
      <c r="AP41" s="312">
        <v>47492</v>
      </c>
      <c r="AQ41" s="313">
        <v>33551</v>
      </c>
      <c r="AR41" s="314">
        <v>41.6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481</v>
      </c>
      <c r="AN49" s="1115" t="s">
        <v>514</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2071901</v>
      </c>
      <c r="AN51" s="334">
        <v>118863</v>
      </c>
      <c r="AO51" s="335">
        <v>-38.700000000000003</v>
      </c>
      <c r="AP51" s="336">
        <v>113347</v>
      </c>
      <c r="AQ51" s="337">
        <v>15.1</v>
      </c>
      <c r="AR51" s="338">
        <v>-53.8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835936</v>
      </c>
      <c r="AN52" s="342">
        <v>47957</v>
      </c>
      <c r="AO52" s="343">
        <v>50.9</v>
      </c>
      <c r="AP52" s="344">
        <v>58728</v>
      </c>
      <c r="AQ52" s="345">
        <v>23.5</v>
      </c>
      <c r="AR52" s="346">
        <v>27.4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1884792</v>
      </c>
      <c r="AN53" s="334">
        <v>109875</v>
      </c>
      <c r="AO53" s="335">
        <v>-7.6</v>
      </c>
      <c r="AP53" s="336">
        <v>125418</v>
      </c>
      <c r="AQ53" s="337">
        <v>10.6</v>
      </c>
      <c r="AR53" s="338">
        <v>-18.2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963896</v>
      </c>
      <c r="AN54" s="342">
        <v>56191</v>
      </c>
      <c r="AO54" s="343">
        <v>17.2</v>
      </c>
      <c r="AP54" s="344">
        <v>60445</v>
      </c>
      <c r="AQ54" s="345">
        <v>2.9</v>
      </c>
      <c r="AR54" s="346">
        <v>14.3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1179219</v>
      </c>
      <c r="AN55" s="334">
        <v>69636</v>
      </c>
      <c r="AO55" s="335">
        <v>-36.6</v>
      </c>
      <c r="AP55" s="336">
        <v>108384</v>
      </c>
      <c r="AQ55" s="337">
        <v>-13.6</v>
      </c>
      <c r="AR55" s="338">
        <v>-23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417650</v>
      </c>
      <c r="AN56" s="342">
        <v>24663</v>
      </c>
      <c r="AO56" s="343">
        <v>-56.1</v>
      </c>
      <c r="AP56" s="344">
        <v>51153</v>
      </c>
      <c r="AQ56" s="345">
        <v>-15.4</v>
      </c>
      <c r="AR56" s="346">
        <v>-40.700000000000003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1415086</v>
      </c>
      <c r="AN57" s="334">
        <v>85118</v>
      </c>
      <c r="AO57" s="335">
        <v>22.2</v>
      </c>
      <c r="AP57" s="336">
        <v>80959</v>
      </c>
      <c r="AQ57" s="337">
        <v>-25.3</v>
      </c>
      <c r="AR57" s="338">
        <v>47.5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604602</v>
      </c>
      <c r="AN58" s="342">
        <v>36367</v>
      </c>
      <c r="AO58" s="343">
        <v>47.5</v>
      </c>
      <c r="AP58" s="344">
        <v>43928</v>
      </c>
      <c r="AQ58" s="345">
        <v>-14.1</v>
      </c>
      <c r="AR58" s="346">
        <v>61.6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1303502</v>
      </c>
      <c r="AN59" s="334">
        <v>79705</v>
      </c>
      <c r="AO59" s="335">
        <v>-6.4</v>
      </c>
      <c r="AP59" s="336">
        <v>117242</v>
      </c>
      <c r="AQ59" s="337">
        <v>44.8</v>
      </c>
      <c r="AR59" s="338">
        <v>-51.2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693101</v>
      </c>
      <c r="AN60" s="342">
        <v>42381</v>
      </c>
      <c r="AO60" s="343">
        <v>16.5</v>
      </c>
      <c r="AP60" s="344">
        <v>59234</v>
      </c>
      <c r="AQ60" s="345">
        <v>34.799999999999997</v>
      </c>
      <c r="AR60" s="346">
        <v>-18.3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1570900</v>
      </c>
      <c r="AN61" s="349">
        <v>92639</v>
      </c>
      <c r="AO61" s="350">
        <v>-13.4</v>
      </c>
      <c r="AP61" s="351">
        <v>109070</v>
      </c>
      <c r="AQ61" s="352">
        <v>6.3</v>
      </c>
      <c r="AR61" s="338">
        <v>-19.7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703037</v>
      </c>
      <c r="AN62" s="342">
        <v>41512</v>
      </c>
      <c r="AO62" s="343">
        <v>15.2</v>
      </c>
      <c r="AP62" s="344">
        <v>54698</v>
      </c>
      <c r="AQ62" s="345">
        <v>6.3</v>
      </c>
      <c r="AR62" s="346">
        <v>8.9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D9Y2f+EE1Xi1BosSGq3xl6exUVFI4ClQDEKFAZPiWfosTt+bZNaYSMoceaTavfaaTwT5SLYC8LM+WLRrpnQcw==" saltValue="M4qmiYvDboDzYU4Qpgr7L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mrEyHDQf0vWWYf/uPv/r8ByfBpxeiFfAfkChV/me4Iu0SOt0uQOsPxlIbxnOldv3pZOcuULCJvICxCx9qjXNeg==" saltValue="mSmvM8ep7EEn0FrXI+EZ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b1XEVQWK7nzV4nB/wCh73ZYre8YiSs8XdbDYinJ979bztOUImsjusNgYh85vp8RXnhOn5wh6GUN7c0j81oVliQ==" saltValue="BgUypzOrbYAu++RbNPte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19.03</v>
      </c>
      <c r="G47" s="12">
        <v>21.08</v>
      </c>
      <c r="H47" s="12">
        <v>20.85</v>
      </c>
      <c r="I47" s="12">
        <v>20.239999999999998</v>
      </c>
      <c r="J47" s="13">
        <v>22.36</v>
      </c>
    </row>
    <row r="48" spans="2:10" ht="57.75" customHeight="1" x14ac:dyDescent="0.15">
      <c r="B48" s="14"/>
      <c r="C48" s="1141" t="s">
        <v>4</v>
      </c>
      <c r="D48" s="1141"/>
      <c r="E48" s="1142"/>
      <c r="F48" s="15">
        <v>4.47</v>
      </c>
      <c r="G48" s="16">
        <v>5.55</v>
      </c>
      <c r="H48" s="16">
        <v>5.64</v>
      </c>
      <c r="I48" s="16">
        <v>6.75</v>
      </c>
      <c r="J48" s="17">
        <v>6.42</v>
      </c>
    </row>
    <row r="49" spans="2:10" ht="57.75" customHeight="1" thickBot="1" x14ac:dyDescent="0.2">
      <c r="B49" s="18"/>
      <c r="C49" s="1143" t="s">
        <v>5</v>
      </c>
      <c r="D49" s="1143"/>
      <c r="E49" s="1144"/>
      <c r="F49" s="19" t="s">
        <v>533</v>
      </c>
      <c r="G49" s="20">
        <v>0.78</v>
      </c>
      <c r="H49" s="20" t="s">
        <v>534</v>
      </c>
      <c r="I49" s="20" t="s">
        <v>535</v>
      </c>
      <c r="J49" s="21" t="s">
        <v>536</v>
      </c>
    </row>
    <row r="50" spans="2:10" x14ac:dyDescent="0.15"/>
  </sheetData>
  <sheetProtection algorithmName="SHA-512" hashValue="gE532BppQPasnztVUf81hC36MD9HvpGGl7d9zubMWSVm2ezMkAcXNPCuDzNLF8n05mnJZ9A4MScA+wLg8oPMyw==" saltValue="vmk8hjdW7myaK4sNi0Im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2025-03-10T05:49:12Z</cp:lastPrinted>
  <dcterms:created xsi:type="dcterms:W3CDTF">2025-02-19T00:30:17Z</dcterms:created>
  <dcterms:modified xsi:type="dcterms:W3CDTF">2025-09-09T06:11:14Z</dcterms:modified>
  <cp:category/>
</cp:coreProperties>
</file>