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01.ROKUNOHE\Desktop\2017.1.23【2月6日締切】公営企業に係る「経営比較分析表」の分析等について\2017.2.13【重要・2月15日締切】経営比較分析表（法非適・下水道事業）の帳票差替について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<sst xmlns="http://schemas.openxmlformats.org/spreadsheetml/2006/main" count="221" uniqueCount="111">
  <si>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</si>
  <si>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</si>
  <si>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</si>
  <si>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</si>
  <si>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</si>
  <si>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</si>
  <si>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</si>
  <si>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</si>
  <si>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</si>
  <si>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</si>
  <si>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</si>
  <si>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</si>
  <si>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</si>
  <si>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</si>
  <si>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</si>
  <si>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</si>
  <si>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</si>
  <si>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</si>
  <si>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</si>
  <si>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</si>
  <si>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</si>
  <si>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</si>
  <si>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</si>
  <si>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</si>
  <si>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</si>
  <si>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</si>
  <si>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</si>
  <si>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</si>
  <si>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</si>
  <si>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</si>
  <si>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</si>
  <si>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</si>
  <si>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</si>
  <si>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</si>
  <si>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</si>
  <si>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</si>
  <si>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</si>
  <si>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</si>
  <si>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</si>
  <si>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</si>
  <si>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</si>
  <si>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</si>
  <si>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</si>
  <si>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</si>
  <si>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</si>
  <si>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</si>
  <si>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</si>
  <si>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</si>
  <si>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</si>
  <si>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</si>
  <si>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</si>
  <si>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</si>
  <si>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</si>
  <si>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</si>
  <si>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</si>
  <si>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</si>
  <si>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</si>
  <si>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</si>
  <si>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</si>
  <si>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</si>
  <si>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</si>
  <si>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</si>
  <si>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</si>
  <si>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</si>
  <si>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</si>
  <si>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</si>
  <si>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</si>
  <si>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</si>
  <si>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</si>
  <si>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</si>
  <si>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</si>
  <si>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</si>
  <si>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</si>
  <si>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</si>
  <si>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</si>
  <si>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</si>
  <si>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</si>
  <si>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</si>
  <si>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</si>
  <si>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</si>
  <si>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</si>
  <si>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</si>
  <si>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</si>
  <si>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</si>
  <si>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</si>
  <si>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</si>
  <si>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</si>
  <si>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</si>
  <si>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</si>
  <si>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</si>
  <si>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</si>
  <si>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</si>
  <si>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</si>
  <si>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</si>
  <si>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</si>
  <si>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</si>
  <si>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六戸町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</si>
  <si>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</si>
  <si>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</si>
  <si>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</si>
  <si>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</si>
  <si>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</si>
  <si>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</si>
  <si>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</si>
  <si>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</si>
  <si>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</si>
  <si>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</si>
  <si>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</si>
  <si>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使用料料金収入で、維持管理費を賄えていない状況であり、今後、長寿命化事業を実施していくことから、財源を確保する意味でも使用料の適正化（使用料料金の増額改定等）の検討を進めていくこととする。</t>
    <rPh sb="28" eb="30">
      <t>コンゴ</t>
    </rPh>
    <rPh sb="31" eb="32">
      <t>チョウ</t>
    </rPh>
    <rPh sb="32" eb="35">
      <t>ジュミョウカ</t>
    </rPh>
    <rPh sb="35" eb="37">
      <t>ジギョウ</t>
    </rPh>
    <rPh sb="38" eb="40">
      <t>ジッシ</t>
    </rPh>
    <rPh sb="49" eb="51">
      <t>ザイゲン</t>
    </rPh>
    <rPh sb="52" eb="54">
      <t>カクホ</t>
    </rPh>
    <rPh sb="56" eb="58">
      <t>イミ</t>
    </rPh>
    <rPh sb="84" eb="85">
      <t>スス</t>
    </rPh>
    <phoneticPr fontId="4"/>
  </si>
  <si>
    <t>・平成２９年度から順次施設・設備更新事業を実施することとしている。</t>
    <rPh sb="1" eb="3">
      <t>ヘイセイ</t>
    </rPh>
    <rPh sb="5" eb="6">
      <t>ネン</t>
    </rPh>
    <rPh sb="6" eb="7">
      <t>ド</t>
    </rPh>
    <rPh sb="9" eb="11">
      <t>ジュンジ</t>
    </rPh>
    <rPh sb="11" eb="13">
      <t>シセツ</t>
    </rPh>
    <rPh sb="14" eb="16">
      <t>セツビ</t>
    </rPh>
    <rPh sb="16" eb="18">
      <t>コウシン</t>
    </rPh>
    <rPh sb="18" eb="20">
      <t>ジギョウ</t>
    </rPh>
    <rPh sb="21" eb="23">
      <t>ジッシ</t>
    </rPh>
    <phoneticPr fontId="4"/>
  </si>
  <si>
    <t>・使用料料金収入で、維持管理費を賄えていない状況であり、今後、長寿命化事業を実施していくことから、財源を確保する意味でも使用料の適正化（使用料料金の増額改定等）の検討を進めていくこととする。</t>
    <rPh sb="84" eb="85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</si>
</sst>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13368"/>
        <c:axId val="11001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13368"/>
        <c:axId val="110013760"/>
      </c:lineChart>
      <c:dateAx>
        <c:axId val="11001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13760"/>
        <c:crosses val="autoZero"/>
        <c:auto val="1"/>
        <c:lblOffset val="100"/>
        <c:baseTimeUnit val="years"/>
      </c:dateAx>
      <c:valAx>
        <c:axId val="11001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1336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39.950000000000003</c:v>
                </c:pt>
                <c:pt idx="1">
                  <c:v>40.19</c:v>
                </c:pt>
                <c:pt idx="2">
                  <c:v>40.07</c:v>
                </c:pt>
                <c:pt idx="3">
                  <c:v>38.729999999999997</c:v>
                </c:pt>
                <c:pt idx="4">
                  <c:v>39.46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99960"/>
        <c:axId val="1508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99960"/>
        <c:axId val="150800352"/>
      </c:lineChart>
      <c:dateAx>
        <c:axId val="150799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00352"/>
        <c:crosses val="autoZero"/>
        <c:auto val="1"/>
        <c:lblOffset val="100"/>
        <c:baseTimeUnit val="years"/>
      </c:dateAx>
      <c:valAx>
        <c:axId val="15080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99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81.7</c:v>
                </c:pt>
                <c:pt idx="1">
                  <c:v>81.81</c:v>
                </c:pt>
                <c:pt idx="2">
                  <c:v>73.599999999999994</c:v>
                </c:pt>
                <c:pt idx="3">
                  <c:v>73.59</c:v>
                </c:pt>
                <c:pt idx="4">
                  <c:v>74.02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95584"/>
        <c:axId val="150495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5584"/>
        <c:axId val="150495976"/>
      </c:lineChart>
      <c:dateAx>
        <c:axId val="15049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95976"/>
        <c:crosses val="autoZero"/>
        <c:auto val="1"/>
        <c:lblOffset val="100"/>
        <c:baseTimeUnit val="years"/>
      </c:dateAx>
      <c:valAx>
        <c:axId val="150495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9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100.3</c:v>
                </c:pt>
                <c:pt idx="2">
                  <c:v>100.74</c:v>
                </c:pt>
                <c:pt idx="3">
                  <c:v>100.15</c:v>
                </c:pt>
                <c:pt idx="4">
                  <c:v>76.66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14936"/>
        <c:axId val="11001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14936"/>
        <c:axId val="110015328"/>
      </c:lineChart>
      <c:dateAx>
        <c:axId val="110014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15328"/>
        <c:crosses val="autoZero"/>
        <c:auto val="1"/>
        <c:lblOffset val="100"/>
        <c:baseTimeUnit val="years"/>
      </c:dateAx>
      <c:valAx>
        <c:axId val="11001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14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16504"/>
        <c:axId val="15012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16504"/>
        <c:axId val="150126504"/>
      </c:lineChart>
      <c:dateAx>
        <c:axId val="110016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26504"/>
        <c:crosses val="autoZero"/>
        <c:auto val="1"/>
        <c:lblOffset val="100"/>
        <c:baseTimeUnit val="years"/>
      </c:dateAx>
      <c:valAx>
        <c:axId val="15012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1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27680"/>
        <c:axId val="15012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7680"/>
        <c:axId val="150128072"/>
      </c:lineChart>
      <c:dateAx>
        <c:axId val="15012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28072"/>
        <c:crosses val="autoZero"/>
        <c:auto val="1"/>
        <c:lblOffset val="100"/>
        <c:baseTimeUnit val="years"/>
      </c:dateAx>
      <c:valAx>
        <c:axId val="15012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2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34920"/>
        <c:axId val="15023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4920"/>
        <c:axId val="150235312"/>
      </c:lineChart>
      <c:dateAx>
        <c:axId val="15023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35312"/>
        <c:crosses val="autoZero"/>
        <c:auto val="1"/>
        <c:lblOffset val="100"/>
        <c:baseTimeUnit val="years"/>
      </c:dateAx>
      <c:valAx>
        <c:axId val="15023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23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34528"/>
        <c:axId val="15023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4528"/>
        <c:axId val="150234136"/>
      </c:lineChart>
      <c:dateAx>
        <c:axId val="15023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34136"/>
        <c:crosses val="autoZero"/>
        <c:auto val="1"/>
        <c:lblOffset val="100"/>
        <c:baseTimeUnit val="years"/>
      </c:dateAx>
      <c:valAx>
        <c:axId val="15023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23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3515.16</c:v>
                </c:pt>
                <c:pt idx="1">
                  <c:v>3179.84</c:v>
                </c:pt>
                <c:pt idx="2">
                  <c:v>3141.68</c:v>
                </c:pt>
                <c:pt idx="3">
                  <c:v>2713.89</c:v>
                </c:pt>
                <c:pt idx="4">
                  <c:v>2000.82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37272"/>
        <c:axId val="1502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7272"/>
        <c:axId val="150237664"/>
      </c:lineChart>
      <c:dateAx>
        <c:axId val="150237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37664"/>
        <c:crosses val="autoZero"/>
        <c:auto val="1"/>
        <c:lblOffset val="100"/>
        <c:baseTimeUnit val="years"/>
      </c:dateAx>
      <c:valAx>
        <c:axId val="1502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237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50.81</c:v>
                </c:pt>
                <c:pt idx="2">
                  <c:v>51.74</c:v>
                </c:pt>
                <c:pt idx="3">
                  <c:v>52.6</c:v>
                </c:pt>
                <c:pt idx="4">
                  <c:v>24.18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29248"/>
        <c:axId val="15079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9248"/>
        <c:axId val="150797216"/>
      </c:lineChart>
      <c:dateAx>
        <c:axId val="15012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97216"/>
        <c:crosses val="autoZero"/>
        <c:auto val="1"/>
        <c:lblOffset val="100"/>
        <c:baseTimeUnit val="years"/>
      </c:dateAx>
      <c:valAx>
        <c:axId val="15079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211.02</c:v>
                </c:pt>
                <c:pt idx="1">
                  <c:v>238.55</c:v>
                </c:pt>
                <c:pt idx="2">
                  <c:v>230.55</c:v>
                </c:pt>
                <c:pt idx="3">
                  <c:v>233.03</c:v>
                </c:pt>
                <c:pt idx="4">
                  <c:v>522.13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98392"/>
        <c:axId val="15079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98392"/>
        <c:axId val="150798784"/>
      </c:lineChart>
      <c:dateAx>
        <c:axId val="150798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98784"/>
        <c:crosses val="autoZero"/>
        <c:auto val="1"/>
        <c:lblOffset val="100"/>
        <c:baseTimeUnit val="years"/>
      </c:dateAx>
      <c:valAx>
        <c:axId val="15079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98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1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六戸町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10937</v>
      </c>
      <c r="AM8" s="64"/>
      <c r="AN8" s="64"/>
      <c r="AO8" s="64"/>
      <c r="AP8" s="64"/>
      <c r="AQ8" s="64"/>
      <c r="AR8" s="64"/>
      <c r="AS8" s="64"/>
      <c r="AT8" s="63">
        <f>データ!S6</f>
        <v>83.89</v>
      </c>
      <c r="AU8" s="63"/>
      <c r="AV8" s="63"/>
      <c r="AW8" s="63"/>
      <c r="AX8" s="63"/>
      <c r="AY8" s="63"/>
      <c r="AZ8" s="63"/>
      <c r="BA8" s="63"/>
      <c r="BB8" s="63">
        <f>データ!T6</f>
        <v>130.37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15.18</v>
      </c>
      <c r="Q10" s="63"/>
      <c r="R10" s="63"/>
      <c r="S10" s="63"/>
      <c r="T10" s="63"/>
      <c r="U10" s="63"/>
      <c r="V10" s="63"/>
      <c r="W10" s="63">
        <f>データ!P6</f>
        <v>89.42</v>
      </c>
      <c r="X10" s="63"/>
      <c r="Y10" s="63"/>
      <c r="Z10" s="63"/>
      <c r="AA10" s="63"/>
      <c r="AB10" s="63"/>
      <c r="AC10" s="63"/>
      <c r="AD10" s="64">
        <f>データ!Q6</f>
        <v>2376</v>
      </c>
      <c r="AE10" s="64"/>
      <c r="AF10" s="64"/>
      <c r="AG10" s="64"/>
      <c r="AH10" s="64"/>
      <c r="AI10" s="64"/>
      <c r="AJ10" s="64"/>
      <c r="AK10" s="2"/>
      <c r="AL10" s="64">
        <f>データ!U6</f>
        <v>1655</v>
      </c>
      <c r="AM10" s="64"/>
      <c r="AN10" s="64"/>
      <c r="AO10" s="64"/>
      <c r="AP10" s="64"/>
      <c r="AQ10" s="64"/>
      <c r="AR10" s="64"/>
      <c r="AS10" s="64"/>
      <c r="AT10" s="63">
        <f>データ!V6</f>
        <v>2.2400000000000002</v>
      </c>
      <c r="AU10" s="63"/>
      <c r="AV10" s="63"/>
      <c r="AW10" s="63"/>
      <c r="AX10" s="63"/>
      <c r="AY10" s="63"/>
      <c r="AZ10" s="63"/>
      <c r="BA10" s="63"/>
      <c r="BB10" s="63">
        <f>データ!W6</f>
        <v>738.84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24058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青森県　六戸町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15.18</v>
      </c>
      <c r="P6" s="32">
        <f t="shared" si="3"/>
        <v>89.42</v>
      </c>
      <c r="Q6" s="32">
        <f t="shared" si="3"/>
        <v>2376</v>
      </c>
      <c r="R6" s="32">
        <f t="shared" si="3"/>
        <v>10937</v>
      </c>
      <c r="S6" s="32">
        <f t="shared" si="3"/>
        <v>83.89</v>
      </c>
      <c r="T6" s="32">
        <f t="shared" si="3"/>
        <v>130.37</v>
      </c>
      <c r="U6" s="32">
        <f t="shared" si="3"/>
        <v>1655</v>
      </c>
      <c r="V6" s="32">
        <f t="shared" si="3"/>
        <v>2.2400000000000002</v>
      </c>
      <c r="W6" s="32">
        <f t="shared" si="3"/>
        <v>738.84</v>
      </c>
      <c r="X6" s="33">
        <f>IF(X7="",NA(),X7)</f>
        <v>100.65</v>
      </c>
      <c r="Y6" s="33">
        <f t="shared" ref="Y6:AG6" si="4">IF(Y7="",NA(),Y7)</f>
        <v>100.3</v>
      </c>
      <c r="Z6" s="33">
        <f t="shared" si="4"/>
        <v>100.74</v>
      </c>
      <c r="AA6" s="33">
        <f t="shared" si="4"/>
        <v>100.15</v>
      </c>
      <c r="AB6" s="33">
        <f t="shared" si="4"/>
        <v>76.66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3515.16</v>
      </c>
      <c r="BF6" s="33">
        <f t="shared" ref="BF6:BN6" si="7">IF(BF7="",NA(),BF7)</f>
        <v>3179.84</v>
      </c>
      <c r="BG6" s="33">
        <f t="shared" si="7"/>
        <v>3141.68</v>
      </c>
      <c r="BH6" s="33">
        <f t="shared" si="7"/>
        <v>2713.89</v>
      </c>
      <c r="BI6" s="33">
        <f t="shared" si="7"/>
        <v>2000.82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57.08</v>
      </c>
      <c r="BQ6" s="33">
        <f t="shared" ref="BQ6:BY6" si="8">IF(BQ7="",NA(),BQ7)</f>
        <v>50.81</v>
      </c>
      <c r="BR6" s="33">
        <f t="shared" si="8"/>
        <v>51.74</v>
      </c>
      <c r="BS6" s="33">
        <f t="shared" si="8"/>
        <v>52.6</v>
      </c>
      <c r="BT6" s="33">
        <f t="shared" si="8"/>
        <v>24.18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211.02</v>
      </c>
      <c r="CB6" s="33">
        <f t="shared" ref="CB6:CJ6" si="9">IF(CB7="",NA(),CB7)</f>
        <v>238.55</v>
      </c>
      <c r="CC6" s="33">
        <f t="shared" si="9"/>
        <v>230.55</v>
      </c>
      <c r="CD6" s="33">
        <f t="shared" si="9"/>
        <v>233.03</v>
      </c>
      <c r="CE6" s="33">
        <f t="shared" si="9"/>
        <v>522.13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39.950000000000003</v>
      </c>
      <c r="CM6" s="33">
        <f t="shared" ref="CM6:CU6" si="10">IF(CM7="",NA(),CM7)</f>
        <v>40.19</v>
      </c>
      <c r="CN6" s="33">
        <f t="shared" si="10"/>
        <v>40.07</v>
      </c>
      <c r="CO6" s="33">
        <f t="shared" si="10"/>
        <v>38.729999999999997</v>
      </c>
      <c r="CP6" s="33">
        <f t="shared" si="10"/>
        <v>39.46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81.7</v>
      </c>
      <c r="CX6" s="33">
        <f t="shared" ref="CX6:DF6" si="11">IF(CX7="",NA(),CX7)</f>
        <v>81.81</v>
      </c>
      <c r="CY6" s="33">
        <f t="shared" si="11"/>
        <v>73.599999999999994</v>
      </c>
      <c r="CZ6" s="33">
        <f t="shared" si="11"/>
        <v>73.59</v>
      </c>
      <c r="DA6" s="33">
        <f t="shared" si="11"/>
        <v>74.02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24058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15.18</v>
      </c>
      <c r="P7" s="36">
        <v>89.42</v>
      </c>
      <c r="Q7" s="36">
        <v>2376</v>
      </c>
      <c r="R7" s="36">
        <v>10937</v>
      </c>
      <c r="S7" s="36">
        <v>83.89</v>
      </c>
      <c r="T7" s="36">
        <v>130.37</v>
      </c>
      <c r="U7" s="36">
        <v>1655</v>
      </c>
      <c r="V7" s="36">
        <v>2.2400000000000002</v>
      </c>
      <c r="W7" s="36">
        <v>738.84</v>
      </c>
      <c r="X7" s="36">
        <v>100.65</v>
      </c>
      <c r="Y7" s="36">
        <v>100.3</v>
      </c>
      <c r="Z7" s="36">
        <v>100.74</v>
      </c>
      <c r="AA7" s="36">
        <v>100.15</v>
      </c>
      <c r="AB7" s="36">
        <v>76.66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3515.16</v>
      </c>
      <c r="BF7" s="36">
        <v>3179.84</v>
      </c>
      <c r="BG7" s="36">
        <v>3141.68</v>
      </c>
      <c r="BH7" s="36">
        <v>2713.89</v>
      </c>
      <c r="BI7" s="36">
        <v>2000.82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57.08</v>
      </c>
      <c r="BQ7" s="36">
        <v>50.81</v>
      </c>
      <c r="BR7" s="36">
        <v>51.74</v>
      </c>
      <c r="BS7" s="36">
        <v>52.6</v>
      </c>
      <c r="BT7" s="36">
        <v>24.18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211.02</v>
      </c>
      <c r="CB7" s="36">
        <v>238.55</v>
      </c>
      <c r="CC7" s="36">
        <v>230.55</v>
      </c>
      <c r="CD7" s="36">
        <v>233.03</v>
      </c>
      <c r="CE7" s="36">
        <v>522.13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39.950000000000003</v>
      </c>
      <c r="CM7" s="36">
        <v>40.19</v>
      </c>
      <c r="CN7" s="36">
        <v>40.07</v>
      </c>
      <c r="CO7" s="36">
        <v>38.729999999999997</v>
      </c>
      <c r="CP7" s="36">
        <v>39.46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81.7</v>
      </c>
      <c r="CX7" s="36">
        <v>81.81</v>
      </c>
      <c r="CY7" s="36">
        <v>73.599999999999994</v>
      </c>
      <c r="CZ7" s="36">
        <v>73.59</v>
      </c>
      <c r="DA7" s="36">
        <v>74.02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KG01</cp:lastModifiedBy>
  <dcterms:created xsi:type="dcterms:W3CDTF">2017-02-08T03:06:12Z</dcterms:created>
  <dcterms:modified xsi:type="dcterms:W3CDTF">2017-02-13T07:21:56Z</dcterms:modified>
  <cp:category/>
</cp:coreProperties>
</file>