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765" yWindow="195" windowWidth="16410" windowHeight="993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<sst xmlns="http://schemas.openxmlformats.org/spreadsheetml/2006/main" count="221" uniqueCount="111">
  <si>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</si>
  <si>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</si>
  <si>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</si>
  <si>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</si>
  <si>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</si>
  <si>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</si>
  <si>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</si>
  <si>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</si>
  <si>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</si>
  <si>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</si>
  <si>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</si>
  <si>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</si>
  <si>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</si>
  <si>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</si>
  <si>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</si>
  <si>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</si>
  <si>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</si>
  <si>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</si>
  <si>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</si>
  <si>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</si>
  <si>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</si>
  <si>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</si>
  <si>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</si>
  <si>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</si>
  <si>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</si>
  <si>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</si>
  <si>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</si>
  <si>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</si>
  <si>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</si>
  <si>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</si>
  <si>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</si>
  <si>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</si>
  <si>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</si>
  <si>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</si>
  <si>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</si>
  <si>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</si>
  <si>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</si>
  <si>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</si>
  <si>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</si>
  <si>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</si>
  <si>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</si>
  <si>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</si>
  <si>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</si>
  <si>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</si>
  <si>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</si>
  <si>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</si>
  <si>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</si>
  <si>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</si>
  <si>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</si>
  <si>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</si>
  <si>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</si>
  <si>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</si>
  <si>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</si>
  <si>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</si>
  <si>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</si>
  <si>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</si>
  <si>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</si>
  <si>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</si>
  <si>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</si>
  <si>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</si>
  <si>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</si>
  <si>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</si>
  <si>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</si>
  <si>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</si>
  <si>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</si>
  <si>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</si>
  <si>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</si>
  <si>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</si>
  <si>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</si>
  <si>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</si>
  <si>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</si>
  <si>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</si>
  <si>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</si>
  <si>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</si>
  <si>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</si>
  <si>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</si>
  <si>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</si>
  <si>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</si>
  <si>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</si>
  <si>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</si>
  <si>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</si>
  <si>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</si>
  <si>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</si>
  <si>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</si>
  <si>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</si>
  <si>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</si>
  <si>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</si>
  <si>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</si>
  <si>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</si>
  <si>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</si>
  <si>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</si>
  <si>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</si>
  <si>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</si>
  <si>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</si>
  <si>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</si>
  <si>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</si>
  <si>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板柳町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</si>
  <si>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</si>
  <si>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</si>
  <si>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</si>
  <si>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</si>
  <si>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</si>
  <si>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</si>
  <si>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</si>
  <si>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</si>
  <si>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</si>
  <si>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</si>
  <si>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</si>
  <si>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平成１４年度から管渠工事を行っており、耐用年数を超えた管渠は無く、本格的な改築がない。</t>
    <phoneticPr fontId="4"/>
  </si>
  <si>
    <r>
      <t>収益的収支比率は、１００％前後で横ばいとなっている。しかし、経費回収率が１００％を下回っており、現在のところ、使用料収入以外の収入（一般会計繰入金）により経営の安定が図られている。</t>
    </r>
    <r>
      <rPr>
        <sz val="11"/>
        <color rgb="FFFF0000"/>
        <rFont val="ＭＳ ゴシック"/>
        <family val="3"/>
        <charset val="128"/>
      </rPr>
      <t>施設利用率及び水洗化率については、処理区内人口の増、水洗化人口の減に伴い加入率が類似団体に比べ低い。</t>
    </r>
    <rPh sb="90" eb="92">
      <t>シセツ</t>
    </rPh>
    <rPh sb="92" eb="95">
      <t>リヨウリツ</t>
    </rPh>
    <rPh sb="95" eb="96">
      <t>オヨ</t>
    </rPh>
    <rPh sb="97" eb="100">
      <t>スイセンカ</t>
    </rPh>
    <rPh sb="100" eb="101">
      <t>リツ</t>
    </rPh>
    <rPh sb="107" eb="109">
      <t>ショリ</t>
    </rPh>
    <rPh sb="109" eb="111">
      <t>クナイ</t>
    </rPh>
    <rPh sb="111" eb="113">
      <t>ジンコウ</t>
    </rPh>
    <rPh sb="114" eb="115">
      <t>ゾウ</t>
    </rPh>
    <rPh sb="116" eb="119">
      <t>スイセンカ</t>
    </rPh>
    <rPh sb="119" eb="121">
      <t>ジンコウ</t>
    </rPh>
    <rPh sb="122" eb="123">
      <t>ゲン</t>
    </rPh>
    <rPh sb="124" eb="125">
      <t>トモナ</t>
    </rPh>
    <rPh sb="126" eb="129">
      <t>カニュウリツ</t>
    </rPh>
    <rPh sb="130" eb="132">
      <t>ルイジ</t>
    </rPh>
    <rPh sb="132" eb="134">
      <t>ダンタイ</t>
    </rPh>
    <rPh sb="135" eb="136">
      <t>クラ</t>
    </rPh>
    <phoneticPr fontId="4"/>
  </si>
  <si>
    <r>
      <t>現在のところ、経営状況の安定は図られているが、将来の人口減少に伴う使用料収入の減少が見込まれるため、事業運営について十分な検討が必要である。</t>
    </r>
    <r>
      <rPr>
        <sz val="11"/>
        <color rgb="FFFF0000"/>
        <rFont val="ＭＳ ゴシック"/>
        <family val="3"/>
        <charset val="128"/>
      </rPr>
      <t>また、人口減少が進んでいるが、下水道の普及率を上げるためにも町民の方々の理解を得るよう、これまで以上に加入促進活動を実施する必要がある。</t>
    </r>
    <rPh sb="73" eb="75">
      <t>ジンコウ</t>
    </rPh>
    <rPh sb="75" eb="77">
      <t>ゲンショウ</t>
    </rPh>
    <rPh sb="78" eb="79">
      <t>スス</t>
    </rPh>
    <rPh sb="85" eb="88">
      <t>ゲスイドウ</t>
    </rPh>
    <rPh sb="89" eb="92">
      <t>フキュウリツ</t>
    </rPh>
    <rPh sb="93" eb="94">
      <t>ア</t>
    </rPh>
    <rPh sb="118" eb="120">
      <t>イジョウ</t>
    </rPh>
    <rPh sb="121" eb="123">
      <t>カニュウ</t>
    </rPh>
    <rPh sb="123" eb="125">
      <t>ソクシン</t>
    </rPh>
    <rPh sb="125" eb="127">
      <t>カツドウ</t>
    </rPh>
    <rPh sb="128" eb="130">
      <t>ジッシ</t>
    </rPh>
    <rPh sb="132" eb="13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</si>
</sst>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8384"/>
        <c:axId val="8798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8384"/>
        <c:axId val="87982848"/>
      </c:lineChart>
      <c:dateAx>
        <c:axId val="8796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82848"/>
        <c:crosses val="autoZero"/>
        <c:auto val="1"/>
        <c:lblOffset val="100"/>
        <c:baseTimeUnit val="years"/>
      </c:dateAx>
      <c:valAx>
        <c:axId val="8798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6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21.26</c:v>
                </c:pt>
                <c:pt idx="1">
                  <c:v>22.95</c:v>
                </c:pt>
                <c:pt idx="2">
                  <c:v>25.03</c:v>
                </c:pt>
                <c:pt idx="3">
                  <c:v>26.27</c:v>
                </c:pt>
                <c:pt idx="4">
                  <c:v>26.72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94432"/>
        <c:axId val="918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4432"/>
        <c:axId val="91812992"/>
      </c:lineChart>
      <c:dateAx>
        <c:axId val="917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12992"/>
        <c:crosses val="autoZero"/>
        <c:auto val="1"/>
        <c:lblOffset val="100"/>
        <c:baseTimeUnit val="years"/>
      </c:dateAx>
      <c:valAx>
        <c:axId val="918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44.54</c:v>
                </c:pt>
                <c:pt idx="1">
                  <c:v>46.05</c:v>
                </c:pt>
                <c:pt idx="2">
                  <c:v>46.53</c:v>
                </c:pt>
                <c:pt idx="3">
                  <c:v>48.72</c:v>
                </c:pt>
                <c:pt idx="4">
                  <c:v>48.72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55488"/>
        <c:axId val="9185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55488"/>
        <c:axId val="91857664"/>
      </c:lineChart>
      <c:dateAx>
        <c:axId val="9185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57664"/>
        <c:crosses val="autoZero"/>
        <c:auto val="1"/>
        <c:lblOffset val="100"/>
        <c:baseTimeUnit val="years"/>
      </c:dateAx>
      <c:valAx>
        <c:axId val="9185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5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98.61</c:v>
                </c:pt>
                <c:pt idx="1">
                  <c:v>98.81</c:v>
                </c:pt>
                <c:pt idx="2">
                  <c:v>98.65</c:v>
                </c:pt>
                <c:pt idx="3">
                  <c:v>96.98</c:v>
                </c:pt>
                <c:pt idx="4">
                  <c:v>97.84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13056"/>
        <c:axId val="9039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3056"/>
        <c:axId val="90390912"/>
      </c:lineChart>
      <c:dateAx>
        <c:axId val="8801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90912"/>
        <c:crosses val="autoZero"/>
        <c:auto val="1"/>
        <c:lblOffset val="100"/>
        <c:baseTimeUnit val="years"/>
      </c:dateAx>
      <c:valAx>
        <c:axId val="9039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1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1120"/>
        <c:axId val="9042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1120"/>
        <c:axId val="90427392"/>
      </c:lineChart>
      <c:dateAx>
        <c:axId val="9042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27392"/>
        <c:crosses val="autoZero"/>
        <c:auto val="1"/>
        <c:lblOffset val="100"/>
        <c:baseTimeUnit val="years"/>
      </c:dateAx>
      <c:valAx>
        <c:axId val="9042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2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23136"/>
        <c:axId val="9052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23136"/>
        <c:axId val="90525056"/>
      </c:lineChart>
      <c:dateAx>
        <c:axId val="9052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25056"/>
        <c:crosses val="autoZero"/>
        <c:auto val="1"/>
        <c:lblOffset val="100"/>
        <c:baseTimeUnit val="years"/>
      </c:dateAx>
      <c:valAx>
        <c:axId val="9052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2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5632"/>
        <c:axId val="9057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65632"/>
        <c:axId val="90576000"/>
      </c:lineChart>
      <c:dateAx>
        <c:axId val="905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6000"/>
        <c:crosses val="autoZero"/>
        <c:auto val="1"/>
        <c:lblOffset val="100"/>
        <c:baseTimeUnit val="years"/>
      </c:dateAx>
      <c:valAx>
        <c:axId val="9057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02496"/>
        <c:axId val="9060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02496"/>
        <c:axId val="90608768"/>
      </c:lineChart>
      <c:dateAx>
        <c:axId val="9060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08768"/>
        <c:crosses val="autoZero"/>
        <c:auto val="1"/>
        <c:lblOffset val="100"/>
        <c:baseTimeUnit val="years"/>
      </c:dateAx>
      <c:valAx>
        <c:axId val="9060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0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172.57</c:v>
                </c:pt>
                <c:pt idx="1">
                  <c:v>152.37</c:v>
                </c:pt>
                <c:pt idx="2">
                  <c:v>134.97</c:v>
                </c:pt>
                <c:pt idx="3">
                  <c:v>127.95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28864"/>
        <c:axId val="906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28864"/>
        <c:axId val="90630784"/>
      </c:lineChart>
      <c:dateAx>
        <c:axId val="906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30784"/>
        <c:crosses val="autoZero"/>
        <c:auto val="1"/>
        <c:lblOffset val="100"/>
        <c:baseTimeUnit val="years"/>
      </c:dateAx>
      <c:valAx>
        <c:axId val="906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70.06</c:v>
                </c:pt>
                <c:pt idx="1">
                  <c:v>69.790000000000006</c:v>
                </c:pt>
                <c:pt idx="2">
                  <c:v>69.760000000000005</c:v>
                </c:pt>
                <c:pt idx="3">
                  <c:v>44.48</c:v>
                </c:pt>
                <c:pt idx="4">
                  <c:v>40.159999999999997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96544"/>
        <c:axId val="9199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6544"/>
        <c:axId val="91998464"/>
      </c:lineChart>
      <c:dateAx>
        <c:axId val="9199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98464"/>
        <c:crosses val="autoZero"/>
        <c:auto val="1"/>
        <c:lblOffset val="100"/>
        <c:baseTimeUnit val="years"/>
      </c:dateAx>
      <c:valAx>
        <c:axId val="9199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9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215.68</c:v>
                </c:pt>
                <c:pt idx="1">
                  <c:v>220.18</c:v>
                </c:pt>
                <c:pt idx="2">
                  <c:v>218.24</c:v>
                </c:pt>
                <c:pt idx="3">
                  <c:v>325.92</c:v>
                </c:pt>
                <c:pt idx="4">
                  <c:v>388.36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70240"/>
        <c:axId val="9177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70240"/>
        <c:axId val="91772416"/>
      </c:lineChart>
      <c:dateAx>
        <c:axId val="917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72416"/>
        <c:crosses val="autoZero"/>
        <c:auto val="1"/>
        <c:lblOffset val="100"/>
        <c:baseTimeUnit val="years"/>
      </c:dateAx>
      <c:valAx>
        <c:axId val="9177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7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P49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板柳町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14382</v>
      </c>
      <c r="AM8" s="47"/>
      <c r="AN8" s="47"/>
      <c r="AO8" s="47"/>
      <c r="AP8" s="47"/>
      <c r="AQ8" s="47"/>
      <c r="AR8" s="47"/>
      <c r="AS8" s="47"/>
      <c r="AT8" s="43">
        <f>データ!S6</f>
        <v>41.88</v>
      </c>
      <c r="AU8" s="43"/>
      <c r="AV8" s="43"/>
      <c r="AW8" s="43"/>
      <c r="AX8" s="43"/>
      <c r="AY8" s="43"/>
      <c r="AZ8" s="43"/>
      <c r="BA8" s="43"/>
      <c r="BB8" s="43">
        <f>データ!T6</f>
        <v>343.41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33.96</v>
      </c>
      <c r="Q10" s="43"/>
      <c r="R10" s="43"/>
      <c r="S10" s="43"/>
      <c r="T10" s="43"/>
      <c r="U10" s="43"/>
      <c r="V10" s="43"/>
      <c r="W10" s="43">
        <f>データ!P6</f>
        <v>97.55</v>
      </c>
      <c r="X10" s="43"/>
      <c r="Y10" s="43"/>
      <c r="Z10" s="43"/>
      <c r="AA10" s="43"/>
      <c r="AB10" s="43"/>
      <c r="AC10" s="43"/>
      <c r="AD10" s="47">
        <f>データ!Q6</f>
        <v>2880</v>
      </c>
      <c r="AE10" s="47"/>
      <c r="AF10" s="47"/>
      <c r="AG10" s="47"/>
      <c r="AH10" s="47"/>
      <c r="AI10" s="47"/>
      <c r="AJ10" s="47"/>
      <c r="AK10" s="2"/>
      <c r="AL10" s="47">
        <f>データ!U6</f>
        <v>4846</v>
      </c>
      <c r="AM10" s="47"/>
      <c r="AN10" s="47"/>
      <c r="AO10" s="47"/>
      <c r="AP10" s="47"/>
      <c r="AQ10" s="47"/>
      <c r="AR10" s="47"/>
      <c r="AS10" s="47"/>
      <c r="AT10" s="43">
        <f>データ!V6</f>
        <v>3.3</v>
      </c>
      <c r="AU10" s="43"/>
      <c r="AV10" s="43"/>
      <c r="AW10" s="43"/>
      <c r="AX10" s="43"/>
      <c r="AY10" s="43"/>
      <c r="AZ10" s="43"/>
      <c r="BA10" s="43"/>
      <c r="BB10" s="43">
        <f>データ!W6</f>
        <v>1468.48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23817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青森県　板柳町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33.96</v>
      </c>
      <c r="P6" s="32">
        <f t="shared" si="3"/>
        <v>97.55</v>
      </c>
      <c r="Q6" s="32">
        <f t="shared" si="3"/>
        <v>2880</v>
      </c>
      <c r="R6" s="32">
        <f t="shared" si="3"/>
        <v>14382</v>
      </c>
      <c r="S6" s="32">
        <f t="shared" si="3"/>
        <v>41.88</v>
      </c>
      <c r="T6" s="32">
        <f t="shared" si="3"/>
        <v>343.41</v>
      </c>
      <c r="U6" s="32">
        <f t="shared" si="3"/>
        <v>4846</v>
      </c>
      <c r="V6" s="32">
        <f t="shared" si="3"/>
        <v>3.3</v>
      </c>
      <c r="W6" s="32">
        <f t="shared" si="3"/>
        <v>1468.48</v>
      </c>
      <c r="X6" s="33">
        <f>IF(X7="",NA(),X7)</f>
        <v>98.61</v>
      </c>
      <c r="Y6" s="33">
        <f t="shared" ref="Y6:AG6" si="4">IF(Y7="",NA(),Y7)</f>
        <v>98.81</v>
      </c>
      <c r="Z6" s="33">
        <f t="shared" si="4"/>
        <v>98.65</v>
      </c>
      <c r="AA6" s="33">
        <f t="shared" si="4"/>
        <v>96.98</v>
      </c>
      <c r="AB6" s="33">
        <f t="shared" si="4"/>
        <v>97.84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172.57</v>
      </c>
      <c r="BF6" s="33">
        <f t="shared" ref="BF6:BN6" si="7">IF(BF7="",NA(),BF7)</f>
        <v>152.37</v>
      </c>
      <c r="BG6" s="33">
        <f t="shared" si="7"/>
        <v>134.97</v>
      </c>
      <c r="BH6" s="33">
        <f t="shared" si="7"/>
        <v>127.95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70.06</v>
      </c>
      <c r="BQ6" s="33">
        <f t="shared" ref="BQ6:BY6" si="8">IF(BQ7="",NA(),BQ7)</f>
        <v>69.790000000000006</v>
      </c>
      <c r="BR6" s="33">
        <f t="shared" si="8"/>
        <v>69.760000000000005</v>
      </c>
      <c r="BS6" s="33">
        <f t="shared" si="8"/>
        <v>44.48</v>
      </c>
      <c r="BT6" s="33">
        <f t="shared" si="8"/>
        <v>40.159999999999997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215.68</v>
      </c>
      <c r="CB6" s="33">
        <f t="shared" ref="CB6:CJ6" si="9">IF(CB7="",NA(),CB7)</f>
        <v>220.18</v>
      </c>
      <c r="CC6" s="33">
        <f t="shared" si="9"/>
        <v>218.24</v>
      </c>
      <c r="CD6" s="33">
        <f t="shared" si="9"/>
        <v>325.92</v>
      </c>
      <c r="CE6" s="33">
        <f t="shared" si="9"/>
        <v>388.36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21.26</v>
      </c>
      <c r="CM6" s="33">
        <f t="shared" ref="CM6:CU6" si="10">IF(CM7="",NA(),CM7)</f>
        <v>22.95</v>
      </c>
      <c r="CN6" s="33">
        <f t="shared" si="10"/>
        <v>25.03</v>
      </c>
      <c r="CO6" s="33">
        <f t="shared" si="10"/>
        <v>26.27</v>
      </c>
      <c r="CP6" s="33">
        <f t="shared" si="10"/>
        <v>26.72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44.54</v>
      </c>
      <c r="CX6" s="33">
        <f t="shared" ref="CX6:DF6" si="11">IF(CX7="",NA(),CX7)</f>
        <v>46.05</v>
      </c>
      <c r="CY6" s="33">
        <f t="shared" si="11"/>
        <v>46.53</v>
      </c>
      <c r="CZ6" s="33">
        <f t="shared" si="11"/>
        <v>48.72</v>
      </c>
      <c r="DA6" s="33">
        <f t="shared" si="11"/>
        <v>48.72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23817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33.96</v>
      </c>
      <c r="P7" s="36">
        <v>97.55</v>
      </c>
      <c r="Q7" s="36">
        <v>2880</v>
      </c>
      <c r="R7" s="36">
        <v>14382</v>
      </c>
      <c r="S7" s="36">
        <v>41.88</v>
      </c>
      <c r="T7" s="36">
        <v>343.41</v>
      </c>
      <c r="U7" s="36">
        <v>4846</v>
      </c>
      <c r="V7" s="36">
        <v>3.3</v>
      </c>
      <c r="W7" s="36">
        <v>1468.48</v>
      </c>
      <c r="X7" s="36">
        <v>98.61</v>
      </c>
      <c r="Y7" s="36">
        <v>98.81</v>
      </c>
      <c r="Z7" s="36">
        <v>98.65</v>
      </c>
      <c r="AA7" s="36">
        <v>96.98</v>
      </c>
      <c r="AB7" s="36">
        <v>97.84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172.57</v>
      </c>
      <c r="BF7" s="36">
        <v>152.37</v>
      </c>
      <c r="BG7" s="36">
        <v>134.97</v>
      </c>
      <c r="BH7" s="36">
        <v>127.95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70.06</v>
      </c>
      <c r="BQ7" s="36">
        <v>69.790000000000006</v>
      </c>
      <c r="BR7" s="36">
        <v>69.760000000000005</v>
      </c>
      <c r="BS7" s="36">
        <v>44.48</v>
      </c>
      <c r="BT7" s="36">
        <v>40.159999999999997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215.68</v>
      </c>
      <c r="CB7" s="36">
        <v>220.18</v>
      </c>
      <c r="CC7" s="36">
        <v>218.24</v>
      </c>
      <c r="CD7" s="36">
        <v>325.92</v>
      </c>
      <c r="CE7" s="36">
        <v>388.36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21.26</v>
      </c>
      <c r="CM7" s="36">
        <v>22.95</v>
      </c>
      <c r="CN7" s="36">
        <v>25.03</v>
      </c>
      <c r="CO7" s="36">
        <v>26.27</v>
      </c>
      <c r="CP7" s="36">
        <v>26.72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44.54</v>
      </c>
      <c r="CX7" s="36">
        <v>46.05</v>
      </c>
      <c r="CY7" s="36">
        <v>46.53</v>
      </c>
      <c r="CZ7" s="36">
        <v>48.72</v>
      </c>
      <c r="DA7" s="36">
        <v>48.72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2017-02-08T03:06:10Z</dcterms:created>
  <dcterms:modified xsi:type="dcterms:W3CDTF">2017-02-20T08:12:14Z</dcterms:modified>
  <cp:category/>
</cp:coreProperties>
</file>