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6345" yWindow="390" windowWidth="13755"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<sst xmlns="http://schemas.openxmlformats.org/spreadsheetml/2006/main" count="221" uniqueCount="111">
  <si>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</si>
  <si>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</si>
  <si>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</si>
  <si>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</si>
  <si>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</si>
  <si>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</si>
  <si>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</si>
  <si>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</si>
  <si>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</si>
  <si>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</si>
  <si>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</si>
  <si>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</si>
  <si>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</si>
  <si>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</si>
  <si>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</si>
  <si>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</si>
  <si>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</si>
  <si>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</si>
  <si>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</si>
  <si>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</si>
  <si>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</si>
  <si>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</si>
  <si>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</si>
  <si>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</si>
  <si>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</si>
  <si>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</si>
  <si>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</si>
  <si>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</si>
  <si>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</si>
  <si>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</si>
  <si>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</si>
  <si>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</si>
  <si>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</si>
  <si>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</si>
  <si>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</si>
  <si>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</si>
  <si>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</si>
  <si>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</si>
  <si>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</si>
  <si>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</si>
  <si>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</si>
  <si>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</si>
  <si>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</si>
  <si>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</si>
  <si>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</si>
  <si>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</si>
  <si>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</si>
  <si>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</si>
  <si>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</si>
  <si>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</si>
  <si>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</si>
  <si>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</si>
  <si>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</si>
  <si>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</si>
  <si>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</si>
  <si>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</si>
  <si>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</si>
  <si>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</si>
  <si>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</si>
  <si>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</si>
  <si>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</si>
  <si>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</si>
  <si>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</si>
  <si>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</si>
  <si>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</si>
  <si>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</si>
  <si>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</si>
  <si>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</si>
  <si>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</si>
  <si>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</si>
  <si>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</si>
  <si>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</si>
  <si>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</si>
  <si>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</si>
  <si>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</si>
  <si>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</si>
  <si>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</si>
  <si>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</si>
  <si>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</si>
  <si>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</si>
  <si>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</si>
  <si>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</si>
  <si>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</si>
  <si>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</si>
  <si>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</si>
  <si>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</si>
  <si>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</si>
  <si>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</si>
  <si>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</si>
  <si>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</si>
  <si>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</si>
  <si>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</si>
  <si>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</si>
  <si>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</si>
  <si>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</si>
  <si>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</si>
  <si>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東通村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</si>
  <si>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</si>
  <si>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</si>
  <si>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</si>
  <si>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</si>
  <si>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</si>
  <si>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</si>
  <si>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</si>
  <si>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</si>
  <si>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</si>
  <si>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</si>
  <si>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</si>
  <si>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については、平成１４年度に全供用開始し現在に至っているが、将来的には人口が減少しこれ以上の増収は見込めないため、経費回収率の増も見込めない.そして、企業債の償還もピークを迎えさらに経費増が見込まれるため、汚水処理原価の更なる低原価化に努める。また、水洗化率においては、少しでも普及を促進し利用率の向上を目指し経費回収率を高めていくものであります。　　　　　　　　　　　　　　　
　経営の健全化に向け平成２８年度において経営戦略を策定し、経営戦略に沿って使用料の適正な額を定めていくものである。ただ、村の経済は疲弊しており村民の所得が向上しない現状であるため、村民の経済的負担を考慮しながら、計画的に利用料の額を定めなければならない。</t>
    <rPh sb="1" eb="3">
      <t>シュウエキ</t>
    </rPh>
    <rPh sb="9" eb="11">
      <t>ヘイセイ</t>
    </rPh>
    <rPh sb="13" eb="15">
      <t>ネンド</t>
    </rPh>
    <rPh sb="16" eb="17">
      <t>ゼン</t>
    </rPh>
    <rPh sb="17" eb="19">
      <t>キョウヨウ</t>
    </rPh>
    <rPh sb="19" eb="21">
      <t>カイシ</t>
    </rPh>
    <rPh sb="22" eb="24">
      <t>ゲンザイ</t>
    </rPh>
    <rPh sb="25" eb="26">
      <t>イタ</t>
    </rPh>
    <rPh sb="32" eb="35">
      <t>ショウライテキ</t>
    </rPh>
    <rPh sb="37" eb="39">
      <t>ジンコウ</t>
    </rPh>
    <rPh sb="40" eb="42">
      <t>ゲンショウ</t>
    </rPh>
    <rPh sb="45" eb="47">
      <t>イジョウ</t>
    </rPh>
    <rPh sb="48" eb="50">
      <t>ゾウシュウ</t>
    </rPh>
    <rPh sb="51" eb="53">
      <t>ミコ</t>
    </rPh>
    <rPh sb="59" eb="61">
      <t>ケイヒ</t>
    </rPh>
    <rPh sb="61" eb="63">
      <t>カイシュウ</t>
    </rPh>
    <rPh sb="63" eb="64">
      <t>リツ</t>
    </rPh>
    <rPh sb="65" eb="66">
      <t>ゾウ</t>
    </rPh>
    <rPh sb="67" eb="69">
      <t>ミコ</t>
    </rPh>
    <rPh sb="77" eb="79">
      <t>キギョウ</t>
    </rPh>
    <rPh sb="79" eb="80">
      <t>サイ</t>
    </rPh>
    <rPh sb="81" eb="83">
      <t>ショウカン</t>
    </rPh>
    <rPh sb="88" eb="89">
      <t>ムカ</t>
    </rPh>
    <rPh sb="93" eb="96">
      <t>ケイヒゾウ</t>
    </rPh>
    <rPh sb="97" eb="99">
      <t>ミコ</t>
    </rPh>
    <rPh sb="105" eb="107">
      <t>オスイ</t>
    </rPh>
    <rPh sb="107" eb="109">
      <t>ショリ</t>
    </rPh>
    <rPh sb="109" eb="111">
      <t>ゲンカ</t>
    </rPh>
    <rPh sb="112" eb="113">
      <t>サラ</t>
    </rPh>
    <rPh sb="115" eb="116">
      <t>テイ</t>
    </rPh>
    <rPh sb="116" eb="118">
      <t>ゲンカ</t>
    </rPh>
    <rPh sb="118" eb="119">
      <t>カ</t>
    </rPh>
    <rPh sb="120" eb="121">
      <t>ツト</t>
    </rPh>
    <rPh sb="127" eb="130">
      <t>スイセンカ</t>
    </rPh>
    <rPh sb="130" eb="131">
      <t>リツ</t>
    </rPh>
    <rPh sb="137" eb="138">
      <t>スコ</t>
    </rPh>
    <rPh sb="141" eb="143">
      <t>フキュウ</t>
    </rPh>
    <rPh sb="144" eb="146">
      <t>ソクシン</t>
    </rPh>
    <rPh sb="147" eb="150">
      <t>リヨウリツ</t>
    </rPh>
    <rPh sb="151" eb="153">
      <t>コウジョウ</t>
    </rPh>
    <rPh sb="154" eb="156">
      <t>メザ</t>
    </rPh>
    <rPh sb="157" eb="159">
      <t>ケイヒ</t>
    </rPh>
    <rPh sb="159" eb="161">
      <t>カイシュウ</t>
    </rPh>
    <rPh sb="161" eb="162">
      <t>リツ</t>
    </rPh>
    <rPh sb="163" eb="164">
      <t>タカ</t>
    </rPh>
    <rPh sb="193" eb="195">
      <t>ケイエイ</t>
    </rPh>
    <rPh sb="196" eb="199">
      <t>ケンゼンカ</t>
    </rPh>
    <rPh sb="200" eb="201">
      <t>ム</t>
    </rPh>
    <rPh sb="202" eb="204">
      <t>ヘイセイ</t>
    </rPh>
    <rPh sb="206" eb="208">
      <t>ネンド</t>
    </rPh>
    <rPh sb="212" eb="214">
      <t>ケイエイ</t>
    </rPh>
    <rPh sb="214" eb="216">
      <t>センリャク</t>
    </rPh>
    <rPh sb="217" eb="219">
      <t>サクテイ</t>
    </rPh>
    <rPh sb="221" eb="223">
      <t>ケイエイ</t>
    </rPh>
    <rPh sb="223" eb="225">
      <t>センリャク</t>
    </rPh>
    <rPh sb="226" eb="227">
      <t>ソ</t>
    </rPh>
    <rPh sb="229" eb="232">
      <t>シヨウリョウ</t>
    </rPh>
    <rPh sb="233" eb="235">
      <t>テキセイ</t>
    </rPh>
    <rPh sb="236" eb="237">
      <t>ガク</t>
    </rPh>
    <rPh sb="238" eb="239">
      <t>サダ</t>
    </rPh>
    <rPh sb="252" eb="253">
      <t>ムラ</t>
    </rPh>
    <rPh sb="254" eb="256">
      <t>ケイザイ</t>
    </rPh>
    <rPh sb="257" eb="259">
      <t>ヒヘイ</t>
    </rPh>
    <rPh sb="263" eb="265">
      <t>ソンミン</t>
    </rPh>
    <rPh sb="266" eb="268">
      <t>ショトク</t>
    </rPh>
    <rPh sb="269" eb="271">
      <t>コウジョウ</t>
    </rPh>
    <rPh sb="274" eb="276">
      <t>ゲンジョウ</t>
    </rPh>
    <rPh sb="282" eb="284">
      <t>ソンミン</t>
    </rPh>
    <rPh sb="285" eb="288">
      <t>ケイザイテキ</t>
    </rPh>
    <rPh sb="288" eb="290">
      <t>フタン</t>
    </rPh>
    <rPh sb="291" eb="293">
      <t>コウリョ</t>
    </rPh>
    <rPh sb="298" eb="301">
      <t>ケイカクテキ</t>
    </rPh>
    <rPh sb="302" eb="305">
      <t>リヨウリョウ</t>
    </rPh>
    <rPh sb="306" eb="307">
      <t>ガク</t>
    </rPh>
    <rPh sb="308" eb="309">
      <t>サダ</t>
    </rPh>
    <phoneticPr fontId="4"/>
  </si>
  <si>
    <t>　最初に事業整備した地区では既に供用開始から１４年が経過し、各機器等の老朽化が進んで毎年度の修繕費用等が嵩んでいる状況である。平成２８年度において経営戦略を策定し、計画に沿って平成３０年から補助事業等を利用し順次改善する予定です。</t>
    <rPh sb="1" eb="3">
      <t>サイショ</t>
    </rPh>
    <rPh sb="4" eb="6">
      <t>ジギョウ</t>
    </rPh>
    <rPh sb="6" eb="8">
      <t>セイビ</t>
    </rPh>
    <rPh sb="10" eb="12">
      <t>チク</t>
    </rPh>
    <rPh sb="14" eb="15">
      <t>スデ</t>
    </rPh>
    <rPh sb="16" eb="18">
      <t>キョウヨウ</t>
    </rPh>
    <rPh sb="18" eb="20">
      <t>カイシ</t>
    </rPh>
    <rPh sb="24" eb="25">
      <t>ネン</t>
    </rPh>
    <rPh sb="26" eb="28">
      <t>ケイカ</t>
    </rPh>
    <rPh sb="30" eb="33">
      <t>カクキキ</t>
    </rPh>
    <rPh sb="33" eb="34">
      <t>トウ</t>
    </rPh>
    <rPh sb="35" eb="38">
      <t>ロウキュウカ</t>
    </rPh>
    <rPh sb="39" eb="40">
      <t>スス</t>
    </rPh>
    <rPh sb="42" eb="45">
      <t>マイネンド</t>
    </rPh>
    <rPh sb="46" eb="48">
      <t>シュウゼン</t>
    </rPh>
    <rPh sb="48" eb="50">
      <t>ヒヨウ</t>
    </rPh>
    <rPh sb="50" eb="51">
      <t>トウ</t>
    </rPh>
    <rPh sb="52" eb="53">
      <t>カサ</t>
    </rPh>
    <rPh sb="57" eb="59">
      <t>ジョウキョウ</t>
    </rPh>
    <rPh sb="63" eb="65">
      <t>ヘイセイ</t>
    </rPh>
    <rPh sb="67" eb="69">
      <t>ネンド</t>
    </rPh>
    <rPh sb="73" eb="75">
      <t>ケイエイ</t>
    </rPh>
    <rPh sb="75" eb="77">
      <t>センリャク</t>
    </rPh>
    <rPh sb="78" eb="80">
      <t>サクテイ</t>
    </rPh>
    <rPh sb="82" eb="84">
      <t>ケイカク</t>
    </rPh>
    <rPh sb="85" eb="86">
      <t>ソ</t>
    </rPh>
    <rPh sb="88" eb="90">
      <t>ヘイセイ</t>
    </rPh>
    <rPh sb="92" eb="93">
      <t>ネン</t>
    </rPh>
    <rPh sb="95" eb="97">
      <t>ホジョ</t>
    </rPh>
    <rPh sb="97" eb="99">
      <t>ジギョウ</t>
    </rPh>
    <rPh sb="99" eb="100">
      <t>トウ</t>
    </rPh>
    <rPh sb="101" eb="103">
      <t>リヨウ</t>
    </rPh>
    <rPh sb="104" eb="106">
      <t>ジュンジ</t>
    </rPh>
    <rPh sb="106" eb="108">
      <t>カイゼン</t>
    </rPh>
    <rPh sb="110" eb="112">
      <t>ヨテイ</t>
    </rPh>
    <phoneticPr fontId="4"/>
  </si>
  <si>
    <t>　最初に事業整備した地区では既に供用開始から１４年が経過し、各機器等の老朽化が進んで毎年度の修繕費用等が嵩んでいる状況であり、現状の使用料における増収も望めないため、平成２８年度において経営戦略を策定し、経営戦略に沿って使用料等の適正価格を見極める。又、平成３０年から補助事業等を利用し順次改善するものです。</t>
    <rPh sb="1" eb="3">
      <t>サイショ</t>
    </rPh>
    <rPh sb="4" eb="6">
      <t>ジギョウ</t>
    </rPh>
    <rPh sb="6" eb="8">
      <t>セイビ</t>
    </rPh>
    <rPh sb="10" eb="12">
      <t>チク</t>
    </rPh>
    <rPh sb="14" eb="15">
      <t>スデ</t>
    </rPh>
    <rPh sb="16" eb="18">
      <t>キョウヨウ</t>
    </rPh>
    <rPh sb="18" eb="20">
      <t>カイシ</t>
    </rPh>
    <rPh sb="24" eb="25">
      <t>ネン</t>
    </rPh>
    <rPh sb="26" eb="28">
      <t>ケイカ</t>
    </rPh>
    <rPh sb="30" eb="33">
      <t>カクキキ</t>
    </rPh>
    <rPh sb="33" eb="34">
      <t>トウ</t>
    </rPh>
    <rPh sb="35" eb="38">
      <t>ロウキュウカ</t>
    </rPh>
    <rPh sb="39" eb="40">
      <t>スス</t>
    </rPh>
    <rPh sb="42" eb="45">
      <t>マイネンド</t>
    </rPh>
    <rPh sb="46" eb="48">
      <t>シュウゼン</t>
    </rPh>
    <rPh sb="48" eb="50">
      <t>ヒヨウ</t>
    </rPh>
    <rPh sb="50" eb="51">
      <t>トウ</t>
    </rPh>
    <rPh sb="52" eb="53">
      <t>カサ</t>
    </rPh>
    <rPh sb="57" eb="59">
      <t>ジョウキョウ</t>
    </rPh>
    <rPh sb="63" eb="65">
      <t>ゲンジョウ</t>
    </rPh>
    <rPh sb="66" eb="69">
      <t>シヨウリョウ</t>
    </rPh>
    <rPh sb="73" eb="75">
      <t>ゾウシュウ</t>
    </rPh>
    <rPh sb="76" eb="77">
      <t>ノゾ</t>
    </rPh>
    <rPh sb="83" eb="85">
      <t>ヘイセイ</t>
    </rPh>
    <rPh sb="87" eb="89">
      <t>ネンド</t>
    </rPh>
    <rPh sb="93" eb="95">
      <t>ケイエイ</t>
    </rPh>
    <rPh sb="95" eb="97">
      <t>センリャク</t>
    </rPh>
    <rPh sb="98" eb="100">
      <t>サクテイ</t>
    </rPh>
    <rPh sb="102" eb="104">
      <t>ケイエイ</t>
    </rPh>
    <rPh sb="104" eb="106">
      <t>センリャク</t>
    </rPh>
    <rPh sb="107" eb="108">
      <t>ソ</t>
    </rPh>
    <rPh sb="110" eb="113">
      <t>シヨウリョウ</t>
    </rPh>
    <rPh sb="113" eb="114">
      <t>トウ</t>
    </rPh>
    <rPh sb="115" eb="117">
      <t>テキセイ</t>
    </rPh>
    <rPh sb="117" eb="119">
      <t>カカク</t>
    </rPh>
    <rPh sb="120" eb="122">
      <t>ミキワ</t>
    </rPh>
    <rPh sb="125" eb="126">
      <t>マタ</t>
    </rPh>
    <rPh sb="127" eb="129">
      <t>ヘイセイ</t>
    </rPh>
    <rPh sb="131" eb="132">
      <t>ネン</t>
    </rPh>
    <rPh sb="134" eb="136">
      <t>ホジョ</t>
    </rPh>
    <rPh sb="136" eb="138">
      <t>ジギョウ</t>
    </rPh>
    <rPh sb="138" eb="139">
      <t>トウ</t>
    </rPh>
    <rPh sb="140" eb="142">
      <t>リヨウ</t>
    </rPh>
    <rPh sb="143" eb="145">
      <t>ジュンジ</t>
    </rPh>
    <rPh sb="145" eb="14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</si>
</sst>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NumberFormat="1" applyFont="1" applyBorder="1" applyAlignment="1" applyProtection="1">
      <alignment horizontal="left" vertical="top" wrapText="1"/>
      <protection locked="0"/>
    </xf>
    <xf numFmtId="0" fontId="5" fillId="0" borderId="0" xfId="0" applyNumberFormat="1" applyFont="1" applyBorder="1" applyAlignment="1" applyProtection="1">
      <alignment horizontal="left" vertical="top" wrapText="1"/>
      <protection locked="0"/>
    </xf>
    <xf numFmtId="0" fontId="5" fillId="0" borderId="7" xfId="0" applyNumberFormat="1" applyFont="1" applyBorder="1" applyAlignment="1" applyProtection="1">
      <alignment horizontal="left" vertical="top" wrapText="1"/>
      <protection locked="0"/>
    </xf>
    <xf numFmtId="0" fontId="5" fillId="0" borderId="8" xfId="0" applyNumberFormat="1" applyFont="1" applyBorder="1" applyAlignment="1" applyProtection="1">
      <alignment horizontal="left" vertical="top" wrapText="1"/>
      <protection locked="0"/>
    </xf>
    <xf numFmtId="0" fontId="5" fillId="0" borderId="1" xfId="0" applyNumberFormat="1" applyFont="1" applyBorder="1" applyAlignment="1" applyProtection="1">
      <alignment horizontal="left" vertical="top" wrapText="1"/>
      <protection locked="0"/>
    </xf>
    <xf numFmtId="0" fontId="5" fillId="0" borderId="9" xfId="0" applyNumberFormat="1"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469504"/>
        <c:axId val="464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46469504"/>
        <c:axId val="46471424"/>
      </c:lineChart>
      <c:dateAx>
        <c:axId val="46469504"/>
        <c:scaling>
          <c:orientation val="minMax"/>
        </c:scaling>
        <c:delete val="1"/>
        <c:axPos val="b"/>
        <c:numFmt formatCode="ge" sourceLinked="1"/>
        <c:majorTickMark val="none"/>
        <c:minorTickMark val="none"/>
        <c:tickLblPos val="none"/>
        <c:crossAx val="46471424"/>
        <c:crosses val="autoZero"/>
        <c:auto val="1"/>
        <c:lblOffset val="100"/>
        <c:baseTimeUnit val="years"/>
      </c:dateAx>
      <c:valAx>
        <c:axId val="464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37.26</c:v>
                </c:pt>
                <c:pt idx="1">
                  <c:v>40.32</c:v>
                </c:pt>
                <c:pt idx="2">
                  <c:v>44.03</c:v>
                </c:pt>
                <c:pt idx="3">
                  <c:v>42.58</c:v>
                </c:pt>
                <c:pt idx="4">
                  <c:v>44.03</c:v>
                </c:pt>
              </c:numCache>
            </c:numRef>
          </c:val>
        </c:ser>
        <c:dLbls>
          <c:showLegendKey val="0"/>
          <c:showVal val="0"/>
          <c:showCatName val="0"/>
          <c:showSerName val="0"/>
          <c:showPercent val="0"/>
          <c:showBubbleSize val="0"/>
        </c:dLbls>
        <c:gapWidth val="150"/>
        <c:axId val="47776512"/>
        <c:axId val="477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47776512"/>
        <c:axId val="47778432"/>
      </c:lineChart>
      <c:dateAx>
        <c:axId val="47776512"/>
        <c:scaling>
          <c:orientation val="minMax"/>
        </c:scaling>
        <c:delete val="1"/>
        <c:axPos val="b"/>
        <c:numFmt formatCode="ge" sourceLinked="1"/>
        <c:majorTickMark val="none"/>
        <c:minorTickMark val="none"/>
        <c:tickLblPos val="none"/>
        <c:crossAx val="47778432"/>
        <c:crosses val="autoZero"/>
        <c:auto val="1"/>
        <c:lblOffset val="100"/>
        <c:baseTimeUnit val="years"/>
      </c:dateAx>
      <c:valAx>
        <c:axId val="477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83.86</c:v>
                </c:pt>
                <c:pt idx="1">
                  <c:v>86.49</c:v>
                </c:pt>
                <c:pt idx="2">
                  <c:v>87.7</c:v>
                </c:pt>
                <c:pt idx="3">
                  <c:v>89.15</c:v>
                </c:pt>
                <c:pt idx="4">
                  <c:v>92.6</c:v>
                </c:pt>
              </c:numCache>
            </c:numRef>
          </c:val>
        </c:ser>
        <c:dLbls>
          <c:showLegendKey val="0"/>
          <c:showVal val="0"/>
          <c:showCatName val="0"/>
          <c:showSerName val="0"/>
          <c:showPercent val="0"/>
          <c:showBubbleSize val="0"/>
        </c:dLbls>
        <c:gapWidth val="150"/>
        <c:axId val="47808896"/>
        <c:axId val="478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47808896"/>
        <c:axId val="47810816"/>
      </c:lineChart>
      <c:dateAx>
        <c:axId val="47808896"/>
        <c:scaling>
          <c:orientation val="minMax"/>
        </c:scaling>
        <c:delete val="1"/>
        <c:axPos val="b"/>
        <c:numFmt formatCode="ge" sourceLinked="1"/>
        <c:majorTickMark val="none"/>
        <c:minorTickMark val="none"/>
        <c:tickLblPos val="none"/>
        <c:crossAx val="47810816"/>
        <c:crosses val="autoZero"/>
        <c:auto val="1"/>
        <c:lblOffset val="100"/>
        <c:baseTimeUnit val="years"/>
      </c:dateAx>
      <c:valAx>
        <c:axId val="478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83.97</c:v>
                </c:pt>
                <c:pt idx="1">
                  <c:v>81.599999999999994</c:v>
                </c:pt>
                <c:pt idx="2">
                  <c:v>81.44</c:v>
                </c:pt>
                <c:pt idx="3">
                  <c:v>81.16</c:v>
                </c:pt>
                <c:pt idx="4">
                  <c:v>80.03</c:v>
                </c:pt>
              </c:numCache>
            </c:numRef>
          </c:val>
        </c:ser>
        <c:dLbls>
          <c:showLegendKey val="0"/>
          <c:showVal val="0"/>
          <c:showCatName val="0"/>
          <c:showSerName val="0"/>
          <c:showPercent val="0"/>
          <c:showBubbleSize val="0"/>
        </c:dLbls>
        <c:gapWidth val="150"/>
        <c:axId val="46501888"/>
        <c:axId val="465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01888"/>
        <c:axId val="46503808"/>
      </c:lineChart>
      <c:dateAx>
        <c:axId val="46501888"/>
        <c:scaling>
          <c:orientation val="minMax"/>
        </c:scaling>
        <c:delete val="1"/>
        <c:axPos val="b"/>
        <c:numFmt formatCode="ge" sourceLinked="1"/>
        <c:majorTickMark val="none"/>
        <c:minorTickMark val="none"/>
        <c:tickLblPos val="none"/>
        <c:crossAx val="46503808"/>
        <c:crosses val="autoZero"/>
        <c:auto val="1"/>
        <c:lblOffset val="100"/>
        <c:baseTimeUnit val="years"/>
      </c:dateAx>
      <c:valAx>
        <c:axId val="465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51520"/>
        <c:axId val="474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51520"/>
        <c:axId val="47457792"/>
      </c:lineChart>
      <c:dateAx>
        <c:axId val="47451520"/>
        <c:scaling>
          <c:orientation val="minMax"/>
        </c:scaling>
        <c:delete val="1"/>
        <c:axPos val="b"/>
        <c:numFmt formatCode="ge" sourceLinked="1"/>
        <c:majorTickMark val="none"/>
        <c:minorTickMark val="none"/>
        <c:tickLblPos val="none"/>
        <c:crossAx val="47457792"/>
        <c:crosses val="autoZero"/>
        <c:auto val="1"/>
        <c:lblOffset val="100"/>
        <c:baseTimeUnit val="years"/>
      </c:dateAx>
      <c:valAx>
        <c:axId val="474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502080"/>
        <c:axId val="475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502080"/>
        <c:axId val="47504000"/>
      </c:lineChart>
      <c:dateAx>
        <c:axId val="47502080"/>
        <c:scaling>
          <c:orientation val="minMax"/>
        </c:scaling>
        <c:delete val="1"/>
        <c:axPos val="b"/>
        <c:numFmt formatCode="ge" sourceLinked="1"/>
        <c:majorTickMark val="none"/>
        <c:minorTickMark val="none"/>
        <c:tickLblPos val="none"/>
        <c:crossAx val="47504000"/>
        <c:crosses val="autoZero"/>
        <c:auto val="1"/>
        <c:lblOffset val="100"/>
        <c:baseTimeUnit val="years"/>
      </c:dateAx>
      <c:valAx>
        <c:axId val="475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543040"/>
        <c:axId val="475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543040"/>
        <c:axId val="47544960"/>
      </c:lineChart>
      <c:dateAx>
        <c:axId val="47543040"/>
        <c:scaling>
          <c:orientation val="minMax"/>
        </c:scaling>
        <c:delete val="1"/>
        <c:axPos val="b"/>
        <c:numFmt formatCode="ge" sourceLinked="1"/>
        <c:majorTickMark val="none"/>
        <c:minorTickMark val="none"/>
        <c:tickLblPos val="none"/>
        <c:crossAx val="47544960"/>
        <c:crosses val="autoZero"/>
        <c:auto val="1"/>
        <c:lblOffset val="100"/>
        <c:baseTimeUnit val="years"/>
      </c:dateAx>
      <c:valAx>
        <c:axId val="475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553152"/>
        <c:axId val="475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553152"/>
        <c:axId val="47579904"/>
      </c:lineChart>
      <c:dateAx>
        <c:axId val="47553152"/>
        <c:scaling>
          <c:orientation val="minMax"/>
        </c:scaling>
        <c:delete val="1"/>
        <c:axPos val="b"/>
        <c:numFmt formatCode="ge" sourceLinked="1"/>
        <c:majorTickMark val="none"/>
        <c:minorTickMark val="none"/>
        <c:tickLblPos val="none"/>
        <c:crossAx val="47579904"/>
        <c:crosses val="autoZero"/>
        <c:auto val="1"/>
        <c:lblOffset val="100"/>
        <c:baseTimeUnit val="years"/>
      </c:dateAx>
      <c:valAx>
        <c:axId val="475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601920"/>
        <c:axId val="476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47601920"/>
        <c:axId val="47616384"/>
      </c:lineChart>
      <c:dateAx>
        <c:axId val="47601920"/>
        <c:scaling>
          <c:orientation val="minMax"/>
        </c:scaling>
        <c:delete val="1"/>
        <c:axPos val="b"/>
        <c:numFmt formatCode="ge" sourceLinked="1"/>
        <c:majorTickMark val="none"/>
        <c:minorTickMark val="none"/>
        <c:tickLblPos val="none"/>
        <c:crossAx val="47616384"/>
        <c:crosses val="autoZero"/>
        <c:auto val="1"/>
        <c:lblOffset val="100"/>
        <c:baseTimeUnit val="years"/>
      </c:dateAx>
      <c:valAx>
        <c:axId val="476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38.19</c:v>
                </c:pt>
                <c:pt idx="1">
                  <c:v>48.89</c:v>
                </c:pt>
                <c:pt idx="2">
                  <c:v>49.95</c:v>
                </c:pt>
                <c:pt idx="3">
                  <c:v>49.25</c:v>
                </c:pt>
                <c:pt idx="4">
                  <c:v>54.61</c:v>
                </c:pt>
              </c:numCache>
            </c:numRef>
          </c:val>
        </c:ser>
        <c:dLbls>
          <c:showLegendKey val="0"/>
          <c:showVal val="0"/>
          <c:showCatName val="0"/>
          <c:showSerName val="0"/>
          <c:showPercent val="0"/>
          <c:showBubbleSize val="0"/>
        </c:dLbls>
        <c:gapWidth val="150"/>
        <c:axId val="47720320"/>
        <c:axId val="477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47720320"/>
        <c:axId val="47726592"/>
      </c:lineChart>
      <c:dateAx>
        <c:axId val="47720320"/>
        <c:scaling>
          <c:orientation val="minMax"/>
        </c:scaling>
        <c:delete val="1"/>
        <c:axPos val="b"/>
        <c:numFmt formatCode="ge" sourceLinked="1"/>
        <c:majorTickMark val="none"/>
        <c:minorTickMark val="none"/>
        <c:tickLblPos val="none"/>
        <c:crossAx val="47726592"/>
        <c:crosses val="autoZero"/>
        <c:auto val="1"/>
        <c:lblOffset val="100"/>
        <c:baseTimeUnit val="years"/>
      </c:dateAx>
      <c:valAx>
        <c:axId val="477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454.49</c:v>
                </c:pt>
                <c:pt idx="1">
                  <c:v>357.88</c:v>
                </c:pt>
                <c:pt idx="2">
                  <c:v>344.58</c:v>
                </c:pt>
                <c:pt idx="3">
                  <c:v>358.82</c:v>
                </c:pt>
                <c:pt idx="4">
                  <c:v>319.2</c:v>
                </c:pt>
              </c:numCache>
            </c:numRef>
          </c:val>
        </c:ser>
        <c:dLbls>
          <c:showLegendKey val="0"/>
          <c:showVal val="0"/>
          <c:showCatName val="0"/>
          <c:showSerName val="0"/>
          <c:showPercent val="0"/>
          <c:showBubbleSize val="0"/>
        </c:dLbls>
        <c:gapWidth val="150"/>
        <c:axId val="47740032"/>
        <c:axId val="477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47740032"/>
        <c:axId val="47741952"/>
      </c:lineChart>
      <c:dateAx>
        <c:axId val="47740032"/>
        <c:scaling>
          <c:orientation val="minMax"/>
        </c:scaling>
        <c:delete val="1"/>
        <c:axPos val="b"/>
        <c:numFmt formatCode="ge" sourceLinked="1"/>
        <c:majorTickMark val="none"/>
        <c:minorTickMark val="none"/>
        <c:tickLblPos val="none"/>
        <c:crossAx val="47741952"/>
        <c:crosses val="autoZero"/>
        <c:auto val="1"/>
        <c:lblOffset val="100"/>
        <c:baseTimeUnit val="years"/>
      </c:dateAx>
      <c:valAx>
        <c:axId val="477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1" zoomScale="90" zoomScaleNormal="9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東通村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6888</v>
      </c>
      <c r="AM8" s="47"/>
      <c r="AN8" s="47"/>
      <c r="AO8" s="47"/>
      <c r="AP8" s="47"/>
      <c r="AQ8" s="47"/>
      <c r="AR8" s="47"/>
      <c r="AS8" s="47"/>
      <c r="AT8" s="43">
        <f>データ!S6</f>
        <v>295.27</v>
      </c>
      <c r="AU8" s="43"/>
      <c r="AV8" s="43"/>
      <c r="AW8" s="43"/>
      <c r="AX8" s="43"/>
      <c r="AY8" s="43"/>
      <c r="AZ8" s="43"/>
      <c r="BA8" s="43"/>
      <c r="BB8" s="43">
        <f>データ!T6</f>
        <v>23.33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8.5299999999999994</v>
      </c>
      <c r="Q10" s="43"/>
      <c r="R10" s="43"/>
      <c r="S10" s="43"/>
      <c r="T10" s="43"/>
      <c r="U10" s="43"/>
      <c r="V10" s="43"/>
      <c r="W10" s="43">
        <f>データ!P6</f>
        <v>96.31</v>
      </c>
      <c r="X10" s="43"/>
      <c r="Y10" s="43"/>
      <c r="Z10" s="43"/>
      <c r="AA10" s="43"/>
      <c r="AB10" s="43"/>
      <c r="AC10" s="43"/>
      <c r="AD10" s="47">
        <f>データ!Q6</f>
        <v>2940</v>
      </c>
      <c r="AE10" s="47"/>
      <c r="AF10" s="47"/>
      <c r="AG10" s="47"/>
      <c r="AH10" s="47"/>
      <c r="AI10" s="47"/>
      <c r="AJ10" s="47"/>
      <c r="AK10" s="2"/>
      <c r="AL10" s="47">
        <f>データ!U6</f>
        <v>581</v>
      </c>
      <c r="AM10" s="47"/>
      <c r="AN10" s="47"/>
      <c r="AO10" s="47"/>
      <c r="AP10" s="47"/>
      <c r="AQ10" s="47"/>
      <c r="AR10" s="47"/>
      <c r="AS10" s="47"/>
      <c r="AT10" s="43">
        <f>データ!V6</f>
        <v>0.69</v>
      </c>
      <c r="AU10" s="43"/>
      <c r="AV10" s="43"/>
      <c r="AW10" s="43"/>
      <c r="AX10" s="43"/>
      <c r="AY10" s="43"/>
      <c r="AZ10" s="43"/>
      <c r="BA10" s="43"/>
      <c r="BB10" s="43">
        <f>データ!W6</f>
        <v>842.03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24244</v>
      </c>
      <c r="D6" s="31">
        <f t="shared" si="3"/>
        <v>47</v>
      </c>
      <c r="E6" s="31">
        <f t="shared" si="3"/>
        <v>17</v>
      </c>
      <c r="F6" s="31">
        <f t="shared" si="3"/>
        <v>4</v>
      </c>
      <c r="G6" s="31">
        <f t="shared" si="3"/>
        <v>0</v>
      </c>
      <c r="H6" s="31" t="str">
        <f t="shared" si="3"/>
        <v>青森県　東通村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8.5299999999999994</v>
      </c>
      <c r="P6" s="32">
        <f t="shared" si="3"/>
        <v>96.31</v>
      </c>
      <c r="Q6" s="32">
        <f t="shared" si="3"/>
        <v>2940</v>
      </c>
      <c r="R6" s="32">
        <f t="shared" si="3"/>
        <v>6888</v>
      </c>
      <c r="S6" s="32">
        <f t="shared" si="3"/>
        <v>295.27</v>
      </c>
      <c r="T6" s="32">
        <f t="shared" si="3"/>
        <v>23.33</v>
      </c>
      <c r="U6" s="32">
        <f t="shared" si="3"/>
        <v>581</v>
      </c>
      <c r="V6" s="32">
        <f t="shared" si="3"/>
        <v>0.69</v>
      </c>
      <c r="W6" s="32">
        <f t="shared" si="3"/>
        <v>842.03</v>
      </c>
      <c r="X6" s="33">
        <f>IF(X7="",NA(),X7)</f>
        <v>83.97</v>
      </c>
      <c r="Y6" s="33">
        <f t="shared" ref="Y6:AG6" si="4">IF(Y7="",NA(),Y7)</f>
        <v>81.599999999999994</v>
      </c>
      <c r="Z6" s="33">
        <f t="shared" si="4"/>
        <v>81.44</v>
      </c>
      <c r="AA6" s="33">
        <f t="shared" si="4"/>
        <v>81.16</v>
      </c>
      <c r="AB6" s="33">
        <f t="shared" si="4"/>
        <v>80.03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38.19</v>
      </c>
      <c r="BQ6" s="33">
        <f t="shared" ref="BQ6:BY6" si="8">IF(BQ7="",NA(),BQ7)</f>
        <v>48.89</v>
      </c>
      <c r="BR6" s="33">
        <f t="shared" si="8"/>
        <v>49.95</v>
      </c>
      <c r="BS6" s="33">
        <f t="shared" si="8"/>
        <v>49.25</v>
      </c>
      <c r="BT6" s="33">
        <f t="shared" si="8"/>
        <v>54.61</v>
      </c>
      <c r="BU6" s="33">
        <f t="shared" si="8"/>
        <v>52.89</v>
      </c>
      <c r="BV6" s="33">
        <f t="shared" si="8"/>
        <v>51.73</v>
      </c>
      <c r="BW6" s="33">
        <f t="shared" si="8"/>
        <v>53.01</v>
      </c>
      <c r="BX6" s="33">
        <f t="shared" si="8"/>
        <v>50.54</v>
      </c>
      <c r="BY6" s="33">
        <f t="shared" si="8"/>
        <v>49.22</v>
      </c>
      <c r="BZ6" s="32" t="str">
        <f>IF(BZ7="","",IF(BZ7="-","【-】","【"&amp;SUBSTITUTE(TEXT(BZ7,"#,##0.00"),"-","△")&amp;"】"))</f>
        <v>【64.73】</v>
      </c>
      <c r="CA6" s="33">
        <f>IF(CA7="",NA(),CA7)</f>
        <v>454.49</v>
      </c>
      <c r="CB6" s="33">
        <f t="shared" ref="CB6:CJ6" si="9">IF(CB7="",NA(),CB7)</f>
        <v>357.88</v>
      </c>
      <c r="CC6" s="33">
        <f t="shared" si="9"/>
        <v>344.58</v>
      </c>
      <c r="CD6" s="33">
        <f t="shared" si="9"/>
        <v>358.82</v>
      </c>
      <c r="CE6" s="33">
        <f t="shared" si="9"/>
        <v>319.2</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37.26</v>
      </c>
      <c r="CM6" s="33">
        <f t="shared" ref="CM6:CU6" si="10">IF(CM7="",NA(),CM7)</f>
        <v>40.32</v>
      </c>
      <c r="CN6" s="33">
        <f t="shared" si="10"/>
        <v>44.03</v>
      </c>
      <c r="CO6" s="33">
        <f t="shared" si="10"/>
        <v>42.58</v>
      </c>
      <c r="CP6" s="33">
        <f t="shared" si="10"/>
        <v>44.03</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83.86</v>
      </c>
      <c r="CX6" s="33">
        <f t="shared" ref="CX6:DF6" si="11">IF(CX7="",NA(),CX7)</f>
        <v>86.49</v>
      </c>
      <c r="CY6" s="33">
        <f t="shared" si="11"/>
        <v>87.7</v>
      </c>
      <c r="CZ6" s="33">
        <f t="shared" si="11"/>
        <v>89.15</v>
      </c>
      <c r="DA6" s="33">
        <f t="shared" si="11"/>
        <v>92.6</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24244</v>
      </c>
      <c r="D7" s="35">
        <v>47</v>
      </c>
      <c r="E7" s="35">
        <v>17</v>
      </c>
      <c r="F7" s="35">
        <v>4</v>
      </c>
      <c r="G7" s="35">
        <v>0</v>
      </c>
      <c r="H7" s="35" t="s">
        <v>96</v>
      </c>
      <c r="I7" s="35" t="s">
        <v>97</v>
      </c>
      <c r="J7" s="35" t="s">
        <v>98</v>
      </c>
      <c r="K7" s="35" t="s">
        <v>99</v>
      </c>
      <c r="L7" s="35" t="s">
        <v>100</v>
      </c>
      <c r="M7" s="36" t="s">
        <v>101</v>
      </c>
      <c r="N7" s="36" t="s">
        <v>102</v>
      </c>
      <c r="O7" s="36">
        <v>8.5299999999999994</v>
      </c>
      <c r="P7" s="36">
        <v>96.31</v>
      </c>
      <c r="Q7" s="36">
        <v>2940</v>
      </c>
      <c r="R7" s="36">
        <v>6888</v>
      </c>
      <c r="S7" s="36">
        <v>295.27</v>
      </c>
      <c r="T7" s="36">
        <v>23.33</v>
      </c>
      <c r="U7" s="36">
        <v>581</v>
      </c>
      <c r="V7" s="36">
        <v>0.69</v>
      </c>
      <c r="W7" s="36">
        <v>842.03</v>
      </c>
      <c r="X7" s="36">
        <v>83.97</v>
      </c>
      <c r="Y7" s="36">
        <v>81.599999999999994</v>
      </c>
      <c r="Z7" s="36">
        <v>81.44</v>
      </c>
      <c r="AA7" s="36">
        <v>81.16</v>
      </c>
      <c r="AB7" s="36">
        <v>80.03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38.19</v>
      </c>
      <c r="BQ7" s="36">
        <v>48.89</v>
      </c>
      <c r="BR7" s="36">
        <v>49.95</v>
      </c>
      <c r="BS7" s="36">
        <v>49.25</v>
      </c>
      <c r="BT7" s="36">
        <v>54.61</v>
      </c>
      <c r="BU7" s="36">
        <v>52.89</v>
      </c>
      <c r="BV7" s="36">
        <v>51.73</v>
      </c>
      <c r="BW7" s="36">
        <v>53.01</v>
      </c>
      <c r="BX7" s="36">
        <v>50.54</v>
      </c>
      <c r="BY7" s="36">
        <v>49.22</v>
      </c>
      <c r="BZ7" s="36">
        <v>64.73</v>
      </c>
      <c r="CA7" s="36">
        <v>454.49</v>
      </c>
      <c r="CB7" s="36">
        <v>357.88</v>
      </c>
      <c r="CC7" s="36">
        <v>344.58</v>
      </c>
      <c r="CD7" s="36">
        <v>358.82</v>
      </c>
      <c r="CE7" s="36">
        <v>319.2</v>
      </c>
      <c r="CF7" s="36">
        <v>300.52</v>
      </c>
      <c r="CG7" s="36">
        <v>310.47000000000003</v>
      </c>
      <c r="CH7" s="36">
        <v>299.39</v>
      </c>
      <c r="CI7" s="36">
        <v>320.36</v>
      </c>
      <c r="CJ7" s="36">
        <v>332.02</v>
      </c>
      <c r="CK7" s="36">
        <v>250.25</v>
      </c>
      <c r="CL7" s="36">
        <v>37.26</v>
      </c>
      <c r="CM7" s="36">
        <v>40.32</v>
      </c>
      <c r="CN7" s="36">
        <v>44.03</v>
      </c>
      <c r="CO7" s="36">
        <v>42.58</v>
      </c>
      <c r="CP7" s="36">
        <v>44.03</v>
      </c>
      <c r="CQ7" s="36">
        <v>36.799999999999997</v>
      </c>
      <c r="CR7" s="36">
        <v>36.67</v>
      </c>
      <c r="CS7" s="36">
        <v>36.200000000000003</v>
      </c>
      <c r="CT7" s="36">
        <v>34.74</v>
      </c>
      <c r="CU7" s="36">
        <v>36.65</v>
      </c>
      <c r="CV7" s="36">
        <v>40.31</v>
      </c>
      <c r="CW7" s="36">
        <v>83.86</v>
      </c>
      <c r="CX7" s="36">
        <v>86.49</v>
      </c>
      <c r="CY7" s="36">
        <v>87.7</v>
      </c>
      <c r="CZ7" s="36">
        <v>89.15</v>
      </c>
      <c r="DA7" s="36">
        <v>92.6</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2017-02-13T03:00:27Z</cp:lastPrinted>
  <dcterms:created xsi:type="dcterms:W3CDTF">2017-02-08T02:58:11Z</dcterms:created>
  <dcterms:modified xsi:type="dcterms:W3CDTF">2017-02-13T03:00:43Z</dcterms:modified>
</cp:coreProperties>
</file>