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370" yWindow="12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<sst xmlns="http://schemas.openxmlformats.org/spreadsheetml/2006/main" count="221" uniqueCount="111">
  <si>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</si>
  <si>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</si>
  <si>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</si>
  <si>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</si>
  <si>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</si>
  <si>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</si>
  <si>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</si>
  <si>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</si>
  <si>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</si>
  <si>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</si>
  <si>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</si>
  <si>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</si>
  <si>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</si>
  <si>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</si>
  <si>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</si>
  <si>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</si>
  <si>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</si>
  <si>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</si>
  <si>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</si>
  <si>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</si>
  <si>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</si>
  <si>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</si>
  <si>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</si>
  <si>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</si>
  <si>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</si>
  <si>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</si>
  <si>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</si>
  <si>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</si>
  <si>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</si>
  <si>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</si>
  <si>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</si>
  <si>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</si>
  <si>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</si>
  <si>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</si>
  <si>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</si>
  <si>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</si>
  <si>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</si>
  <si>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</si>
  <si>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</si>
  <si>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</si>
  <si>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</si>
  <si>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</si>
  <si>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</si>
  <si>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</si>
  <si>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</si>
  <si>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</si>
  <si>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</si>
  <si>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</si>
  <si>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</si>
  <si>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</si>
  <si>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</si>
  <si>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</si>
  <si>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</si>
  <si>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</si>
  <si>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</si>
  <si>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</si>
  <si>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</si>
  <si>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</si>
  <si>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</si>
  <si>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</si>
  <si>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</si>
  <si>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</si>
  <si>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</si>
  <si>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</si>
  <si>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</si>
  <si>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</si>
  <si>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</si>
  <si>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</si>
  <si>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</si>
  <si>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</si>
  <si>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</si>
  <si>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</si>
  <si>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</si>
  <si>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</si>
  <si>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</si>
  <si>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</si>
  <si>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</si>
  <si>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</si>
  <si>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</si>
  <si>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</si>
  <si>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</si>
  <si>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</si>
  <si>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</si>
  <si>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</si>
  <si>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</si>
  <si>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</si>
  <si>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</si>
  <si>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</si>
  <si>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</si>
  <si>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</si>
  <si>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</si>
  <si>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</si>
  <si>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</si>
  <si>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</si>
  <si>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</si>
  <si>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</si>
  <si>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八戸市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</si>
  <si>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</si>
  <si>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</si>
  <si>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</si>
  <si>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</si>
  <si>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</si>
  <si>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</si>
  <si>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</si>
  <si>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</si>
  <si>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</si>
  <si>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</si>
  <si>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</si>
  <si>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的収支比率は70％台前半で推移しており、H27年度は前年度並みになりました。（H25年度は特定被災地方公共団体借換債による繰上償還に伴い、50.55％となっていますが、同繰上償還の影響を除く試算では72.67％となります。）
④企業債残高対事業規模比率
・使用料収入に対する企業債残高の割合は減少傾向にありましたが、H27年度はほぼ前年度並みになりました。
・今後は、汚水処理場水処理施設の増築及び老朽化対策のための企業債が増える見込みとなっており、当該比率はある程度増加する可能性があります。
⑤経費回収率
・H27年度は94.17％となり、年々増加しています。
⑥汚水処理原価
・H27年度は前年度並みになっており、類似団体平均値を上回っている状況にあります。
・要因としては、人口密集度や地理的要因により工事費が割高になることにより、汚水処理費に含まれる資本費（公債費）が大きくなることが考えられます。
⑦施設利用率
・汚水処理施設の反応タンクの一部を雨水の貯留池に変更したことから施設利用率が100％を超えていますが、汚水処理の際には処理後の水質基準を満たす範囲で反応タンクでの滞留時間を短縮して運転しているため支障はありません。
⑧水洗化率
・例年、概ね85％程度と、類似団体平均値よりも低い数値で推移しています。</t>
    <rPh sb="1" eb="4">
      <t>シュウエキテキ</t>
    </rPh>
    <rPh sb="4" eb="6">
      <t>シュウシ</t>
    </rPh>
    <rPh sb="6" eb="8">
      <t>ヒリツ</t>
    </rPh>
    <rPh sb="10" eb="13">
      <t>シュウエキテキ</t>
    </rPh>
    <rPh sb="13" eb="15">
      <t>シュウシ</t>
    </rPh>
    <rPh sb="15" eb="17">
      <t>ヒリツ</t>
    </rPh>
    <rPh sb="21" eb="22">
      <t>ダイ</t>
    </rPh>
    <rPh sb="22" eb="24">
      <t>ゼンハン</t>
    </rPh>
    <rPh sb="25" eb="27">
      <t>スイイ</t>
    </rPh>
    <rPh sb="35" eb="37">
      <t>ネンド</t>
    </rPh>
    <rPh sb="38" eb="41">
      <t>ゼンネンド</t>
    </rPh>
    <rPh sb="41" eb="42">
      <t>ナ</t>
    </rPh>
    <rPh sb="54" eb="56">
      <t>ネンド</t>
    </rPh>
    <rPh sb="57" eb="59">
      <t>トクテイ</t>
    </rPh>
    <rPh sb="59" eb="61">
      <t>ヒサイ</t>
    </rPh>
    <rPh sb="61" eb="63">
      <t>チホウ</t>
    </rPh>
    <rPh sb="63" eb="65">
      <t>コウキョウ</t>
    </rPh>
    <rPh sb="65" eb="67">
      <t>ダンタイ</t>
    </rPh>
    <rPh sb="67" eb="69">
      <t>カリカ</t>
    </rPh>
    <rPh sb="69" eb="70">
      <t>サイ</t>
    </rPh>
    <rPh sb="73" eb="75">
      <t>クリアゲ</t>
    </rPh>
    <rPh sb="75" eb="77">
      <t>ショウカン</t>
    </rPh>
    <rPh sb="78" eb="79">
      <t>トモナ</t>
    </rPh>
    <rPh sb="96" eb="97">
      <t>ドウ</t>
    </rPh>
    <rPh sb="97" eb="99">
      <t>クリアゲ</t>
    </rPh>
    <rPh sb="99" eb="101">
      <t>ショウカン</t>
    </rPh>
    <rPh sb="102" eb="104">
      <t>エイキョウ</t>
    </rPh>
    <rPh sb="105" eb="106">
      <t>ノゾ</t>
    </rPh>
    <rPh sb="107" eb="109">
      <t>シサン</t>
    </rPh>
    <rPh sb="126" eb="128">
      <t>キギョウ</t>
    </rPh>
    <rPh sb="128" eb="129">
      <t>サイ</t>
    </rPh>
    <rPh sb="129" eb="131">
      <t>ザンダカ</t>
    </rPh>
    <rPh sb="131" eb="132">
      <t>タイ</t>
    </rPh>
    <rPh sb="132" eb="134">
      <t>ジギョウ</t>
    </rPh>
    <rPh sb="134" eb="136">
      <t>キボ</t>
    </rPh>
    <rPh sb="136" eb="138">
      <t>ヒリツ</t>
    </rPh>
    <rPh sb="140" eb="142">
      <t>シヨウ</t>
    </rPh>
    <rPh sb="142" eb="143">
      <t>リョウ</t>
    </rPh>
    <rPh sb="143" eb="145">
      <t>シュウニュウ</t>
    </rPh>
    <rPh sb="146" eb="147">
      <t>タイ</t>
    </rPh>
    <rPh sb="149" eb="151">
      <t>キギョウ</t>
    </rPh>
    <rPh sb="151" eb="152">
      <t>サイ</t>
    </rPh>
    <rPh sb="152" eb="154">
      <t>ザンダカ</t>
    </rPh>
    <rPh sb="155" eb="157">
      <t>ワリアイ</t>
    </rPh>
    <rPh sb="158" eb="160">
      <t>ゲンショウ</t>
    </rPh>
    <rPh sb="160" eb="162">
      <t>ケイコウ</t>
    </rPh>
    <rPh sb="173" eb="175">
      <t>ネンド</t>
    </rPh>
    <rPh sb="178" eb="181">
      <t>ゼンネンド</t>
    </rPh>
    <rPh sb="181" eb="182">
      <t>ナ</t>
    </rPh>
    <rPh sb="192" eb="194">
      <t>コンゴ</t>
    </rPh>
    <rPh sb="196" eb="198">
      <t>オスイ</t>
    </rPh>
    <rPh sb="198" eb="200">
      <t>ショリ</t>
    </rPh>
    <rPh sb="200" eb="201">
      <t>ジョウ</t>
    </rPh>
    <rPh sb="201" eb="202">
      <t>ミズ</t>
    </rPh>
    <rPh sb="202" eb="204">
      <t>ショリ</t>
    </rPh>
    <rPh sb="204" eb="206">
      <t>シセツ</t>
    </rPh>
    <rPh sb="207" eb="209">
      <t>ゾウチク</t>
    </rPh>
    <rPh sb="209" eb="210">
      <t>オヨ</t>
    </rPh>
    <rPh sb="211" eb="213">
      <t>ロウキュウ</t>
    </rPh>
    <rPh sb="213" eb="214">
      <t>カ</t>
    </rPh>
    <rPh sb="214" eb="216">
      <t>タイサク</t>
    </rPh>
    <rPh sb="220" eb="222">
      <t>キギョウ</t>
    </rPh>
    <rPh sb="222" eb="223">
      <t>サイ</t>
    </rPh>
    <rPh sb="224" eb="225">
      <t>フ</t>
    </rPh>
    <rPh sb="227" eb="229">
      <t>ミコ</t>
    </rPh>
    <rPh sb="237" eb="239">
      <t>トウガイ</t>
    </rPh>
    <rPh sb="239" eb="241">
      <t>ヒリツ</t>
    </rPh>
    <rPh sb="244" eb="246">
      <t>テイド</t>
    </rPh>
    <rPh sb="246" eb="248">
      <t>ゾウカ</t>
    </rPh>
    <rPh sb="250" eb="253">
      <t>カノウセイ</t>
    </rPh>
    <rPh sb="261" eb="263">
      <t>ケイヒ</t>
    </rPh>
    <rPh sb="263" eb="265">
      <t>カイシュウ</t>
    </rPh>
    <rPh sb="265" eb="266">
      <t>リツ</t>
    </rPh>
    <rPh sb="271" eb="273">
      <t>ネンド</t>
    </rPh>
    <rPh sb="284" eb="286">
      <t>ネンネン</t>
    </rPh>
    <rPh sb="286" eb="288">
      <t>ゾウカ</t>
    </rPh>
    <rPh sb="296" eb="298">
      <t>オスイ</t>
    </rPh>
    <rPh sb="298" eb="300">
      <t>ショリ</t>
    </rPh>
    <rPh sb="300" eb="302">
      <t>ゲンカ</t>
    </rPh>
    <rPh sb="307" eb="309">
      <t>ネンド</t>
    </rPh>
    <rPh sb="310" eb="313">
      <t>ゼンネンド</t>
    </rPh>
    <rPh sb="313" eb="314">
      <t>ナ</t>
    </rPh>
    <rPh sb="322" eb="324">
      <t>ルイジ</t>
    </rPh>
    <rPh sb="324" eb="326">
      <t>ダンタイ</t>
    </rPh>
    <rPh sb="326" eb="328">
      <t>ヘイキン</t>
    </rPh>
    <rPh sb="328" eb="329">
      <t>チ</t>
    </rPh>
    <rPh sb="330" eb="332">
      <t>ウワマワ</t>
    </rPh>
    <rPh sb="336" eb="338">
      <t>ジョウキョウ</t>
    </rPh>
    <rPh sb="346" eb="348">
      <t>ヨウイン</t>
    </rPh>
    <rPh sb="353" eb="355">
      <t>ジンコウ</t>
    </rPh>
    <rPh sb="355" eb="357">
      <t>ミッシュウ</t>
    </rPh>
    <rPh sb="357" eb="358">
      <t>ド</t>
    </rPh>
    <rPh sb="359" eb="362">
      <t>チリテキ</t>
    </rPh>
    <rPh sb="362" eb="364">
      <t>ヨウイン</t>
    </rPh>
    <rPh sb="367" eb="369">
      <t>コウジ</t>
    </rPh>
    <rPh sb="369" eb="370">
      <t>ヒ</t>
    </rPh>
    <rPh sb="371" eb="373">
      <t>ワリダカ</t>
    </rPh>
    <rPh sb="382" eb="384">
      <t>オスイ</t>
    </rPh>
    <rPh sb="384" eb="386">
      <t>ショリ</t>
    </rPh>
    <rPh sb="386" eb="387">
      <t>ヒ</t>
    </rPh>
    <rPh sb="388" eb="389">
      <t>フク</t>
    </rPh>
    <rPh sb="392" eb="394">
      <t>シホン</t>
    </rPh>
    <rPh sb="394" eb="395">
      <t>ヒ</t>
    </rPh>
    <rPh sb="396" eb="399">
      <t>コウサイヒ</t>
    </rPh>
    <rPh sb="401" eb="402">
      <t>オオ</t>
    </rPh>
    <rPh sb="409" eb="410">
      <t>カンガ</t>
    </rPh>
    <rPh sb="418" eb="420">
      <t>シセツ</t>
    </rPh>
    <rPh sb="420" eb="423">
      <t>リヨウリツ</t>
    </rPh>
    <rPh sb="425" eb="427">
      <t>オスイ</t>
    </rPh>
    <rPh sb="427" eb="429">
      <t>ショリ</t>
    </rPh>
    <rPh sb="429" eb="431">
      <t>シセツ</t>
    </rPh>
    <rPh sb="432" eb="434">
      <t>ハンノウ</t>
    </rPh>
    <rPh sb="438" eb="440">
      <t>イチブ</t>
    </rPh>
    <rPh sb="441" eb="443">
      <t>ウスイ</t>
    </rPh>
    <rPh sb="444" eb="446">
      <t>チョリュウ</t>
    </rPh>
    <rPh sb="446" eb="447">
      <t>イケ</t>
    </rPh>
    <rPh sb="448" eb="450">
      <t>ヘンコウ</t>
    </rPh>
    <rPh sb="456" eb="458">
      <t>シセツ</t>
    </rPh>
    <rPh sb="458" eb="460">
      <t>リヨウ</t>
    </rPh>
    <rPh sb="460" eb="461">
      <t>リツ</t>
    </rPh>
    <rPh sb="467" eb="468">
      <t>コ</t>
    </rPh>
    <rPh sb="475" eb="477">
      <t>オスイ</t>
    </rPh>
    <rPh sb="477" eb="479">
      <t>ショリ</t>
    </rPh>
    <rPh sb="480" eb="481">
      <t>サイ</t>
    </rPh>
    <rPh sb="483" eb="485">
      <t>ショリ</t>
    </rPh>
    <rPh sb="485" eb="486">
      <t>ゴ</t>
    </rPh>
    <rPh sb="487" eb="489">
      <t>スイシツ</t>
    </rPh>
    <rPh sb="489" eb="491">
      <t>キジュン</t>
    </rPh>
    <rPh sb="492" eb="493">
      <t>ミ</t>
    </rPh>
    <rPh sb="495" eb="497">
      <t>ハンイ</t>
    </rPh>
    <rPh sb="498" eb="500">
      <t>ハンノウ</t>
    </rPh>
    <rPh sb="505" eb="507">
      <t>タイリュウ</t>
    </rPh>
    <rPh sb="507" eb="509">
      <t>ジカン</t>
    </rPh>
    <rPh sb="510" eb="512">
      <t>タンシュク</t>
    </rPh>
    <rPh sb="514" eb="516">
      <t>ウンテン</t>
    </rPh>
    <rPh sb="522" eb="524">
      <t>シショウ</t>
    </rPh>
    <rPh sb="533" eb="536">
      <t>スイセンカ</t>
    </rPh>
    <rPh sb="536" eb="537">
      <t>リツ</t>
    </rPh>
    <rPh sb="539" eb="541">
      <t>レイネン</t>
    </rPh>
    <rPh sb="542" eb="543">
      <t>オオム</t>
    </rPh>
    <rPh sb="547" eb="549">
      <t>テイド</t>
    </rPh>
    <rPh sb="551" eb="553">
      <t>ルイジ</t>
    </rPh>
    <rPh sb="553" eb="555">
      <t>ダンタイ</t>
    </rPh>
    <rPh sb="555" eb="557">
      <t>ヘイキン</t>
    </rPh>
    <rPh sb="557" eb="558">
      <t>チ</t>
    </rPh>
    <rPh sb="561" eb="562">
      <t>ヒク</t>
    </rPh>
    <rPh sb="563" eb="565">
      <t>スウチ</t>
    </rPh>
    <rPh sb="566" eb="568">
      <t>スイイ</t>
    </rPh>
    <phoneticPr fontId="4"/>
  </si>
  <si>
    <t>③管渠改善率
・0.02～0.08と類似団体平均値を下回る数値で推移しています。
・今後は老朽化対策等、管渠の改善に要する費用の増加が見込まれており、管渠改善率は増加していく見込みとなっています。</t>
    <rPh sb="1" eb="2">
      <t>カン</t>
    </rPh>
    <rPh sb="2" eb="3">
      <t>キョ</t>
    </rPh>
    <rPh sb="3" eb="5">
      <t>カイゼン</t>
    </rPh>
    <rPh sb="5" eb="6">
      <t>リツ</t>
    </rPh>
    <rPh sb="18" eb="20">
      <t>ルイジ</t>
    </rPh>
    <rPh sb="20" eb="22">
      <t>ダンタイ</t>
    </rPh>
    <rPh sb="22" eb="24">
      <t>ヘイキン</t>
    </rPh>
    <rPh sb="24" eb="25">
      <t>チ</t>
    </rPh>
    <rPh sb="26" eb="28">
      <t>シタマワ</t>
    </rPh>
    <rPh sb="29" eb="31">
      <t>スウチ</t>
    </rPh>
    <rPh sb="32" eb="34">
      <t>スイイ</t>
    </rPh>
    <rPh sb="42" eb="44">
      <t>コンゴ</t>
    </rPh>
    <rPh sb="45" eb="47">
      <t>ロウキュウ</t>
    </rPh>
    <rPh sb="47" eb="48">
      <t>カ</t>
    </rPh>
    <rPh sb="48" eb="50">
      <t>タイサク</t>
    </rPh>
    <rPh sb="50" eb="51">
      <t>トウ</t>
    </rPh>
    <rPh sb="52" eb="53">
      <t>カン</t>
    </rPh>
    <rPh sb="53" eb="54">
      <t>キョ</t>
    </rPh>
    <rPh sb="55" eb="57">
      <t>カイゼン</t>
    </rPh>
    <rPh sb="58" eb="59">
      <t>ヨウ</t>
    </rPh>
    <rPh sb="61" eb="63">
      <t>ヒヨウ</t>
    </rPh>
    <rPh sb="64" eb="66">
      <t>ゾウカ</t>
    </rPh>
    <rPh sb="67" eb="69">
      <t>ミコ</t>
    </rPh>
    <rPh sb="75" eb="76">
      <t>カン</t>
    </rPh>
    <rPh sb="76" eb="77">
      <t>キョ</t>
    </rPh>
    <rPh sb="77" eb="79">
      <t>カイゼン</t>
    </rPh>
    <rPh sb="79" eb="80">
      <t>リツ</t>
    </rPh>
    <rPh sb="81" eb="83">
      <t>ゾウカ</t>
    </rPh>
    <rPh sb="87" eb="89">
      <t>ミコ</t>
    </rPh>
    <phoneticPr fontId="4"/>
  </si>
  <si>
    <t>・当市の公共下水道事業は供用開始後38年が経過していますが、普及率は60.61％と他都市と比較すると低い状況にあり、今後も建設事業を継続していく必要があります。一方で、使用料収入に反映されない老朽化対策等の経費も増加していく見通しとなっており、今後、一層使用料収入と、使用料収入で賄うべき経費の収支のバランスが重要となってきます。
・類似団体と比較した場合においては、汚水処理原価の高さ、水洗化率の低さ等が課題として挙げられることから、引き続き、水洗化率の向上を図るとともに、使用料収入の確保や経費節減に努めて参ります。</t>
    <rPh sb="1" eb="3">
      <t>トウシ</t>
    </rPh>
    <rPh sb="4" eb="6">
      <t>コウキョウ</t>
    </rPh>
    <rPh sb="6" eb="9">
      <t>ゲスイドウ</t>
    </rPh>
    <rPh sb="9" eb="11">
      <t>ジギョウ</t>
    </rPh>
    <rPh sb="12" eb="14">
      <t>キョウヨウ</t>
    </rPh>
    <rPh sb="14" eb="17">
      <t>カイシゴ</t>
    </rPh>
    <rPh sb="19" eb="20">
      <t>ネン</t>
    </rPh>
    <rPh sb="21" eb="23">
      <t>ケイカ</t>
    </rPh>
    <rPh sb="30" eb="32">
      <t>フキュウ</t>
    </rPh>
    <rPh sb="32" eb="33">
      <t>リツ</t>
    </rPh>
    <rPh sb="41" eb="44">
      <t>タトシ</t>
    </rPh>
    <rPh sb="45" eb="47">
      <t>ヒカク</t>
    </rPh>
    <rPh sb="50" eb="51">
      <t>ヒク</t>
    </rPh>
    <rPh sb="52" eb="54">
      <t>ジョウキョウ</t>
    </rPh>
    <rPh sb="58" eb="60">
      <t>コンゴ</t>
    </rPh>
    <rPh sb="61" eb="63">
      <t>ケンセツ</t>
    </rPh>
    <rPh sb="63" eb="65">
      <t>ジギョウ</t>
    </rPh>
    <rPh sb="66" eb="68">
      <t>ケイゾク</t>
    </rPh>
    <rPh sb="72" eb="74">
      <t>ヒツヨウ</t>
    </rPh>
    <rPh sb="80" eb="82">
      <t>イッポウ</t>
    </rPh>
    <rPh sb="84" eb="86">
      <t>シヨウ</t>
    </rPh>
    <rPh sb="86" eb="87">
      <t>リョウ</t>
    </rPh>
    <rPh sb="87" eb="89">
      <t>シュウニュウ</t>
    </rPh>
    <rPh sb="90" eb="92">
      <t>ハンエイ</t>
    </rPh>
    <rPh sb="96" eb="98">
      <t>ロウキュウ</t>
    </rPh>
    <rPh sb="98" eb="99">
      <t>カ</t>
    </rPh>
    <rPh sb="99" eb="101">
      <t>タイサク</t>
    </rPh>
    <rPh sb="101" eb="102">
      <t>トウ</t>
    </rPh>
    <rPh sb="103" eb="105">
      <t>ケイヒ</t>
    </rPh>
    <rPh sb="106" eb="108">
      <t>ゾウカ</t>
    </rPh>
    <rPh sb="112" eb="114">
      <t>ミトオ</t>
    </rPh>
    <rPh sb="122" eb="124">
      <t>コンゴ</t>
    </rPh>
    <rPh sb="125" eb="127">
      <t>イッソウ</t>
    </rPh>
    <rPh sb="127" eb="129">
      <t>シヨウ</t>
    </rPh>
    <rPh sb="129" eb="130">
      <t>リョウ</t>
    </rPh>
    <rPh sb="130" eb="132">
      <t>シュウニュウ</t>
    </rPh>
    <rPh sb="134" eb="136">
      <t>シヨウ</t>
    </rPh>
    <rPh sb="136" eb="137">
      <t>リョウ</t>
    </rPh>
    <rPh sb="137" eb="139">
      <t>シュウニュウ</t>
    </rPh>
    <rPh sb="140" eb="141">
      <t>マカナ</t>
    </rPh>
    <rPh sb="144" eb="146">
      <t>ケイヒ</t>
    </rPh>
    <rPh sb="147" eb="149">
      <t>シュウシ</t>
    </rPh>
    <rPh sb="155" eb="157">
      <t>ジュウヨウ</t>
    </rPh>
    <rPh sb="167" eb="169">
      <t>ルイジ</t>
    </rPh>
    <rPh sb="169" eb="171">
      <t>ダンタイ</t>
    </rPh>
    <rPh sb="172" eb="174">
      <t>ヒカク</t>
    </rPh>
    <rPh sb="176" eb="178">
      <t>バアイ</t>
    </rPh>
    <rPh sb="184" eb="186">
      <t>オスイ</t>
    </rPh>
    <rPh sb="186" eb="188">
      <t>ショリ</t>
    </rPh>
    <rPh sb="188" eb="190">
      <t>ゲンカ</t>
    </rPh>
    <rPh sb="191" eb="192">
      <t>タカ</t>
    </rPh>
    <rPh sb="194" eb="197">
      <t>スイセンカ</t>
    </rPh>
    <rPh sb="197" eb="198">
      <t>リツ</t>
    </rPh>
    <rPh sb="199" eb="200">
      <t>ヒク</t>
    </rPh>
    <rPh sb="201" eb="202">
      <t>トウ</t>
    </rPh>
    <rPh sb="203" eb="205">
      <t>カダイ</t>
    </rPh>
    <rPh sb="208" eb="209">
      <t>ア</t>
    </rPh>
    <rPh sb="218" eb="219">
      <t>ヒ</t>
    </rPh>
    <rPh sb="220" eb="221">
      <t>ツヅ</t>
    </rPh>
    <rPh sb="223" eb="226">
      <t>スイセンカ</t>
    </rPh>
    <rPh sb="226" eb="227">
      <t>リツ</t>
    </rPh>
    <rPh sb="228" eb="230">
      <t>コウジョウ</t>
    </rPh>
    <rPh sb="231" eb="232">
      <t>ハカ</t>
    </rPh>
    <rPh sb="238" eb="240">
      <t>シヨウ</t>
    </rPh>
    <rPh sb="240" eb="241">
      <t>リョウ</t>
    </rPh>
    <rPh sb="241" eb="243">
      <t>シュウニュウ</t>
    </rPh>
    <rPh sb="244" eb="246">
      <t>カクホ</t>
    </rPh>
    <rPh sb="247" eb="249">
      <t>ケイヒ</t>
    </rPh>
    <rPh sb="249" eb="251">
      <t>セツゲン</t>
    </rPh>
    <rPh sb="252" eb="253">
      <t>ツト</t>
    </rPh>
    <rPh sb="255" eb="256">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</si>
</sst>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0.06</c:v>
                </c:pt>
                <c:pt idx="1">
                  <c:v>0.08</c:v>
                </c:pt>
                <c:pt idx="2">
                  <c:v>0.02</c:v>
                </c:pt>
                <c:pt idx="3">
                  <c:v>0.02</c:v>
                </c:pt>
                <c:pt idx="4">
                  <c:v>0.03</c:v>
                </c:pt>
              </c:numCache>
            </c:numRef>
          </c:val>
        </c:ser>
        <c:dLbls>
          <c:showLegendKey val="0"/>
          <c:showVal val="0"/>
          <c:showCatName val="0"/>
          <c:showSerName val="0"/>
          <c:showPercent val="0"/>
          <c:showBubbleSize val="0"/>
        </c:dLbls>
        <c:gapWidth val="150"/>
        <c:axId val="30979584"/>
        <c:axId val="309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30979584"/>
        <c:axId val="30981504"/>
      </c:lineChart>
      <c:dateAx>
        <c:axId val="30979584"/>
        <c:scaling>
          <c:orientation val="minMax"/>
        </c:scaling>
        <c:delete val="1"/>
        <c:axPos val="b"/>
        <c:numFmt formatCode="ge" sourceLinked="1"/>
        <c:majorTickMark val="none"/>
        <c:minorTickMark val="none"/>
        <c:tickLblPos val="none"/>
        <c:crossAx val="30981504"/>
        <c:crosses val="autoZero"/>
        <c:auto val="1"/>
        <c:lblOffset val="100"/>
        <c:baseTimeUnit val="years"/>
      </c:dateAx>
      <c:valAx>
        <c:axId val="309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89.39</c:v>
                </c:pt>
                <c:pt idx="1">
                  <c:v>90.26</c:v>
                </c:pt>
                <c:pt idx="2">
                  <c:v>125.19</c:v>
                </c:pt>
                <c:pt idx="3">
                  <c:v>124.71</c:v>
                </c:pt>
                <c:pt idx="4">
                  <c:v>123.06</c:v>
                </c:pt>
              </c:numCache>
            </c:numRef>
          </c:val>
        </c:ser>
        <c:dLbls>
          <c:showLegendKey val="0"/>
          <c:showVal val="0"/>
          <c:showCatName val="0"/>
          <c:showSerName val="0"/>
          <c:showPercent val="0"/>
          <c:showBubbleSize val="0"/>
        </c:dLbls>
        <c:gapWidth val="150"/>
        <c:axId val="31991680"/>
        <c:axId val="319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31991680"/>
        <c:axId val="31997952"/>
      </c:lineChart>
      <c:dateAx>
        <c:axId val="31991680"/>
        <c:scaling>
          <c:orientation val="minMax"/>
        </c:scaling>
        <c:delete val="1"/>
        <c:axPos val="b"/>
        <c:numFmt formatCode="ge" sourceLinked="1"/>
        <c:majorTickMark val="none"/>
        <c:minorTickMark val="none"/>
        <c:tickLblPos val="none"/>
        <c:crossAx val="31997952"/>
        <c:crosses val="autoZero"/>
        <c:auto val="1"/>
        <c:lblOffset val="100"/>
        <c:baseTimeUnit val="years"/>
      </c:dateAx>
      <c:valAx>
        <c:axId val="319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84.58</c:v>
                </c:pt>
                <c:pt idx="1">
                  <c:v>85.16</c:v>
                </c:pt>
                <c:pt idx="2">
                  <c:v>84.84</c:v>
                </c:pt>
                <c:pt idx="3">
                  <c:v>85.02</c:v>
                </c:pt>
                <c:pt idx="4">
                  <c:v>85.06</c:v>
                </c:pt>
              </c:numCache>
            </c:numRef>
          </c:val>
        </c:ser>
        <c:dLbls>
          <c:showLegendKey val="0"/>
          <c:showVal val="0"/>
          <c:showCatName val="0"/>
          <c:showSerName val="0"/>
          <c:showPercent val="0"/>
          <c:showBubbleSize val="0"/>
        </c:dLbls>
        <c:gapWidth val="150"/>
        <c:axId val="32019968"/>
        <c:axId val="320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32019968"/>
        <c:axId val="32021888"/>
      </c:lineChart>
      <c:dateAx>
        <c:axId val="32019968"/>
        <c:scaling>
          <c:orientation val="minMax"/>
        </c:scaling>
        <c:delete val="1"/>
        <c:axPos val="b"/>
        <c:numFmt formatCode="ge" sourceLinked="1"/>
        <c:majorTickMark val="none"/>
        <c:minorTickMark val="none"/>
        <c:tickLblPos val="none"/>
        <c:crossAx val="32021888"/>
        <c:crosses val="autoZero"/>
        <c:auto val="1"/>
        <c:lblOffset val="100"/>
        <c:baseTimeUnit val="years"/>
      </c:dateAx>
      <c:valAx>
        <c:axId val="320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71.5</c:v>
                </c:pt>
                <c:pt idx="1">
                  <c:v>73.319999999999993</c:v>
                </c:pt>
                <c:pt idx="2">
                  <c:v>50.55</c:v>
                </c:pt>
                <c:pt idx="3">
                  <c:v>73.53</c:v>
                </c:pt>
                <c:pt idx="4">
                  <c:v>73.45</c:v>
                </c:pt>
              </c:numCache>
            </c:numRef>
          </c:val>
        </c:ser>
        <c:dLbls>
          <c:showLegendKey val="0"/>
          <c:showVal val="0"/>
          <c:showCatName val="0"/>
          <c:showSerName val="0"/>
          <c:showPercent val="0"/>
          <c:showBubbleSize val="0"/>
        </c:dLbls>
        <c:gapWidth val="150"/>
        <c:axId val="31556736"/>
        <c:axId val="315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56736"/>
        <c:axId val="31558656"/>
      </c:lineChart>
      <c:dateAx>
        <c:axId val="31556736"/>
        <c:scaling>
          <c:orientation val="minMax"/>
        </c:scaling>
        <c:delete val="1"/>
        <c:axPos val="b"/>
        <c:numFmt formatCode="ge" sourceLinked="1"/>
        <c:majorTickMark val="none"/>
        <c:minorTickMark val="none"/>
        <c:tickLblPos val="none"/>
        <c:crossAx val="31558656"/>
        <c:crosses val="autoZero"/>
        <c:auto val="1"/>
        <c:lblOffset val="100"/>
        <c:baseTimeUnit val="years"/>
      </c:dateAx>
      <c:valAx>
        <c:axId val="315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58752"/>
        <c:axId val="316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58752"/>
        <c:axId val="31660672"/>
      </c:lineChart>
      <c:dateAx>
        <c:axId val="31658752"/>
        <c:scaling>
          <c:orientation val="minMax"/>
        </c:scaling>
        <c:delete val="1"/>
        <c:axPos val="b"/>
        <c:numFmt formatCode="ge" sourceLinked="1"/>
        <c:majorTickMark val="none"/>
        <c:minorTickMark val="none"/>
        <c:tickLblPos val="none"/>
        <c:crossAx val="31660672"/>
        <c:crosses val="autoZero"/>
        <c:auto val="1"/>
        <c:lblOffset val="100"/>
        <c:baseTimeUnit val="years"/>
      </c:dateAx>
      <c:valAx>
        <c:axId val="316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87040"/>
        <c:axId val="316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87040"/>
        <c:axId val="31688960"/>
      </c:lineChart>
      <c:dateAx>
        <c:axId val="31687040"/>
        <c:scaling>
          <c:orientation val="minMax"/>
        </c:scaling>
        <c:delete val="1"/>
        <c:axPos val="b"/>
        <c:numFmt formatCode="ge" sourceLinked="1"/>
        <c:majorTickMark val="none"/>
        <c:minorTickMark val="none"/>
        <c:tickLblPos val="none"/>
        <c:crossAx val="31688960"/>
        <c:crosses val="autoZero"/>
        <c:auto val="1"/>
        <c:lblOffset val="100"/>
        <c:baseTimeUnit val="years"/>
      </c:dateAx>
      <c:valAx>
        <c:axId val="316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32096"/>
        <c:axId val="317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32096"/>
        <c:axId val="31734016"/>
      </c:lineChart>
      <c:dateAx>
        <c:axId val="31732096"/>
        <c:scaling>
          <c:orientation val="minMax"/>
        </c:scaling>
        <c:delete val="1"/>
        <c:axPos val="b"/>
        <c:numFmt formatCode="ge" sourceLinked="1"/>
        <c:majorTickMark val="none"/>
        <c:minorTickMark val="none"/>
        <c:tickLblPos val="none"/>
        <c:crossAx val="31734016"/>
        <c:crosses val="autoZero"/>
        <c:auto val="1"/>
        <c:lblOffset val="100"/>
        <c:baseTimeUnit val="years"/>
      </c:dateAx>
      <c:valAx>
        <c:axId val="317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93152"/>
        <c:axId val="317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93152"/>
        <c:axId val="31795072"/>
      </c:lineChart>
      <c:dateAx>
        <c:axId val="31793152"/>
        <c:scaling>
          <c:orientation val="minMax"/>
        </c:scaling>
        <c:delete val="1"/>
        <c:axPos val="b"/>
        <c:numFmt formatCode="ge" sourceLinked="1"/>
        <c:majorTickMark val="none"/>
        <c:minorTickMark val="none"/>
        <c:tickLblPos val="none"/>
        <c:crossAx val="31795072"/>
        <c:crosses val="autoZero"/>
        <c:auto val="1"/>
        <c:lblOffset val="100"/>
        <c:baseTimeUnit val="years"/>
      </c:dateAx>
      <c:valAx>
        <c:axId val="31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1185.22</c:v>
                </c:pt>
                <c:pt idx="1">
                  <c:v>1141.04</c:v>
                </c:pt>
                <c:pt idx="2">
                  <c:v>1104.49</c:v>
                </c:pt>
                <c:pt idx="3">
                  <c:v>1036.01</c:v>
                </c:pt>
                <c:pt idx="4">
                  <c:v>1053.5899999999999</c:v>
                </c:pt>
              </c:numCache>
            </c:numRef>
          </c:val>
        </c:ser>
        <c:dLbls>
          <c:showLegendKey val="0"/>
          <c:showVal val="0"/>
          <c:showCatName val="0"/>
          <c:showSerName val="0"/>
          <c:showPercent val="0"/>
          <c:showBubbleSize val="0"/>
        </c:dLbls>
        <c:gapWidth val="150"/>
        <c:axId val="31817088"/>
        <c:axId val="31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31817088"/>
        <c:axId val="31827456"/>
      </c:lineChart>
      <c:dateAx>
        <c:axId val="31817088"/>
        <c:scaling>
          <c:orientation val="minMax"/>
        </c:scaling>
        <c:delete val="1"/>
        <c:axPos val="b"/>
        <c:numFmt formatCode="ge" sourceLinked="1"/>
        <c:majorTickMark val="none"/>
        <c:minorTickMark val="none"/>
        <c:tickLblPos val="none"/>
        <c:crossAx val="31827456"/>
        <c:crosses val="autoZero"/>
        <c:auto val="1"/>
        <c:lblOffset val="100"/>
        <c:baseTimeUnit val="years"/>
      </c:dateAx>
      <c:valAx>
        <c:axId val="31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88.79</c:v>
                </c:pt>
                <c:pt idx="1">
                  <c:v>87.62</c:v>
                </c:pt>
                <c:pt idx="2">
                  <c:v>89.3</c:v>
                </c:pt>
                <c:pt idx="3">
                  <c:v>93.85</c:v>
                </c:pt>
                <c:pt idx="4">
                  <c:v>94.17</c:v>
                </c:pt>
              </c:numCache>
            </c:numRef>
          </c:val>
        </c:ser>
        <c:dLbls>
          <c:showLegendKey val="0"/>
          <c:showVal val="0"/>
          <c:showCatName val="0"/>
          <c:showSerName val="0"/>
          <c:showPercent val="0"/>
          <c:showBubbleSize val="0"/>
        </c:dLbls>
        <c:gapWidth val="150"/>
        <c:axId val="31927296"/>
        <c:axId val="31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31927296"/>
        <c:axId val="31929472"/>
      </c:lineChart>
      <c:dateAx>
        <c:axId val="31927296"/>
        <c:scaling>
          <c:orientation val="minMax"/>
        </c:scaling>
        <c:delete val="1"/>
        <c:axPos val="b"/>
        <c:numFmt formatCode="ge" sourceLinked="1"/>
        <c:majorTickMark val="none"/>
        <c:minorTickMark val="none"/>
        <c:tickLblPos val="none"/>
        <c:crossAx val="31929472"/>
        <c:crosses val="autoZero"/>
        <c:auto val="1"/>
        <c:lblOffset val="100"/>
        <c:baseTimeUnit val="years"/>
      </c:dateAx>
      <c:valAx>
        <c:axId val="31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228.04</c:v>
                </c:pt>
                <c:pt idx="1">
                  <c:v>228.69</c:v>
                </c:pt>
                <c:pt idx="2">
                  <c:v>223.88</c:v>
                </c:pt>
                <c:pt idx="3">
                  <c:v>216.61</c:v>
                </c:pt>
                <c:pt idx="4">
                  <c:v>217.51</c:v>
                </c:pt>
              </c:numCache>
            </c:numRef>
          </c:val>
        </c:ser>
        <c:dLbls>
          <c:showLegendKey val="0"/>
          <c:showVal val="0"/>
          <c:showCatName val="0"/>
          <c:showSerName val="0"/>
          <c:showPercent val="0"/>
          <c:showBubbleSize val="0"/>
        </c:dLbls>
        <c:gapWidth val="150"/>
        <c:axId val="31955200"/>
        <c:axId val="319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31955200"/>
        <c:axId val="31961472"/>
      </c:lineChart>
      <c:dateAx>
        <c:axId val="31955200"/>
        <c:scaling>
          <c:orientation val="minMax"/>
        </c:scaling>
        <c:delete val="1"/>
        <c:axPos val="b"/>
        <c:numFmt formatCode="ge" sourceLinked="1"/>
        <c:majorTickMark val="none"/>
        <c:minorTickMark val="none"/>
        <c:tickLblPos val="none"/>
        <c:crossAx val="31961472"/>
        <c:crosses val="autoZero"/>
        <c:auto val="1"/>
        <c:lblOffset val="100"/>
        <c:baseTimeUnit val="years"/>
      </c:dateAx>
      <c:valAx>
        <c:axId val="31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L70" zoomScaleNormal="100" workbookViewId="0">
      <selection activeCell="CI66" sqref="CI66:CJ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八戸市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235878</v>
      </c>
      <c r="AM8" s="47"/>
      <c r="AN8" s="47"/>
      <c r="AO8" s="47"/>
      <c r="AP8" s="47"/>
      <c r="AQ8" s="47"/>
      <c r="AR8" s="47"/>
      <c r="AS8" s="47"/>
      <c r="AT8" s="43">
        <f>データ!S6</f>
        <v>305.54000000000002</v>
      </c>
      <c r="AU8" s="43"/>
      <c r="AV8" s="43"/>
      <c r="AW8" s="43"/>
      <c r="AX8" s="43"/>
      <c r="AY8" s="43"/>
      <c r="AZ8" s="43"/>
      <c r="BA8" s="43"/>
      <c r="BB8" s="43">
        <f>データ!T6</f>
        <v>772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60.61</v>
      </c>
      <c r="Q10" s="43"/>
      <c r="R10" s="43"/>
      <c r="S10" s="43"/>
      <c r="T10" s="43"/>
      <c r="U10" s="43"/>
      <c r="V10" s="43"/>
      <c r="W10" s="43">
        <f>データ!P6</f>
        <v>70.87</v>
      </c>
      <c r="X10" s="43"/>
      <c r="Y10" s="43"/>
      <c r="Z10" s="43"/>
      <c r="AA10" s="43"/>
      <c r="AB10" s="43"/>
      <c r="AC10" s="43"/>
      <c r="AD10" s="47">
        <f>データ!Q6</f>
        <v>3322</v>
      </c>
      <c r="AE10" s="47"/>
      <c r="AF10" s="47"/>
      <c r="AG10" s="47"/>
      <c r="AH10" s="47"/>
      <c r="AI10" s="47"/>
      <c r="AJ10" s="47"/>
      <c r="AK10" s="2"/>
      <c r="AL10" s="47">
        <f>データ!U6</f>
        <v>142342</v>
      </c>
      <c r="AM10" s="47"/>
      <c r="AN10" s="47"/>
      <c r="AO10" s="47"/>
      <c r="AP10" s="47"/>
      <c r="AQ10" s="47"/>
      <c r="AR10" s="47"/>
      <c r="AS10" s="47"/>
      <c r="AT10" s="43">
        <f>データ!V6</f>
        <v>34.28</v>
      </c>
      <c r="AU10" s="43"/>
      <c r="AV10" s="43"/>
      <c r="AW10" s="43"/>
      <c r="AX10" s="43"/>
      <c r="AY10" s="43"/>
      <c r="AZ10" s="43"/>
      <c r="BA10" s="43"/>
      <c r="BB10" s="43">
        <f>データ!W6</f>
        <v>4152.33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22039</v>
      </c>
      <c r="D6" s="31">
        <f t="shared" si="3"/>
        <v>47</v>
      </c>
      <c r="E6" s="31">
        <f t="shared" si="3"/>
        <v>17</v>
      </c>
      <c r="F6" s="31">
        <f t="shared" si="3"/>
        <v>1</v>
      </c>
      <c r="G6" s="31">
        <f t="shared" si="3"/>
        <v>0</v>
      </c>
      <c r="H6" s="31" t="str">
        <f t="shared" si="3"/>
        <v>青森県　八戸市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60.61</v>
      </c>
      <c r="P6" s="32">
        <f t="shared" si="3"/>
        <v>70.87</v>
      </c>
      <c r="Q6" s="32">
        <f t="shared" si="3"/>
        <v>3322</v>
      </c>
      <c r="R6" s="32">
        <f t="shared" si="3"/>
        <v>235878</v>
      </c>
      <c r="S6" s="32">
        <f t="shared" si="3"/>
        <v>305.54000000000002</v>
      </c>
      <c r="T6" s="32">
        <f t="shared" si="3"/>
        <v>772</v>
      </c>
      <c r="U6" s="32">
        <f t="shared" si="3"/>
        <v>142342</v>
      </c>
      <c r="V6" s="32">
        <f t="shared" si="3"/>
        <v>34.28</v>
      </c>
      <c r="W6" s="32">
        <f t="shared" si="3"/>
        <v>4152.33</v>
      </c>
      <c r="X6" s="33">
        <f>IF(X7="",NA(),X7)</f>
        <v>71.5</v>
      </c>
      <c r="Y6" s="33">
        <f t="shared" ref="Y6:AG6" si="4">IF(Y7="",NA(),Y7)</f>
        <v>73.319999999999993</v>
      </c>
      <c r="Z6" s="33">
        <f t="shared" si="4"/>
        <v>50.55</v>
      </c>
      <c r="AA6" s="33">
        <f t="shared" si="4"/>
        <v>73.53</v>
      </c>
      <c r="AB6" s="33">
        <f t="shared" si="4"/>
        <v>73.45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1185.22</v>
      </c>
      <c r="BF6" s="33">
        <f t="shared" ref="BF6:BN6" si="7">IF(BF7="",NA(),BF7)</f>
        <v>1141.04</v>
      </c>
      <c r="BG6" s="33">
        <f t="shared" si="7"/>
        <v>1104.49</v>
      </c>
      <c r="BH6" s="33">
        <f t="shared" si="7"/>
        <v>1036.01</v>
      </c>
      <c r="BI6" s="33">
        <f t="shared" si="7"/>
        <v>1053.5899999999999</v>
      </c>
      <c r="BJ6" s="33">
        <f t="shared" si="7"/>
        <v>978.41</v>
      </c>
      <c r="BK6" s="33">
        <f t="shared" si="7"/>
        <v>935.65</v>
      </c>
      <c r="BL6" s="33">
        <f t="shared" si="7"/>
        <v>924.44</v>
      </c>
      <c r="BM6" s="33">
        <f t="shared" si="7"/>
        <v>963.16</v>
      </c>
      <c r="BN6" s="33">
        <f t="shared" si="7"/>
        <v>1017.47</v>
      </c>
      <c r="BO6" s="32" t="str">
        <f>IF(BO7="","",IF(BO7="-","【-】","【"&amp;SUBSTITUTE(TEXT(BO7,"#,##0.00"),"-","△")&amp;"】"))</f>
        <v>【763.62】</v>
      </c>
      <c r="BP6" s="33">
        <f>IF(BP7="",NA(),BP7)</f>
        <v>88.79</v>
      </c>
      <c r="BQ6" s="33">
        <f t="shared" ref="BQ6:BY6" si="8">IF(BQ7="",NA(),BQ7)</f>
        <v>87.62</v>
      </c>
      <c r="BR6" s="33">
        <f t="shared" si="8"/>
        <v>89.3</v>
      </c>
      <c r="BS6" s="33">
        <f t="shared" si="8"/>
        <v>93.85</v>
      </c>
      <c r="BT6" s="33">
        <f t="shared" si="8"/>
        <v>94.17</v>
      </c>
      <c r="BU6" s="33">
        <f t="shared" si="8"/>
        <v>88.02</v>
      </c>
      <c r="BV6" s="33">
        <f t="shared" si="8"/>
        <v>90.14</v>
      </c>
      <c r="BW6" s="33">
        <f t="shared" si="8"/>
        <v>90.24</v>
      </c>
      <c r="BX6" s="33">
        <f t="shared" si="8"/>
        <v>94.82</v>
      </c>
      <c r="BY6" s="33">
        <f t="shared" si="8"/>
        <v>96.37</v>
      </c>
      <c r="BZ6" s="32" t="str">
        <f>IF(BZ7="","",IF(BZ7="-","【-】","【"&amp;SUBSTITUTE(TEXT(BZ7,"#,##0.00"),"-","△")&amp;"】"))</f>
        <v>【98.53】</v>
      </c>
      <c r="CA6" s="33">
        <f>IF(CA7="",NA(),CA7)</f>
        <v>228.04</v>
      </c>
      <c r="CB6" s="33">
        <f t="shared" ref="CB6:CJ6" si="9">IF(CB7="",NA(),CB7)</f>
        <v>228.69</v>
      </c>
      <c r="CC6" s="33">
        <f t="shared" si="9"/>
        <v>223.88</v>
      </c>
      <c r="CD6" s="33">
        <f t="shared" si="9"/>
        <v>216.61</v>
      </c>
      <c r="CE6" s="33">
        <f t="shared" si="9"/>
        <v>217.51</v>
      </c>
      <c r="CF6" s="33">
        <f t="shared" si="9"/>
        <v>172.91</v>
      </c>
      <c r="CG6" s="33">
        <f t="shared" si="9"/>
        <v>169.64</v>
      </c>
      <c r="CH6" s="33">
        <f t="shared" si="9"/>
        <v>170.22</v>
      </c>
      <c r="CI6" s="33">
        <f t="shared" si="9"/>
        <v>162.88</v>
      </c>
      <c r="CJ6" s="33">
        <f t="shared" si="9"/>
        <v>162.65</v>
      </c>
      <c r="CK6" s="32" t="str">
        <f>IF(CK7="","",IF(CK7="-","【-】","【"&amp;SUBSTITUTE(TEXT(CK7,"#,##0.00"),"-","△")&amp;"】"))</f>
        <v>【139.70】</v>
      </c>
      <c r="CL6" s="33">
        <f>IF(CL7="",NA(),CL7)</f>
        <v>89.39</v>
      </c>
      <c r="CM6" s="33">
        <f t="shared" ref="CM6:CU6" si="10">IF(CM7="",NA(),CM7)</f>
        <v>90.26</v>
      </c>
      <c r="CN6" s="33">
        <f t="shared" si="10"/>
        <v>125.19</v>
      </c>
      <c r="CO6" s="33">
        <f t="shared" si="10"/>
        <v>124.71</v>
      </c>
      <c r="CP6" s="33">
        <f t="shared" si="10"/>
        <v>123.06</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84.58</v>
      </c>
      <c r="CX6" s="33">
        <f t="shared" ref="CX6:DF6" si="11">IF(CX7="",NA(),CX7)</f>
        <v>85.16</v>
      </c>
      <c r="CY6" s="33">
        <f t="shared" si="11"/>
        <v>84.84</v>
      </c>
      <c r="CZ6" s="33">
        <f t="shared" si="11"/>
        <v>85.02</v>
      </c>
      <c r="DA6" s="33">
        <f t="shared" si="11"/>
        <v>85.06</v>
      </c>
      <c r="DB6" s="33">
        <f t="shared" si="11"/>
        <v>92.8</v>
      </c>
      <c r="DC6" s="33">
        <f t="shared" si="11"/>
        <v>92.87</v>
      </c>
      <c r="DD6" s="33">
        <f t="shared" si="11"/>
        <v>93.01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0.08</v>
      </c>
      <c r="EF6" s="33">
        <f t="shared" si="14"/>
        <v>0.02</v>
      </c>
      <c r="EG6" s="33">
        <f t="shared" si="14"/>
        <v>0.02</v>
      </c>
      <c r="EH6" s="33">
        <f t="shared" si="14"/>
        <v>0.03</v>
      </c>
      <c r="EI6" s="33">
        <f t="shared" si="14"/>
        <v>0.11</v>
      </c>
      <c r="EJ6" s="33">
        <f t="shared" si="14"/>
        <v>0.14000000000000001</v>
      </c>
      <c r="EK6" s="33">
        <f t="shared" si="14"/>
        <v>0.11</v>
      </c>
      <c r="EL6" s="33">
        <f t="shared" si="14"/>
        <v>0.08</v>
      </c>
      <c r="EM6" s="33">
        <f t="shared" si="14"/>
        <v>0.22</v>
      </c>
      <c r="EN6" s="32" t="str">
        <f>IF(EN7="","",IF(EN7="-","【-】","【"&amp;SUBSTITUTE(TEXT(EN7,"#,##0.00"),"-","△")&amp;"】"))</f>
        <v>【0.23】</v>
      </c>
    </row>
    <row r="7" spans="1:144" s="34" customFormat="1">
      <c r="A7" s="26"/>
      <c r="B7" s="35">
        <v>2015</v>
      </c>
      <c r="C7" s="35">
        <v>22039</v>
      </c>
      <c r="D7" s="35">
        <v>47</v>
      </c>
      <c r="E7" s="35">
        <v>17</v>
      </c>
      <c r="F7" s="35">
        <v>1</v>
      </c>
      <c r="G7" s="35">
        <v>0</v>
      </c>
      <c r="H7" s="35" t="s">
        <v>96</v>
      </c>
      <c r="I7" s="35" t="s">
        <v>97</v>
      </c>
      <c r="J7" s="35" t="s">
        <v>98</v>
      </c>
      <c r="K7" s="35" t="s">
        <v>99</v>
      </c>
      <c r="L7" s="35" t="s">
        <v>100</v>
      </c>
      <c r="M7" s="36" t="s">
        <v>101</v>
      </c>
      <c r="N7" s="36" t="s">
        <v>102</v>
      </c>
      <c r="O7" s="36">
        <v>60.61</v>
      </c>
      <c r="P7" s="36">
        <v>70.87</v>
      </c>
      <c r="Q7" s="36">
        <v>3322</v>
      </c>
      <c r="R7" s="36">
        <v>235878</v>
      </c>
      <c r="S7" s="36">
        <v>305.54000000000002</v>
      </c>
      <c r="T7" s="36">
        <v>772</v>
      </c>
      <c r="U7" s="36">
        <v>142342</v>
      </c>
      <c r="V7" s="36">
        <v>34.28</v>
      </c>
      <c r="W7" s="36">
        <v>4152.33</v>
      </c>
      <c r="X7" s="36">
        <v>71.5</v>
      </c>
      <c r="Y7" s="36">
        <v>73.319999999999993</v>
      </c>
      <c r="Z7" s="36">
        <v>50.55</v>
      </c>
      <c r="AA7" s="36">
        <v>73.53</v>
      </c>
      <c r="AB7" s="36">
        <v>73.45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1185.22</v>
      </c>
      <c r="BF7" s="36">
        <v>1141.04</v>
      </c>
      <c r="BG7" s="36">
        <v>1104.49</v>
      </c>
      <c r="BH7" s="36">
        <v>1036.01</v>
      </c>
      <c r="BI7" s="36">
        <v>1053.5899999999999</v>
      </c>
      <c r="BJ7" s="36">
        <v>978.41</v>
      </c>
      <c r="BK7" s="36">
        <v>935.65</v>
      </c>
      <c r="BL7" s="36">
        <v>924.44</v>
      </c>
      <c r="BM7" s="36">
        <v>963.16</v>
      </c>
      <c r="BN7" s="36">
        <v>1017.47</v>
      </c>
      <c r="BO7" s="36">
        <v>763.62</v>
      </c>
      <c r="BP7" s="36">
        <v>88.79</v>
      </c>
      <c r="BQ7" s="36">
        <v>87.62</v>
      </c>
      <c r="BR7" s="36">
        <v>89.3</v>
      </c>
      <c r="BS7" s="36">
        <v>93.85</v>
      </c>
      <c r="BT7" s="36">
        <v>94.17</v>
      </c>
      <c r="BU7" s="36">
        <v>88.02</v>
      </c>
      <c r="BV7" s="36">
        <v>90.14</v>
      </c>
      <c r="BW7" s="36">
        <v>90.24</v>
      </c>
      <c r="BX7" s="36">
        <v>94.82</v>
      </c>
      <c r="BY7" s="36">
        <v>96.37</v>
      </c>
      <c r="BZ7" s="36">
        <v>98.53</v>
      </c>
      <c r="CA7" s="36">
        <v>228.04</v>
      </c>
      <c r="CB7" s="36">
        <v>228.69</v>
      </c>
      <c r="CC7" s="36">
        <v>223.88</v>
      </c>
      <c r="CD7" s="36">
        <v>216.61</v>
      </c>
      <c r="CE7" s="36">
        <v>217.51</v>
      </c>
      <c r="CF7" s="36">
        <v>172.91</v>
      </c>
      <c r="CG7" s="36">
        <v>169.64</v>
      </c>
      <c r="CH7" s="36">
        <v>170.22</v>
      </c>
      <c r="CI7" s="36">
        <v>162.88</v>
      </c>
      <c r="CJ7" s="36">
        <v>162.65</v>
      </c>
      <c r="CK7" s="36">
        <v>139.69999999999999</v>
      </c>
      <c r="CL7" s="36">
        <v>89.39</v>
      </c>
      <c r="CM7" s="36">
        <v>90.26</v>
      </c>
      <c r="CN7" s="36">
        <v>125.19</v>
      </c>
      <c r="CO7" s="36">
        <v>124.71</v>
      </c>
      <c r="CP7" s="36">
        <v>123.06</v>
      </c>
      <c r="CQ7" s="36">
        <v>68.209999999999994</v>
      </c>
      <c r="CR7" s="36">
        <v>67.569999999999993</v>
      </c>
      <c r="CS7" s="36">
        <v>67.099999999999994</v>
      </c>
      <c r="CT7" s="36">
        <v>67.95</v>
      </c>
      <c r="CU7" s="36">
        <v>66.63</v>
      </c>
      <c r="CV7" s="36">
        <v>60.01</v>
      </c>
      <c r="CW7" s="36">
        <v>84.58</v>
      </c>
      <c r="CX7" s="36">
        <v>85.16</v>
      </c>
      <c r="CY7" s="36">
        <v>84.84</v>
      </c>
      <c r="CZ7" s="36">
        <v>85.02</v>
      </c>
      <c r="DA7" s="36">
        <v>85.06</v>
      </c>
      <c r="DB7" s="36">
        <v>92.8</v>
      </c>
      <c r="DC7" s="36">
        <v>92.87</v>
      </c>
      <c r="DD7" s="36">
        <v>93.01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0.06</v>
      </c>
      <c r="EE7" s="36">
        <v>0.08</v>
      </c>
      <c r="EF7" s="36">
        <v>0.02</v>
      </c>
      <c r="EG7" s="36">
        <v>0.02</v>
      </c>
      <c r="EH7" s="36">
        <v>0.03</v>
      </c>
      <c r="EI7" s="36">
        <v>0.11</v>
      </c>
      <c r="EJ7" s="36">
        <v>0.14000000000000001</v>
      </c>
      <c r="EK7" s="36">
        <v>0.11</v>
      </c>
      <c r="EL7" s="36">
        <v>0.08</v>
      </c>
      <c r="EM7" s="36">
        <v>0.22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2017-02-08T02:44:07Z</dcterms:created>
  <dcterms:modified xsi:type="dcterms:W3CDTF">2017-02-13T07:41:30Z</dcterms:modified>
  <cp:category/>
</cp:coreProperties>
</file>