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<sst xmlns="http://schemas.openxmlformats.org/spreadsheetml/2006/main" count="221" uniqueCount="111">
  <si>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</si>
  <si>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</si>
  <si>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</si>
  <si>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</si>
  <si>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</si>
  <si>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</si>
  <si>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</si>
  <si>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</si>
  <si>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</si>
  <si>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</si>
  <si>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</si>
  <si>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</si>
  <si>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</si>
  <si>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</si>
  <si>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</si>
  <si>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</si>
  <si>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</si>
  <si>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</si>
  <si>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</si>
  <si>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</si>
  <si>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</si>
  <si>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</si>
  <si>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</si>
  <si>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</si>
  <si>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</si>
  <si>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</si>
  <si>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</si>
  <si>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</si>
  <si>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</si>
  <si>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</si>
  <si>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</si>
  <si>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</si>
  <si>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</si>
  <si>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</si>
  <si>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</si>
  <si>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</si>
  <si>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</si>
  <si>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</si>
  <si>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</si>
  <si>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</si>
  <si>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</si>
  <si>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</si>
  <si>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</si>
  <si>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</si>
  <si>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</si>
  <si>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</si>
  <si>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</si>
  <si>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</si>
  <si>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</si>
  <si>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</si>
  <si>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</si>
  <si>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</si>
  <si>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</si>
  <si>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</si>
  <si>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</si>
  <si>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</si>
  <si>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</si>
  <si>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</si>
  <si>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</si>
  <si>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</si>
  <si>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</si>
  <si>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</si>
  <si>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</si>
  <si>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</si>
  <si>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</si>
  <si>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</si>
  <si>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</si>
  <si>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</si>
  <si>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</si>
  <si>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</si>
  <si>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</si>
  <si>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</si>
  <si>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</si>
  <si>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</si>
  <si>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</si>
  <si>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</si>
  <si>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</si>
  <si>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</si>
  <si>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</si>
  <si>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</si>
  <si>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</si>
  <si>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</si>
  <si>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</si>
  <si>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</si>
  <si>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</si>
  <si>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</si>
  <si>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</si>
  <si>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</si>
  <si>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</si>
  <si>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</si>
  <si>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</si>
  <si>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</si>
  <si>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</si>
  <si>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</si>
  <si>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</si>
  <si>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</si>
  <si>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鰺ケ沢町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</si>
  <si>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</si>
  <si>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</si>
  <si>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</si>
  <si>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</si>
  <si>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</si>
  <si>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</si>
  <si>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</si>
  <si>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</si>
  <si>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</si>
  <si>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</si>
  <si>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</si>
  <si>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管渠施設につては、敷設経過年数が古い箇所で23年と法定耐用年数に達したものはない。　
　処理施設の機械電気設備において耐用年数を超えているものがあり、現在は故障時において修繕、交換等を実施している。供用開始から古い処理施設で20年経過しているため計画的な更新作業に着手しなければならない時期と思われる。</t>
    <phoneticPr fontId="4"/>
  </si>
  <si>
    <t>　一般会計繰入金及び平準化債の収入による経営であることから、積極的な加入促進PR活動による使用料の確保、更なる経費節減等に努め、一般会計基準外繰入金の軽減を図るよう取り組む必要がある。</t>
    <phoneticPr fontId="4"/>
  </si>
  <si>
    <t xml:space="preserve">　収益的収支比率、経費回収率や水洗化率が100％を下回っており、特別会計の財源不足分として資本費平準化債及び一般会計繰入金を財源としている状況である。
　水洗化が思うように伸びていないこと、それに伴い料金収入、有収水量が伸びないことが原因で、各経営比較分析表として現れています。
　今後、下水道の目的、役割、必要性等について、啓蒙活動しながら事業を進める必要がある。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</si>
</sst>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228160"/>
        <c:axId val="8524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85228160"/>
        <c:axId val="85242624"/>
      </c:lineChart>
      <c:dateAx>
        <c:axId val="85228160"/>
        <c:scaling>
          <c:orientation val="minMax"/>
        </c:scaling>
        <c:delete val="1"/>
        <c:axPos val="b"/>
        <c:numFmt formatCode="ge" sourceLinked="1"/>
        <c:majorTickMark val="none"/>
        <c:minorTickMark val="none"/>
        <c:tickLblPos val="none"/>
        <c:crossAx val="85242624"/>
        <c:crosses val="autoZero"/>
        <c:auto val="1"/>
        <c:lblOffset val="100"/>
        <c:baseTimeUnit val="years"/>
      </c:dateAx>
      <c:valAx>
        <c:axId val="852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281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27.28</c:v>
                </c:pt>
                <c:pt idx="1">
                  <c:v>28.44</c:v>
                </c:pt>
                <c:pt idx="2">
                  <c:v>28.02</c:v>
                </c:pt>
                <c:pt idx="3">
                  <c:v>26.23</c:v>
                </c:pt>
                <c:pt idx="4">
                  <c:v>25.18</c:v>
                </c:pt>
              </c:numCache>
            </c:numRef>
          </c:val>
        </c:ser>
        <c:dLbls>
          <c:showLegendKey val="0"/>
          <c:showVal val="0"/>
          <c:showCatName val="0"/>
          <c:showSerName val="0"/>
          <c:showPercent val="0"/>
          <c:showBubbleSize val="0"/>
        </c:dLbls>
        <c:gapWidth val="150"/>
        <c:axId val="85449728"/>
        <c:axId val="854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85449728"/>
        <c:axId val="85460096"/>
      </c:lineChart>
      <c:dateAx>
        <c:axId val="85449728"/>
        <c:scaling>
          <c:orientation val="minMax"/>
        </c:scaling>
        <c:delete val="1"/>
        <c:axPos val="b"/>
        <c:numFmt formatCode="ge" sourceLinked="1"/>
        <c:majorTickMark val="none"/>
        <c:minorTickMark val="none"/>
        <c:tickLblPos val="none"/>
        <c:crossAx val="85460096"/>
        <c:crosses val="autoZero"/>
        <c:auto val="1"/>
        <c:lblOffset val="100"/>
        <c:baseTimeUnit val="years"/>
      </c:dateAx>
      <c:valAx>
        <c:axId val="854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88.86</c:v>
                </c:pt>
                <c:pt idx="1">
                  <c:v>88.35</c:v>
                </c:pt>
                <c:pt idx="2">
                  <c:v>88.92</c:v>
                </c:pt>
                <c:pt idx="3">
                  <c:v>58.19</c:v>
                </c:pt>
                <c:pt idx="4">
                  <c:v>59.79</c:v>
                </c:pt>
              </c:numCache>
            </c:numRef>
          </c:val>
        </c:ser>
        <c:dLbls>
          <c:showLegendKey val="0"/>
          <c:showVal val="0"/>
          <c:showCatName val="0"/>
          <c:showSerName val="0"/>
          <c:showPercent val="0"/>
          <c:showBubbleSize val="0"/>
        </c:dLbls>
        <c:gapWidth val="150"/>
        <c:axId val="85473920"/>
        <c:axId val="854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85473920"/>
        <c:axId val="85496576"/>
      </c:lineChart>
      <c:dateAx>
        <c:axId val="85473920"/>
        <c:scaling>
          <c:orientation val="minMax"/>
        </c:scaling>
        <c:delete val="1"/>
        <c:axPos val="b"/>
        <c:numFmt formatCode="ge" sourceLinked="1"/>
        <c:majorTickMark val="none"/>
        <c:minorTickMark val="none"/>
        <c:tickLblPos val="none"/>
        <c:crossAx val="85496576"/>
        <c:crosses val="autoZero"/>
        <c:auto val="1"/>
        <c:lblOffset val="100"/>
        <c:baseTimeUnit val="years"/>
      </c:dateAx>
      <c:valAx>
        <c:axId val="854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70.38</c:v>
                </c:pt>
                <c:pt idx="1">
                  <c:v>72.53</c:v>
                </c:pt>
                <c:pt idx="2">
                  <c:v>71.66</c:v>
                </c:pt>
                <c:pt idx="3">
                  <c:v>72.17</c:v>
                </c:pt>
                <c:pt idx="4">
                  <c:v>71.75</c:v>
                </c:pt>
              </c:numCache>
            </c:numRef>
          </c:val>
        </c:ser>
        <c:dLbls>
          <c:showLegendKey val="0"/>
          <c:showVal val="0"/>
          <c:showCatName val="0"/>
          <c:showSerName val="0"/>
          <c:showPercent val="0"/>
          <c:showBubbleSize val="0"/>
        </c:dLbls>
        <c:gapWidth val="150"/>
        <c:axId val="85006592"/>
        <c:axId val="850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006592"/>
        <c:axId val="85021056"/>
      </c:lineChart>
      <c:dateAx>
        <c:axId val="85006592"/>
        <c:scaling>
          <c:orientation val="minMax"/>
        </c:scaling>
        <c:delete val="1"/>
        <c:axPos val="b"/>
        <c:numFmt formatCode="ge" sourceLinked="1"/>
        <c:majorTickMark val="none"/>
        <c:minorTickMark val="none"/>
        <c:tickLblPos val="none"/>
        <c:crossAx val="85021056"/>
        <c:crosses val="autoZero"/>
        <c:auto val="1"/>
        <c:lblOffset val="100"/>
        <c:baseTimeUnit val="years"/>
      </c:dateAx>
      <c:valAx>
        <c:axId val="850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055360"/>
        <c:axId val="850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055360"/>
        <c:axId val="85065728"/>
      </c:lineChart>
      <c:dateAx>
        <c:axId val="85055360"/>
        <c:scaling>
          <c:orientation val="minMax"/>
        </c:scaling>
        <c:delete val="1"/>
        <c:axPos val="b"/>
        <c:numFmt formatCode="ge" sourceLinked="1"/>
        <c:majorTickMark val="none"/>
        <c:minorTickMark val="none"/>
        <c:tickLblPos val="none"/>
        <c:crossAx val="85065728"/>
        <c:crosses val="autoZero"/>
        <c:auto val="1"/>
        <c:lblOffset val="100"/>
        <c:baseTimeUnit val="years"/>
      </c:dateAx>
      <c:valAx>
        <c:axId val="850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5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087744"/>
        <c:axId val="8508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087744"/>
        <c:axId val="85089664"/>
      </c:lineChart>
      <c:dateAx>
        <c:axId val="85087744"/>
        <c:scaling>
          <c:orientation val="minMax"/>
        </c:scaling>
        <c:delete val="1"/>
        <c:axPos val="b"/>
        <c:numFmt formatCode="ge" sourceLinked="1"/>
        <c:majorTickMark val="none"/>
        <c:minorTickMark val="none"/>
        <c:tickLblPos val="none"/>
        <c:crossAx val="85089664"/>
        <c:crosses val="autoZero"/>
        <c:auto val="1"/>
        <c:lblOffset val="100"/>
        <c:baseTimeUnit val="years"/>
      </c:dateAx>
      <c:valAx>
        <c:axId val="850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30496"/>
        <c:axId val="855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30496"/>
        <c:axId val="85532672"/>
      </c:lineChart>
      <c:dateAx>
        <c:axId val="85530496"/>
        <c:scaling>
          <c:orientation val="minMax"/>
        </c:scaling>
        <c:delete val="1"/>
        <c:axPos val="b"/>
        <c:numFmt formatCode="ge" sourceLinked="1"/>
        <c:majorTickMark val="none"/>
        <c:minorTickMark val="none"/>
        <c:tickLblPos val="none"/>
        <c:crossAx val="85532672"/>
        <c:crosses val="autoZero"/>
        <c:auto val="1"/>
        <c:lblOffset val="100"/>
        <c:baseTimeUnit val="years"/>
      </c:dateAx>
      <c:valAx>
        <c:axId val="855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66976"/>
        <c:axId val="855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66976"/>
        <c:axId val="85568896"/>
      </c:lineChart>
      <c:dateAx>
        <c:axId val="85566976"/>
        <c:scaling>
          <c:orientation val="minMax"/>
        </c:scaling>
        <c:delete val="1"/>
        <c:axPos val="b"/>
        <c:numFmt formatCode="ge" sourceLinked="1"/>
        <c:majorTickMark val="none"/>
        <c:minorTickMark val="none"/>
        <c:tickLblPos val="none"/>
        <c:crossAx val="85568896"/>
        <c:crosses val="autoZero"/>
        <c:auto val="1"/>
        <c:lblOffset val="100"/>
        <c:baseTimeUnit val="years"/>
      </c:dateAx>
      <c:valAx>
        <c:axId val="855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4895.96</c:v>
                </c:pt>
              </c:numCache>
            </c:numRef>
          </c:val>
        </c:ser>
        <c:dLbls>
          <c:showLegendKey val="0"/>
          <c:showVal val="0"/>
          <c:showCatName val="0"/>
          <c:showSerName val="0"/>
          <c:showPercent val="0"/>
          <c:showBubbleSize val="0"/>
        </c:dLbls>
        <c:gapWidth val="150"/>
        <c:axId val="85340928"/>
        <c:axId val="853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85340928"/>
        <c:axId val="85342848"/>
      </c:lineChart>
      <c:dateAx>
        <c:axId val="85340928"/>
        <c:scaling>
          <c:orientation val="minMax"/>
        </c:scaling>
        <c:delete val="1"/>
        <c:axPos val="b"/>
        <c:numFmt formatCode="ge" sourceLinked="1"/>
        <c:majorTickMark val="none"/>
        <c:minorTickMark val="none"/>
        <c:tickLblPos val="none"/>
        <c:crossAx val="85342848"/>
        <c:crosses val="autoZero"/>
        <c:auto val="1"/>
        <c:lblOffset val="100"/>
        <c:baseTimeUnit val="years"/>
      </c:dateAx>
      <c:valAx>
        <c:axId val="853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26.18</c:v>
                </c:pt>
                <c:pt idx="1">
                  <c:v>24.82</c:v>
                </c:pt>
                <c:pt idx="2">
                  <c:v>23.31</c:v>
                </c:pt>
                <c:pt idx="3">
                  <c:v>20.2</c:v>
                </c:pt>
                <c:pt idx="4">
                  <c:v>18.04</c:v>
                </c:pt>
              </c:numCache>
            </c:numRef>
          </c:val>
        </c:ser>
        <c:dLbls>
          <c:showLegendKey val="0"/>
          <c:showVal val="0"/>
          <c:showCatName val="0"/>
          <c:showSerName val="0"/>
          <c:showPercent val="0"/>
          <c:showBubbleSize val="0"/>
        </c:dLbls>
        <c:gapWidth val="150"/>
        <c:axId val="85381504"/>
        <c:axId val="853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85381504"/>
        <c:axId val="85383424"/>
      </c:lineChart>
      <c:dateAx>
        <c:axId val="85381504"/>
        <c:scaling>
          <c:orientation val="minMax"/>
        </c:scaling>
        <c:delete val="1"/>
        <c:axPos val="b"/>
        <c:numFmt formatCode="ge" sourceLinked="1"/>
        <c:majorTickMark val="none"/>
        <c:minorTickMark val="none"/>
        <c:tickLblPos val="none"/>
        <c:crossAx val="85383424"/>
        <c:crosses val="autoZero"/>
        <c:auto val="1"/>
        <c:lblOffset val="100"/>
        <c:baseTimeUnit val="years"/>
      </c:dateAx>
      <c:valAx>
        <c:axId val="853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500.25</c:v>
                </c:pt>
                <c:pt idx="1">
                  <c:v>532.33000000000004</c:v>
                </c:pt>
                <c:pt idx="2">
                  <c:v>576.11</c:v>
                </c:pt>
                <c:pt idx="3">
                  <c:v>685.65</c:v>
                </c:pt>
                <c:pt idx="4">
                  <c:v>758.85</c:v>
                </c:pt>
              </c:numCache>
            </c:numRef>
          </c:val>
        </c:ser>
        <c:dLbls>
          <c:showLegendKey val="0"/>
          <c:showVal val="0"/>
          <c:showCatName val="0"/>
          <c:showSerName val="0"/>
          <c:showPercent val="0"/>
          <c:showBubbleSize val="0"/>
        </c:dLbls>
        <c:gapWidth val="150"/>
        <c:axId val="85396864"/>
        <c:axId val="854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85396864"/>
        <c:axId val="85411328"/>
      </c:lineChart>
      <c:dateAx>
        <c:axId val="85396864"/>
        <c:scaling>
          <c:orientation val="minMax"/>
        </c:scaling>
        <c:delete val="1"/>
        <c:axPos val="b"/>
        <c:numFmt formatCode="ge" sourceLinked="1"/>
        <c:majorTickMark val="none"/>
        <c:minorTickMark val="none"/>
        <c:tickLblPos val="none"/>
        <c:crossAx val="85411328"/>
        <c:crosses val="autoZero"/>
        <c:auto val="1"/>
        <c:lblOffset val="100"/>
        <c:baseTimeUnit val="years"/>
      </c:dateAx>
      <c:valAx>
        <c:axId val="854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鰺ケ沢町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10774</v>
      </c>
      <c r="AM8" s="64"/>
      <c r="AN8" s="64"/>
      <c r="AO8" s="64"/>
      <c r="AP8" s="64"/>
      <c r="AQ8" s="64"/>
      <c r="AR8" s="64"/>
      <c r="AS8" s="64"/>
      <c r="AT8" s="63">
        <f>データ!S6</f>
        <v>343.08</v>
      </c>
      <c r="AU8" s="63"/>
      <c r="AV8" s="63"/>
      <c r="AW8" s="63"/>
      <c r="AX8" s="63"/>
      <c r="AY8" s="63"/>
      <c r="AZ8" s="63"/>
      <c r="BA8" s="63"/>
      <c r="BB8" s="63">
        <f>データ!T6</f>
        <v>31.4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16.72</v>
      </c>
      <c r="Q10" s="63"/>
      <c r="R10" s="63"/>
      <c r="S10" s="63"/>
      <c r="T10" s="63"/>
      <c r="U10" s="63"/>
      <c r="V10" s="63"/>
      <c r="W10" s="63">
        <f>データ!P6</f>
        <v>80.02</v>
      </c>
      <c r="X10" s="63"/>
      <c r="Y10" s="63"/>
      <c r="Z10" s="63"/>
      <c r="AA10" s="63"/>
      <c r="AB10" s="63"/>
      <c r="AC10" s="63"/>
      <c r="AD10" s="64">
        <f>データ!Q6</f>
        <v>2254</v>
      </c>
      <c r="AE10" s="64"/>
      <c r="AF10" s="64"/>
      <c r="AG10" s="64"/>
      <c r="AH10" s="64"/>
      <c r="AI10" s="64"/>
      <c r="AJ10" s="64"/>
      <c r="AK10" s="2"/>
      <c r="AL10" s="64">
        <f>データ!U6</f>
        <v>1783</v>
      </c>
      <c r="AM10" s="64"/>
      <c r="AN10" s="64"/>
      <c r="AO10" s="64"/>
      <c r="AP10" s="64"/>
      <c r="AQ10" s="64"/>
      <c r="AR10" s="64"/>
      <c r="AS10" s="64"/>
      <c r="AT10" s="63">
        <f>データ!V6</f>
        <v>1.43</v>
      </c>
      <c r="AU10" s="63"/>
      <c r="AV10" s="63"/>
      <c r="AW10" s="63"/>
      <c r="AX10" s="63"/>
      <c r="AY10" s="63"/>
      <c r="AZ10" s="63"/>
      <c r="BA10" s="63"/>
      <c r="BB10" s="63">
        <f>データ!W6</f>
        <v>1246.8499999999999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23213</v>
      </c>
      <c r="D6" s="31">
        <f t="shared" si="3"/>
        <v>47</v>
      </c>
      <c r="E6" s="31">
        <f t="shared" si="3"/>
        <v>17</v>
      </c>
      <c r="F6" s="31">
        <f t="shared" si="3"/>
        <v>5</v>
      </c>
      <c r="G6" s="31">
        <f t="shared" si="3"/>
        <v>0</v>
      </c>
      <c r="H6" s="31" t="str">
        <f t="shared" si="3"/>
        <v>青森県　鰺ケ沢町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16.72</v>
      </c>
      <c r="P6" s="32">
        <f t="shared" si="3"/>
        <v>80.02</v>
      </c>
      <c r="Q6" s="32">
        <f t="shared" si="3"/>
        <v>2254</v>
      </c>
      <c r="R6" s="32">
        <f t="shared" si="3"/>
        <v>10774</v>
      </c>
      <c r="S6" s="32">
        <f t="shared" si="3"/>
        <v>343.08</v>
      </c>
      <c r="T6" s="32">
        <f t="shared" si="3"/>
        <v>31.4</v>
      </c>
      <c r="U6" s="32">
        <f t="shared" si="3"/>
        <v>1783</v>
      </c>
      <c r="V6" s="32">
        <f t="shared" si="3"/>
        <v>1.43</v>
      </c>
      <c r="W6" s="32">
        <f t="shared" si="3"/>
        <v>1246.8499999999999</v>
      </c>
      <c r="X6" s="33">
        <f>IF(X7="",NA(),X7)</f>
        <v>70.38</v>
      </c>
      <c r="Y6" s="33">
        <f t="shared" ref="Y6:AG6" si="4">IF(Y7="",NA(),Y7)</f>
        <v>72.53</v>
      </c>
      <c r="Z6" s="33">
        <f t="shared" si="4"/>
        <v>71.66</v>
      </c>
      <c r="AA6" s="33">
        <f t="shared" si="4"/>
        <v>72.17</v>
      </c>
      <c r="AB6" s="33">
        <f t="shared" si="4"/>
        <v>71.75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4895.96</v>
      </c>
      <c r="BJ6" s="33">
        <f t="shared" si="7"/>
        <v>1239.2</v>
      </c>
      <c r="BK6" s="33">
        <f t="shared" si="7"/>
        <v>1197.82</v>
      </c>
      <c r="BL6" s="33">
        <f t="shared" si="7"/>
        <v>1126.77</v>
      </c>
      <c r="BM6" s="33">
        <f t="shared" si="7"/>
        <v>1044.8</v>
      </c>
      <c r="BN6" s="33">
        <f t="shared" si="7"/>
        <v>1081.8</v>
      </c>
      <c r="BO6" s="32" t="str">
        <f>IF(BO7="","",IF(BO7="-","【-】","【"&amp;SUBSTITUTE(TEXT(BO7,"#,##0.00"),"-","△")&amp;"】"))</f>
        <v>【1,015.77】</v>
      </c>
      <c r="BP6" s="33">
        <f>IF(BP7="",NA(),BP7)</f>
        <v>26.18</v>
      </c>
      <c r="BQ6" s="33">
        <f t="shared" ref="BQ6:BY6" si="8">IF(BQ7="",NA(),BQ7)</f>
        <v>24.82</v>
      </c>
      <c r="BR6" s="33">
        <f t="shared" si="8"/>
        <v>23.31</v>
      </c>
      <c r="BS6" s="33">
        <f t="shared" si="8"/>
        <v>20.2</v>
      </c>
      <c r="BT6" s="33">
        <f t="shared" si="8"/>
        <v>18.04</v>
      </c>
      <c r="BU6" s="33">
        <f t="shared" si="8"/>
        <v>51.56</v>
      </c>
      <c r="BV6" s="33">
        <f t="shared" si="8"/>
        <v>51.03</v>
      </c>
      <c r="BW6" s="33">
        <f t="shared" si="8"/>
        <v>50.9</v>
      </c>
      <c r="BX6" s="33">
        <f t="shared" si="8"/>
        <v>50.82</v>
      </c>
      <c r="BY6" s="33">
        <f t="shared" si="8"/>
        <v>52.19</v>
      </c>
      <c r="BZ6" s="32" t="str">
        <f>IF(BZ7="","",IF(BZ7="-","【-】","【"&amp;SUBSTITUTE(TEXT(BZ7,"#,##0.00"),"-","△")&amp;"】"))</f>
        <v>【52.78】</v>
      </c>
      <c r="CA6" s="33">
        <f>IF(CA7="",NA(),CA7)</f>
        <v>500.25</v>
      </c>
      <c r="CB6" s="33">
        <f t="shared" ref="CB6:CJ6" si="9">IF(CB7="",NA(),CB7)</f>
        <v>532.33000000000004</v>
      </c>
      <c r="CC6" s="33">
        <f t="shared" si="9"/>
        <v>576.11</v>
      </c>
      <c r="CD6" s="33">
        <f t="shared" si="9"/>
        <v>685.65</v>
      </c>
      <c r="CE6" s="33">
        <f t="shared" si="9"/>
        <v>758.85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27.28</v>
      </c>
      <c r="CM6" s="33">
        <f t="shared" ref="CM6:CU6" si="10">IF(CM7="",NA(),CM7)</f>
        <v>28.44</v>
      </c>
      <c r="CN6" s="33">
        <f t="shared" si="10"/>
        <v>28.02</v>
      </c>
      <c r="CO6" s="33">
        <f t="shared" si="10"/>
        <v>26.23</v>
      </c>
      <c r="CP6" s="33">
        <f t="shared" si="10"/>
        <v>25.18</v>
      </c>
      <c r="CQ6" s="33">
        <f t="shared" si="10"/>
        <v>55.2</v>
      </c>
      <c r="CR6" s="33">
        <f t="shared" si="10"/>
        <v>54.74</v>
      </c>
      <c r="CS6" s="33">
        <f t="shared" si="10"/>
        <v>53.78</v>
      </c>
      <c r="CT6" s="33">
        <f t="shared" si="10"/>
        <v>53.24</v>
      </c>
      <c r="CU6" s="33">
        <f t="shared" si="10"/>
        <v>52.31</v>
      </c>
      <c r="CV6" s="32" t="str">
        <f>IF(CV7="","",IF(CV7="-","【-】","【"&amp;SUBSTITUTE(TEXT(CV7,"#,##0.00"),"-","△")&amp;"】"))</f>
        <v>【52.74】</v>
      </c>
      <c r="CW6" s="33">
        <f>IF(CW7="",NA(),CW7)</f>
        <v>88.86</v>
      </c>
      <c r="CX6" s="33">
        <f t="shared" ref="CX6:DF6" si="11">IF(CX7="",NA(),CX7)</f>
        <v>88.35</v>
      </c>
      <c r="CY6" s="33">
        <f t="shared" si="11"/>
        <v>88.92</v>
      </c>
      <c r="CZ6" s="33">
        <f t="shared" si="11"/>
        <v>58.19</v>
      </c>
      <c r="DA6" s="33">
        <f t="shared" si="11"/>
        <v>59.79</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23213</v>
      </c>
      <c r="D7" s="35">
        <v>47</v>
      </c>
      <c r="E7" s="35">
        <v>17</v>
      </c>
      <c r="F7" s="35">
        <v>5</v>
      </c>
      <c r="G7" s="35">
        <v>0</v>
      </c>
      <c r="H7" s="35" t="s">
        <v>96</v>
      </c>
      <c r="I7" s="35" t="s">
        <v>97</v>
      </c>
      <c r="J7" s="35" t="s">
        <v>98</v>
      </c>
      <c r="K7" s="35" t="s">
        <v>99</v>
      </c>
      <c r="L7" s="35" t="s">
        <v>100</v>
      </c>
      <c r="M7" s="36" t="s">
        <v>101</v>
      </c>
      <c r="N7" s="36" t="s">
        <v>102</v>
      </c>
      <c r="O7" s="36">
        <v>16.72</v>
      </c>
      <c r="P7" s="36">
        <v>80.02</v>
      </c>
      <c r="Q7" s="36">
        <v>2254</v>
      </c>
      <c r="R7" s="36">
        <v>10774</v>
      </c>
      <c r="S7" s="36">
        <v>343.08</v>
      </c>
      <c r="T7" s="36">
        <v>31.4</v>
      </c>
      <c r="U7" s="36">
        <v>1783</v>
      </c>
      <c r="V7" s="36">
        <v>1.43</v>
      </c>
      <c r="W7" s="36">
        <v>1246.8499999999999</v>
      </c>
      <c r="X7" s="36">
        <v>70.38</v>
      </c>
      <c r="Y7" s="36">
        <v>72.53</v>
      </c>
      <c r="Z7" s="36">
        <v>71.66</v>
      </c>
      <c r="AA7" s="36">
        <v>72.17</v>
      </c>
      <c r="AB7" s="36">
        <v>71.75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4895.96</v>
      </c>
      <c r="BJ7" s="36">
        <v>1239.2</v>
      </c>
      <c r="BK7" s="36">
        <v>1197.82</v>
      </c>
      <c r="BL7" s="36">
        <v>1126.77</v>
      </c>
      <c r="BM7" s="36">
        <v>1044.8</v>
      </c>
      <c r="BN7" s="36">
        <v>1081.8</v>
      </c>
      <c r="BO7" s="36">
        <v>1015.77</v>
      </c>
      <c r="BP7" s="36">
        <v>26.18</v>
      </c>
      <c r="BQ7" s="36">
        <v>24.82</v>
      </c>
      <c r="BR7" s="36">
        <v>23.31</v>
      </c>
      <c r="BS7" s="36">
        <v>20.2</v>
      </c>
      <c r="BT7" s="36">
        <v>18.04</v>
      </c>
      <c r="BU7" s="36">
        <v>51.56</v>
      </c>
      <c r="BV7" s="36">
        <v>51.03</v>
      </c>
      <c r="BW7" s="36">
        <v>50.9</v>
      </c>
      <c r="BX7" s="36">
        <v>50.82</v>
      </c>
      <c r="BY7" s="36">
        <v>52.19</v>
      </c>
      <c r="BZ7" s="36">
        <v>52.78</v>
      </c>
      <c r="CA7" s="36">
        <v>500.25</v>
      </c>
      <c r="CB7" s="36">
        <v>532.33000000000004</v>
      </c>
      <c r="CC7" s="36">
        <v>576.11</v>
      </c>
      <c r="CD7" s="36">
        <v>685.65</v>
      </c>
      <c r="CE7" s="36">
        <v>758.85</v>
      </c>
      <c r="CF7" s="36">
        <v>283.26</v>
      </c>
      <c r="CG7" s="36">
        <v>289.60000000000002</v>
      </c>
      <c r="CH7" s="36">
        <v>293.27</v>
      </c>
      <c r="CI7" s="36">
        <v>300.52</v>
      </c>
      <c r="CJ7" s="36">
        <v>296.14</v>
      </c>
      <c r="CK7" s="36">
        <v>289.81</v>
      </c>
      <c r="CL7" s="36">
        <v>27.28</v>
      </c>
      <c r="CM7" s="36">
        <v>28.44</v>
      </c>
      <c r="CN7" s="36">
        <v>28.02</v>
      </c>
      <c r="CO7" s="36">
        <v>26.23</v>
      </c>
      <c r="CP7" s="36">
        <v>25.18</v>
      </c>
      <c r="CQ7" s="36">
        <v>55.2</v>
      </c>
      <c r="CR7" s="36">
        <v>54.74</v>
      </c>
      <c r="CS7" s="36">
        <v>53.78</v>
      </c>
      <c r="CT7" s="36">
        <v>53.24</v>
      </c>
      <c r="CU7" s="36">
        <v>52.31</v>
      </c>
      <c r="CV7" s="36">
        <v>52.74</v>
      </c>
      <c r="CW7" s="36">
        <v>88.86</v>
      </c>
      <c r="CX7" s="36">
        <v>88.35</v>
      </c>
      <c r="CY7" s="36">
        <v>88.92</v>
      </c>
      <c r="CZ7" s="36">
        <v>58.19</v>
      </c>
      <c r="DA7" s="36">
        <v>59.79</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鰺ヶ沢町役場</cp:lastModifiedBy>
  <cp:lastPrinted>2017-02-13T04:33:03Z</cp:lastPrinted>
  <dcterms:created xsi:type="dcterms:W3CDTF">2017-02-08T03:06:08Z</dcterms:created>
  <dcterms:modified xsi:type="dcterms:W3CDTF">2017-02-13T04:42:21Z</dcterms:modified>
  <cp:category/>
</cp:coreProperties>
</file>