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1\200_財政\1410財政状況資料集（H22～）\R5→R6（R4決算_2022財政状況資料集）\02_令和6年9月末公表（R4_2022決算_R6松井担当）\04_確認後→HP掲載＆総務省へ掲載報告\HP掲載用ファイル\"/>
    </mc:Choice>
  </mc:AlternateContent>
  <xr:revisionPtr revIDLastSave="0" documentId="13_ncr:1_{53FD2535-9204-4B89-92C9-95B87C16A425}" xr6:coauthVersionLast="47" xr6:coauthVersionMax="47" xr10:uidLastSave="{00000000-0000-0000-0000-000000000000}"/>
  <bookViews>
    <workbookView xWindow="20370" yWindow="-3375"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l="1"/>
  <c r="BE34" i="10" l="1"/>
  <c r="BW34" i="10" s="1"/>
  <c r="BW35" i="10" s="1"/>
  <c r="BW36" i="10" s="1"/>
  <c r="BW37" i="10" s="1"/>
  <c r="BW38" i="10" s="1"/>
  <c r="BW39" i="10" s="1"/>
  <c r="BW40" i="10" s="1"/>
  <c r="BW41" i="10" s="1"/>
  <c r="BW42" i="10" s="1"/>
  <c r="CO34" i="10" l="1"/>
</calcChain>
</file>

<file path=xl/sharedStrings.xml><?xml version="1.0" encoding="utf-8"?>
<sst xmlns="http://schemas.openxmlformats.org/spreadsheetml/2006/main" count="1147" uniqueCount="606">
  <si>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</si>
  <si>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</si>
  <si>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</si>
  <si>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</si>
  <si>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</si>
  <si>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</si>
  <si>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</si>
  <si>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</si>
  <si>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</si>
  <si>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</si>
  <si>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</si>
  <si>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</si>
  <si>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</si>
  <si>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</si>
  <si>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</si>
  <si>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</si>
  <si>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</si>
  <si>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</si>
  <si>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</si>
  <si>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</si>
  <si>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</si>
  <si>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</si>
  <si>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</si>
  <si>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</si>
  <si>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</si>
  <si>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</si>
  <si>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</si>
  <si>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</si>
  <si>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</si>
  <si>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</si>
  <si>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</si>
  <si>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</si>
  <si>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</si>
  <si>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</si>
  <si>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</si>
  <si>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</si>
  <si>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</si>
  <si>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</si>
  <si>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</si>
  <si>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</si>
  <si>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</si>
  <si>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</si>
  <si>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</si>
  <si>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</si>
  <si>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</si>
  <si>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</si>
  <si>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</si>
  <si>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</si>
  <si>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</si>
  <si>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</si>
  <si>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</si>
  <si>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</si>
  <si>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</si>
  <si>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</si>
  <si>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</si>
  <si>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</si>
  <si>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</si>
  <si>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</si>
  <si>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</si>
  <si>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</si>
  <si>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</si>
  <si>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</si>
  <si>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</si>
  <si>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</si>
  <si>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</si>
  <si>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</si>
  <si>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</si>
  <si>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</si>
  <si>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</si>
  <si>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</si>
  <si>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</si>
  <si>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</si>
  <si>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</si>
  <si>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</si>
  <si>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</si>
  <si>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</si>
  <si>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</si>
  <si>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</si>
  <si>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</si>
  <si>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</si>
  <si>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</si>
  <si>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</si>
  <si>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</si>
  <si>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</si>
  <si>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</si>
  <si>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</si>
  <si>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</si>
  <si>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</si>
  <si>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</si>
  <si>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</si>
  <si>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</si>
  <si>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</si>
  <si>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</si>
  <si>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</si>
  <si>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</si>
  <si>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</si>
  <si>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</si>
  <si>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</si>
  <si>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</si>
  <si>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横浜町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</si>
  <si>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</si>
  <si>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</si>
  <si>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</si>
  <si>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</si>
  <si>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</si>
  <si>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</si>
  <si>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</si>
  <si>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</si>
  <si>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</si>
  <si>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</si>
  <si>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</si>
  <si>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</si>
  <si>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</si>
  <si>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</si>
  <si>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</si>
  <si>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</si>
  <si>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</si>
  <si>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</si>
  <si>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</si>
  <si>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</si>
  <si>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</si>
  <si>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</si>
  <si>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</si>
  <si>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</si>
  <si>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</si>
  <si>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</si>
  <si>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</si>
  <si>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</si>
  <si>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</si>
  <si>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</si>
  <si>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</si>
  <si>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</si>
  <si>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</si>
  <si>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</si>
  <si>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</si>
  <si>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</si>
  <si>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</si>
  <si>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</si>
  <si>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</si>
  <si>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</si>
  <si>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</si>
  <si>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</si>
  <si>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</si>
  <si>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</si>
  <si>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</si>
  <si>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</si>
  <si>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</si>
  <si>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</si>
  <si>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</si>
  <si>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</si>
  <si>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</si>
  <si>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</si>
  <si>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</si>
  <si>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</si>
  <si>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</si>
  <si>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</si>
  <si>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</si>
  <si>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</si>
  <si>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</si>
  <si>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</si>
  <si>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</si>
  <si>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</si>
  <si>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</si>
  <si>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</si>
  <si>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</si>
  <si>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</si>
  <si>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</si>
  <si>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</si>
  <si>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</si>
  <si>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</si>
  <si>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</si>
  <si>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</si>
  <si>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</si>
  <si>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</si>
  <si>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</si>
  <si>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</si>
  <si>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</si>
  <si>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</si>
  <si>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</si>
  <si>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</si>
  <si>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</si>
  <si>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</si>
  <si>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</si>
  <si>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</si>
  <si>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</si>
  <si>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</si>
  <si>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</si>
  <si>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</si>
  <si>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</si>
  <si>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</si>
  <si>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</si>
  <si>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</si>
  <si>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</si>
  <si>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</si>
  <si>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</si>
  <si>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</si>
  <si>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</si>
  <si>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</si>
  <si>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</si>
  <si>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</si>
  <si>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</si>
  <si>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</si>
  <si>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</si>
  <si>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</si>
  <si>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</si>
  <si>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</si>
  <si>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</si>
  <si>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</si>
  <si>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</si>
  <si>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</si>
  <si>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</si>
  <si>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</si>
  <si>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</si>
  <si>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</si>
  <si>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</si>
  <si>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</si>
  <si>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青森県横浜町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</si>
  <si>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</si>
  <si>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</si>
  <si>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</si>
  <si>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</si>
  <si>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</si>
  <si>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</si>
  <si>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</si>
  <si>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</si>
  <si>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</si>
  <si>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</si>
  <si>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</si>
  <si>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</si>
  <si>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</si>
  <si>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</si>
  <si>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</si>
  <si>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</si>
  <si>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</si>
  <si>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</si>
  <si>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</si>
  <si>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</si>
  <si>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</si>
  <si>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</si>
  <si>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</si>
  <si>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</si>
  <si>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</si>
  <si>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</si>
  <si>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</si>
  <si>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</si>
  <si>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</si>
  <si>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</si>
  <si>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</si>
  <si>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</si>
  <si>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</si>
  <si>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</si>
  <si>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</si>
  <si>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</si>
  <si>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</si>
  <si>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</si>
  <si>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</si>
  <si>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</si>
  <si>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</si>
  <si>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</si>
  <si>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</si>
  <si>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</si>
  <si>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</si>
  <si>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</si>
  <si>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</si>
  <si>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</si>
  <si>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</si>
  <si>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</si>
  <si>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</si>
  <si>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</si>
  <si>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</si>
  <si>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</si>
  <si>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</si>
  <si>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</si>
  <si>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</si>
  <si>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</si>
  <si>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</si>
  <si>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</si>
  <si>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</si>
  <si>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</si>
  <si>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</si>
  <si>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</si>
  <si>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</si>
  <si>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</si>
  <si>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</si>
  <si>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</si>
  <si>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</si>
  <si>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</si>
  <si>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</si>
  <si>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</si>
  <si>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</si>
  <si>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</si>
  <si>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</si>
  <si>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</si>
  <si>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</si>
  <si>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</si>
  <si>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</si>
  <si>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</si>
  <si>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</si>
  <si>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</si>
  <si>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</si>
  <si>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</si>
  <si>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</si>
  <si>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</si>
  <si>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</si>
  <si>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</si>
  <si>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</si>
  <si>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</si>
  <si>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</si>
  <si>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</si>
  <si>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</si>
  <si>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</si>
  <si>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</si>
  <si>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</si>
  <si>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</si>
  <si>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</si>
  <si>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</si>
  <si>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</si>
  <si>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</si>
  <si>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</si>
  <si>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</si>
  <si>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</si>
  <si>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</si>
  <si>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</si>
  <si>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</si>
  <si>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</si>
  <si>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</si>
  <si>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</si>
  <si>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</si>
  <si>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</si>
  <si>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</si>
  <si>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</si>
  <si>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</si>
  <si>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</si>
  <si>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</si>
  <si>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</si>
  <si>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</si>
  <si>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</si>
  <si>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</si>
  <si>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</si>
  <si>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</si>
  <si>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</si>
  <si>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</si>
  <si>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</si>
  <si>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</si>
  <si>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</si>
  <si>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</si>
  <si>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</si>
  <si>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</si>
  <si>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</si>
  <si>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</si>
  <si>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</si>
  <si>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</si>
  <si>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</si>
  <si>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</si>
  <si>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</si>
  <si>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</si>
  <si>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</si>
  <si>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</si>
  <si>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</si>
  <si>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</si>
  <si>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</si>
  <si>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</si>
  <si>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</si>
  <si>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</si>
  <si>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</si>
  <si>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</si>
  <si>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</si>
  <si>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</si>
  <si>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</si>
  <si>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</si>
  <si>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</si>
  <si>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</si>
  <si>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青森県横浜町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</si>
  <si>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</si>
  <si>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</si>
  <si>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</si>
  <si>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</si>
  <si>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</si>
  <si>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</si>
  <si>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</si>
  <si>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</si>
  <si>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</si>
  <si>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</si>
  <si>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</si>
  <si>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</si>
  <si>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</si>
  <si>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</si>
  <si>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</si>
  <si>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</si>
  <si>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</si>
  <si>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</si>
  <si>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</si>
  <si>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</si>
  <si>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</si>
  <si>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</si>
  <si>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</si>
  <si>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</si>
  <si>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</si>
  <si>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</si>
  <si>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</si>
  <si>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</si>
  <si>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</si>
  <si>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</si>
  <si>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</si>
  <si>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</si>
  <si>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</si>
  <si>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</si>
  <si>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</si>
  <si>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</si>
  <si>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横浜町水道事業</t>
    <phoneticPr fontId="5"/>
  </si>
  <si>
    <t>法適用企業</t>
    <phoneticPr fontId="5"/>
  </si>
  <si>
    <t>百目木地区農業集落排水事業特別会計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</si>
  <si>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</si>
  <si>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</si>
  <si>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</si>
  <si>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</si>
  <si>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</si>
  <si>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</si>
  <si>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</si>
  <si>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</si>
  <si>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</si>
  <si>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</si>
  <si>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</si>
  <si>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</si>
  <si>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</si>
  <si>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</si>
  <si>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</si>
  <si>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</si>
  <si>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</si>
  <si>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</si>
  <si>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</si>
  <si>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</si>
  <si>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</si>
  <si>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</si>
  <si>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</si>
  <si>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</si>
  <si>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</si>
  <si>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</si>
  <si>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</si>
  <si>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</si>
  <si>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</si>
  <si>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</si>
  <si>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</si>
  <si>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</si>
  <si>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</si>
  <si>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</si>
  <si>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</si>
  <si>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</si>
  <si>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</si>
  <si>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</si>
  <si>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</si>
  <si>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</si>
  <si>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</si>
  <si>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</si>
  <si>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</si>
  <si>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</si>
  <si>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</si>
  <si>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</si>
  <si>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</si>
  <si>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</si>
  <si>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</si>
  <si>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</si>
  <si>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</si>
  <si>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</si>
  <si>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</si>
  <si>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</si>
  <si>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</si>
  <si>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</si>
  <si>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</si>
  <si>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</si>
  <si>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</si>
  <si>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</si>
  <si>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</si>
  <si>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</si>
  <si>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</si>
  <si>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百目木地区農業集落排水事業特別会計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</si>
  <si>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</si>
  <si>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</si>
  <si>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横浜町水道事業会計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</si>
  <si>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</si>
  <si>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</si>
  <si>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</si>
  <si>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</si>
  <si>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</si>
  <si>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</si>
  <si>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</si>
  <si>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</si>
  <si>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</si>
  <si>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</si>
  <si>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</si>
  <si>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</si>
  <si>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</si>
  <si>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</si>
  <si>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</si>
  <si>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</si>
  <si>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</si>
  <si>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</si>
  <si>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</si>
  <si>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</si>
  <si>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</si>
  <si>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</si>
  <si>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</si>
  <si>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</si>
  <si>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</si>
  <si>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</si>
  <si>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</si>
  <si>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</si>
  <si>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</si>
  <si>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</si>
  <si>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</si>
  <si>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</si>
  <si>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</si>
  <si>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</si>
  <si>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</si>
  <si>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</si>
  <si>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</si>
  <si>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</si>
  <si>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</si>
  <si>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</si>
  <si>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</si>
  <si>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</si>
  <si>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</si>
  <si>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</si>
  <si>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</si>
  <si>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</si>
  <si>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</si>
  <si>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</si>
  <si>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</si>
  <si>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</si>
  <si>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</si>
  <si>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</si>
  <si>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</si>
  <si>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</si>
  <si>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</si>
  <si>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</si>
  <si>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</si>
  <si>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</si>
  <si>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</si>
  <si>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</si>
  <si>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</si>
  <si>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</si>
  <si>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</si>
  <si>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</si>
  <si>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</si>
  <si>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</si>
  <si>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</si>
  <si>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</si>
  <si>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</si>
  <si>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</si>
  <si>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</si>
  <si>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</si>
  <si>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</si>
  <si>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</si>
  <si>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</si>
  <si>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</si>
  <si>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</si>
  <si>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</si>
  <si>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</si>
  <si>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</si>
  <si>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</si>
  <si>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</si>
  <si>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</si>
  <si>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</si>
  <si>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</si>
  <si>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</si>
  <si>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4.35</t>
  </si>
  <si>
    <t>横浜町水道事業</t>
  </si>
  <si>
    <t>介護保険特別会計</t>
  </si>
  <si>
    <t>一般会計</t>
  </si>
  <si>
    <t>国民健康保険特別会計</t>
  </si>
  <si>
    <t>後期高齢者医療特別会計</t>
  </si>
  <si>
    <t>百目木地区農業集落排水事業特別会計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</si>
  <si>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</si>
  <si>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</si>
  <si>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</si>
  <si>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</si>
  <si>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</si>
  <si>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</si>
  <si>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</si>
  <si>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</si>
  <si>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北部上北広域事務組合（一般会計）</t>
    <rPh sb="0" eb="2">
      <t>ホクブ</t>
    </rPh>
    <rPh sb="11" eb="13">
      <t>イッパン</t>
    </rPh>
    <rPh sb="13" eb="15">
      <t>カイケイ</t>
    </rPh>
    <phoneticPr fontId="2"/>
  </si>
  <si>
    <t>北部上北広域事務組合（病院関係）</t>
    <rPh sb="0" eb="2">
      <t>ホクブ</t>
    </rPh>
    <rPh sb="11" eb="13">
      <t>ビョウイン</t>
    </rPh>
    <rPh sb="13" eb="15">
      <t>カンケイ</t>
    </rPh>
    <phoneticPr fontId="2"/>
  </si>
  <si>
    <t>下北地域広域行政事務組合</t>
    <rPh sb="0" eb="2">
      <t>シモキタ</t>
    </rPh>
    <rPh sb="2" eb="4">
      <t>チイキ</t>
    </rPh>
    <rPh sb="4" eb="6">
      <t>コウイキ</t>
    </rPh>
    <rPh sb="6" eb="8">
      <t>ギョウセイ</t>
    </rPh>
    <rPh sb="8" eb="10">
      <t>ジム</t>
    </rPh>
    <rPh sb="10" eb="12">
      <t>クミアイ</t>
    </rPh>
    <phoneticPr fontId="2"/>
  </si>
  <si>
    <t>上北地方教育・福祉事務組合</t>
    <rPh sb="0" eb="2">
      <t>カミキタ</t>
    </rPh>
    <rPh sb="2" eb="4">
      <t>チホウ</t>
    </rPh>
    <rPh sb="4" eb="6">
      <t>キョウイク</t>
    </rPh>
    <rPh sb="7" eb="9">
      <t>フクシ</t>
    </rPh>
    <rPh sb="9" eb="11">
      <t>ジム</t>
    </rPh>
    <rPh sb="11" eb="13">
      <t>クミアイ</t>
    </rPh>
    <phoneticPr fontId="2"/>
  </si>
  <si>
    <t>青森県市町村職員退職手当組合</t>
    <rPh sb="0" eb="3">
      <t>アオモリケン</t>
    </rPh>
    <rPh sb="3" eb="6">
      <t>シチョウソン</t>
    </rPh>
    <rPh sb="6" eb="8">
      <t>ショクイン</t>
    </rPh>
    <rPh sb="8" eb="10">
      <t>タイショク</t>
    </rPh>
    <rPh sb="10" eb="12">
      <t>テアテ</t>
    </rPh>
    <rPh sb="12" eb="14">
      <t>クミアイ</t>
    </rPh>
    <phoneticPr fontId="2"/>
  </si>
  <si>
    <t>青森県市町村総合事務組合</t>
    <rPh sb="0" eb="3">
      <t>アオモリケン</t>
    </rPh>
    <rPh sb="3" eb="6">
      <t>シチョウソン</t>
    </rPh>
    <rPh sb="6" eb="8">
      <t>ソウゴウ</t>
    </rPh>
    <rPh sb="8" eb="10">
      <t>ジム</t>
    </rPh>
    <rPh sb="10" eb="12">
      <t>クミアイ</t>
    </rPh>
    <phoneticPr fontId="2"/>
  </si>
  <si>
    <t>青森県後期高齢者広域連合（一般会計）</t>
    <rPh sb="0" eb="3">
      <t>アオモリケン</t>
    </rPh>
    <rPh sb="3" eb="5">
      <t>コウキ</t>
    </rPh>
    <rPh sb="5" eb="8">
      <t>コウレイシャ</t>
    </rPh>
    <rPh sb="8" eb="10">
      <t>コウイキ</t>
    </rPh>
    <rPh sb="10" eb="12">
      <t>レンゴウ</t>
    </rPh>
    <rPh sb="13" eb="15">
      <t>イッパン</t>
    </rPh>
    <rPh sb="15" eb="17">
      <t>カイケイ</t>
    </rPh>
    <phoneticPr fontId="2"/>
  </si>
  <si>
    <t>青森県後期高齢者広域連合（特別会計）</t>
    <rPh sb="0" eb="3">
      <t>アオモリケン</t>
    </rPh>
    <rPh sb="3" eb="5">
      <t>コウキ</t>
    </rPh>
    <rPh sb="5" eb="8">
      <t>コウレイシャ</t>
    </rPh>
    <rPh sb="8" eb="10">
      <t>コウイキ</t>
    </rPh>
    <rPh sb="10" eb="12">
      <t>レンゴウ</t>
    </rPh>
    <rPh sb="13" eb="15">
      <t>トクベツ</t>
    </rPh>
    <rPh sb="15" eb="17">
      <t>カイケイ</t>
    </rPh>
    <phoneticPr fontId="2"/>
  </si>
  <si>
    <t>青森県交通災害共済組合</t>
    <rPh sb="0" eb="3">
      <t>アオモリケン</t>
    </rPh>
    <rPh sb="3" eb="5">
      <t>コウツウ</t>
    </rPh>
    <rPh sb="5" eb="7">
      <t>サイガイ</t>
    </rPh>
    <rPh sb="7" eb="9">
      <t>キョウサイ</t>
    </rPh>
    <rPh sb="9" eb="11">
      <t>クミアイ</t>
    </rPh>
    <phoneticPr fontId="2"/>
  </si>
  <si>
    <t>株式会社よこはまロマン創社</t>
    <rPh sb="0" eb="2">
      <t>カブシキ</t>
    </rPh>
    <rPh sb="2" eb="4">
      <t>カイシャ</t>
    </rPh>
    <rPh sb="11" eb="12">
      <t>ソウ</t>
    </rPh>
    <rPh sb="12" eb="13">
      <t>シャ</t>
    </rPh>
    <phoneticPr fontId="2"/>
  </si>
  <si>
    <t>公共施設等維持補修基金</t>
  </si>
  <si>
    <t>ひとづくり基金</t>
  </si>
  <si>
    <t>公共施設等解体撤去基金</t>
  </si>
  <si>
    <t>核燃料物質取扱税交付金事業給食センター維持運営基金</t>
  </si>
  <si>
    <t>電源立地地域対策交付金事業町立小中学校維持運営基金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</si>
  <si>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</si>
  <si>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</si>
  <si>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について類似団体よりも高い水準となっているが、主な要因として昭和50年代に建設された小学校２校が、いずれも有形固定資産減価償却率が90％以上となっていること、平成8年に建設された児童センターの有形固定資産減価償却率が100％となっていることなどが挙げられる。公共施設等総合管理計画等に基づき、今後、集約化・複合化・除却を行うことにより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</si>
  <si>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</si>
  <si>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</si>
  <si>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</si>
  <si>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</si>
  <si>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</si>
  <si>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</si>
  <si>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実質公債費比率について類似団体と比較して低い水準となっているが、地方債の新規発行を抑制してきた結果であり、今後も公債費の適正化に取り組んでいく。</t>
    <rPh sb="0" eb="2">
      <t>ジッシツ</t>
    </rPh>
    <rPh sb="2" eb="5">
      <t>コウサイヒ</t>
    </rPh>
    <rPh sb="5" eb="7">
      <t>ヒリツ</t>
    </rPh>
    <rPh sb="11" eb="13">
      <t>ルイジ</t>
    </rPh>
    <rPh sb="13" eb="15">
      <t>ダンタイ</t>
    </rPh>
    <rPh sb="16" eb="18">
      <t>ヒカク</t>
    </rPh>
    <rPh sb="20" eb="21">
      <t>ヒク</t>
    </rPh>
    <rPh sb="22" eb="24">
      <t>スイジュン</t>
    </rPh>
    <rPh sb="32" eb="35">
      <t>チホウサイ</t>
    </rPh>
    <rPh sb="36" eb="38">
      <t>シンキ</t>
    </rPh>
    <rPh sb="38" eb="40">
      <t>ハッコウ</t>
    </rPh>
    <rPh sb="41" eb="43">
      <t>ヨクセイ</t>
    </rPh>
    <rPh sb="47" eb="49">
      <t>ケッカ</t>
    </rPh>
    <rPh sb="53" eb="55">
      <t>コンゴ</t>
    </rPh>
    <rPh sb="56" eb="59">
      <t>コウサイヒ</t>
    </rPh>
    <rPh sb="60" eb="63">
      <t>テキセイカ</t>
    </rPh>
    <rPh sb="64" eb="65">
      <t>ト</t>
    </rPh>
    <rPh sb="66" eb="67">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</si>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</sst>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40F8AC8-C6A1-40CF-B8AA-AEE1BEE750A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1228-483D-AFD5-AAA7C87605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257763</c:v>
                </c:pt>
                <c:pt idx="1">
                  <c:v>381920</c:v>
                </c:pt>
                <c:pt idx="2">
                  <c:v>135133</c:v>
                </c:pt>
                <c:pt idx="3">
                  <c:v>80850</c:v>
                </c:pt>
                <c:pt idx="4">
                  <c:v>87179</c:v>
                </c:pt>
              </c:numCache>
            </c:numRef>
          </c:val>
          <c:smooth val="0"/>
          <c:extLst>
            <c:ext xmlns:c16="http://schemas.microsoft.com/office/drawing/2014/chart" uri="{C3380CC4-5D6E-409C-BE32-E72D297353CC}">
              <c16:uniqueId val="{00000001-1228-483D-AFD5-AAA7C87605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3.13</c:v>
                </c:pt>
                <c:pt idx="1">
                  <c:v>2.93</c:v>
                </c:pt>
                <c:pt idx="2">
                  <c:v>4.1900000000000004</c:v>
                </c:pt>
                <c:pt idx="3">
                  <c:v>4.8</c:v>
                </c:pt>
                <c:pt idx="4">
                  <c:v>3.15</c:v>
                </c:pt>
              </c:numCache>
            </c:numRef>
          </c:val>
          <c:extLst>
            <c:ext xmlns:c16="http://schemas.microsoft.com/office/drawing/2014/chart" uri="{C3380CC4-5D6E-409C-BE32-E72D297353CC}">
              <c16:uniqueId val="{00000000-F259-4AF4-8467-298C3819B1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46.03</c:v>
                </c:pt>
                <c:pt idx="1">
                  <c:v>44.22</c:v>
                </c:pt>
                <c:pt idx="2">
                  <c:v>48.5</c:v>
                </c:pt>
                <c:pt idx="3">
                  <c:v>51.6</c:v>
                </c:pt>
                <c:pt idx="4">
                  <c:v>57.47</c:v>
                </c:pt>
              </c:numCache>
            </c:numRef>
          </c:val>
          <c:extLst>
            <c:ext xmlns:c16="http://schemas.microsoft.com/office/drawing/2014/chart" uri="{C3380CC4-5D6E-409C-BE32-E72D297353CC}">
              <c16:uniqueId val="{00000001-F259-4AF4-8467-298C3819B1F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0.28999999999999998</c:v>
                </c:pt>
                <c:pt idx="1">
                  <c:v>-4.3499999999999996</c:v>
                </c:pt>
                <c:pt idx="2">
                  <c:v>4.49</c:v>
                </c:pt>
                <c:pt idx="3">
                  <c:v>6.48</c:v>
                </c:pt>
                <c:pt idx="4">
                  <c:v>0.79</c:v>
                </c:pt>
              </c:numCache>
            </c:numRef>
          </c:val>
          <c:smooth val="0"/>
          <c:extLst>
            <c:ext xmlns:c16="http://schemas.microsoft.com/office/drawing/2014/chart" uri="{C3380CC4-5D6E-409C-BE32-E72D297353CC}">
              <c16:uniqueId val="{00000002-F259-4AF4-8467-298C3819B1F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7A9-4E29-B7E5-13978A5C148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A9-4E29-B7E5-13978A5C148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7A9-4E29-B7E5-13978A5C148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7A9-4E29-B7E5-13978A5C1487}"/>
            </c:ext>
          </c:extLst>
        </c:ser>
        <c:ser>
          <c:idx val="4"/>
          <c:order val="4"/>
          <c:tx>
            <c:strRef>
              <c:f>データシート!$A$31</c:f>
              <c:strCache>
                <c:ptCount val="1"/>
                <c:pt idx="0">
                  <c:v>百目木地区農業集落排水事業特別会計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0.02</c:v>
                </c:pt>
                <c:pt idx="6">
                  <c:v>#N/A</c:v>
                </c:pt>
                <c:pt idx="7">
                  <c:v>0.02</c:v>
                </c:pt>
                <c:pt idx="8">
                  <c:v>#N/A</c:v>
                </c:pt>
                <c:pt idx="9">
                  <c:v>0.08</c:v>
                </c:pt>
              </c:numCache>
            </c:numRef>
          </c:val>
          <c:extLst>
            <c:ext xmlns:c16="http://schemas.microsoft.com/office/drawing/2014/chart" uri="{C3380CC4-5D6E-409C-BE32-E72D297353CC}">
              <c16:uniqueId val="{00000004-07A9-4E29-B7E5-13978A5C148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0.03</c:v>
                </c:pt>
                <c:pt idx="4">
                  <c:v>#N/A</c:v>
                </c:pt>
                <c:pt idx="5">
                  <c:v>0.05</c:v>
                </c:pt>
                <c:pt idx="6">
                  <c:v>#N/A</c:v>
                </c:pt>
                <c:pt idx="7">
                  <c:v>0.1</c:v>
                </c:pt>
                <c:pt idx="8">
                  <c:v>#N/A</c:v>
                </c:pt>
                <c:pt idx="9">
                  <c:v>0.12</c:v>
                </c:pt>
              </c:numCache>
            </c:numRef>
          </c:val>
          <c:extLst>
            <c:ext xmlns:c16="http://schemas.microsoft.com/office/drawing/2014/chart" uri="{C3380CC4-5D6E-409C-BE32-E72D297353CC}">
              <c16:uniqueId val="{00000005-07A9-4E29-B7E5-13978A5C1487}"/>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2.3199999999999998</c:v>
                </c:pt>
                <c:pt idx="2">
                  <c:v>#N/A</c:v>
                </c:pt>
                <c:pt idx="3">
                  <c:v>0.12</c:v>
                </c:pt>
                <c:pt idx="4">
                  <c:v>#N/A</c:v>
                </c:pt>
                <c:pt idx="5">
                  <c:v>0.1</c:v>
                </c:pt>
                <c:pt idx="6">
                  <c:v>#N/A</c:v>
                </c:pt>
                <c:pt idx="7">
                  <c:v>0.13</c:v>
                </c:pt>
                <c:pt idx="8">
                  <c:v>#N/A</c:v>
                </c:pt>
                <c:pt idx="9">
                  <c:v>0.23</c:v>
                </c:pt>
              </c:numCache>
            </c:numRef>
          </c:val>
          <c:extLst>
            <c:ext xmlns:c16="http://schemas.microsoft.com/office/drawing/2014/chart" uri="{C3380CC4-5D6E-409C-BE32-E72D297353CC}">
              <c16:uniqueId val="{00000006-07A9-4E29-B7E5-13978A5C148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3.13</c:v>
                </c:pt>
                <c:pt idx="2">
                  <c:v>#N/A</c:v>
                </c:pt>
                <c:pt idx="3">
                  <c:v>2.92</c:v>
                </c:pt>
                <c:pt idx="4">
                  <c:v>#N/A</c:v>
                </c:pt>
                <c:pt idx="5">
                  <c:v>4.1900000000000004</c:v>
                </c:pt>
                <c:pt idx="6">
                  <c:v>#N/A</c:v>
                </c:pt>
                <c:pt idx="7">
                  <c:v>4.8</c:v>
                </c:pt>
                <c:pt idx="8">
                  <c:v>#N/A</c:v>
                </c:pt>
                <c:pt idx="9">
                  <c:v>3.15</c:v>
                </c:pt>
              </c:numCache>
            </c:numRef>
          </c:val>
          <c:extLst>
            <c:ext xmlns:c16="http://schemas.microsoft.com/office/drawing/2014/chart" uri="{C3380CC4-5D6E-409C-BE32-E72D297353CC}">
              <c16:uniqueId val="{00000007-07A9-4E29-B7E5-13978A5C148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5.21</c:v>
                </c:pt>
                <c:pt idx="2">
                  <c:v>#N/A</c:v>
                </c:pt>
                <c:pt idx="3">
                  <c:v>2.63</c:v>
                </c:pt>
                <c:pt idx="4">
                  <c:v>#N/A</c:v>
                </c:pt>
                <c:pt idx="5">
                  <c:v>1.96</c:v>
                </c:pt>
                <c:pt idx="6">
                  <c:v>#N/A</c:v>
                </c:pt>
                <c:pt idx="7">
                  <c:v>1.02</c:v>
                </c:pt>
                <c:pt idx="8">
                  <c:v>#N/A</c:v>
                </c:pt>
                <c:pt idx="9">
                  <c:v>3.61</c:v>
                </c:pt>
              </c:numCache>
            </c:numRef>
          </c:val>
          <c:extLst>
            <c:ext xmlns:c16="http://schemas.microsoft.com/office/drawing/2014/chart" uri="{C3380CC4-5D6E-409C-BE32-E72D297353CC}">
              <c16:uniqueId val="{00000008-07A9-4E29-B7E5-13978A5C1487}"/>
            </c:ext>
          </c:extLst>
        </c:ser>
        <c:ser>
          <c:idx val="9"/>
          <c:order val="9"/>
          <c:tx>
            <c:strRef>
              <c:f>データシート!$A$36</c:f>
              <c:strCache>
                <c:ptCount val="1"/>
                <c:pt idx="0">
                  <c:v>横浜町水道事業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8.5500000000000007</c:v>
                </c:pt>
                <c:pt idx="2">
                  <c:v>#N/A</c:v>
                </c:pt>
                <c:pt idx="3">
                  <c:v>10.84</c:v>
                </c:pt>
                <c:pt idx="4">
                  <c:v>#N/A</c:v>
                </c:pt>
                <c:pt idx="5">
                  <c:v>12.73</c:v>
                </c:pt>
                <c:pt idx="6">
                  <c:v>#N/A</c:v>
                </c:pt>
                <c:pt idx="7">
                  <c:v>13.15</c:v>
                </c:pt>
                <c:pt idx="8">
                  <c:v>#N/A</c:v>
                </c:pt>
                <c:pt idx="9">
                  <c:v>14.99</c:v>
                </c:pt>
              </c:numCache>
            </c:numRef>
          </c:val>
          <c:extLst>
            <c:ext xmlns:c16="http://schemas.microsoft.com/office/drawing/2014/chart" uri="{C3380CC4-5D6E-409C-BE32-E72D297353CC}">
              <c16:uniqueId val="{00000009-07A9-4E29-B7E5-13978A5C148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296</c:v>
                </c:pt>
                <c:pt idx="5">
                  <c:v>285</c:v>
                </c:pt>
                <c:pt idx="8">
                  <c:v>272</c:v>
                </c:pt>
                <c:pt idx="11">
                  <c:v>274</c:v>
                </c:pt>
                <c:pt idx="14">
                  <c:v>269</c:v>
                </c:pt>
              </c:numCache>
            </c:numRef>
          </c:val>
          <c:extLst>
            <c:ext xmlns:c16="http://schemas.microsoft.com/office/drawing/2014/chart" uri="{C3380CC4-5D6E-409C-BE32-E72D297353CC}">
              <c16:uniqueId val="{00000000-C27A-47DB-A118-62DF588328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7A-47DB-A118-62DF588328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27A-47DB-A118-62DF588328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31</c:v>
                </c:pt>
                <c:pt idx="3">
                  <c:v>32</c:v>
                </c:pt>
                <c:pt idx="6">
                  <c:v>29</c:v>
                </c:pt>
                <c:pt idx="9">
                  <c:v>19</c:v>
                </c:pt>
                <c:pt idx="12">
                  <c:v>13</c:v>
                </c:pt>
              </c:numCache>
            </c:numRef>
          </c:val>
          <c:extLst>
            <c:ext xmlns:c16="http://schemas.microsoft.com/office/drawing/2014/chart" uri="{C3380CC4-5D6E-409C-BE32-E72D297353CC}">
              <c16:uniqueId val="{00000003-C27A-47DB-A118-62DF588328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77</c:v>
                </c:pt>
                <c:pt idx="3">
                  <c:v>14</c:v>
                </c:pt>
                <c:pt idx="6">
                  <c:v>14</c:v>
                </c:pt>
                <c:pt idx="9">
                  <c:v>12</c:v>
                </c:pt>
                <c:pt idx="12">
                  <c:v>12</c:v>
                </c:pt>
              </c:numCache>
            </c:numRef>
          </c:val>
          <c:extLst>
            <c:ext xmlns:c16="http://schemas.microsoft.com/office/drawing/2014/chart" uri="{C3380CC4-5D6E-409C-BE32-E72D297353CC}">
              <c16:uniqueId val="{00000004-C27A-47DB-A118-62DF588328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7A-47DB-A118-62DF588328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7A-47DB-A118-62DF588328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336</c:v>
                </c:pt>
                <c:pt idx="3">
                  <c:v>332</c:v>
                </c:pt>
                <c:pt idx="6">
                  <c:v>335</c:v>
                </c:pt>
                <c:pt idx="9">
                  <c:v>363</c:v>
                </c:pt>
                <c:pt idx="12">
                  <c:v>353</c:v>
                </c:pt>
              </c:numCache>
            </c:numRef>
          </c:val>
          <c:extLst>
            <c:ext xmlns:c16="http://schemas.microsoft.com/office/drawing/2014/chart" uri="{C3380CC4-5D6E-409C-BE32-E72D297353CC}">
              <c16:uniqueId val="{00000007-C27A-47DB-A118-62DF588328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148</c:v>
                </c:pt>
                <c:pt idx="2">
                  <c:v>#N/A</c:v>
                </c:pt>
                <c:pt idx="3">
                  <c:v>#N/A</c:v>
                </c:pt>
                <c:pt idx="4">
                  <c:v>93</c:v>
                </c:pt>
                <c:pt idx="5">
                  <c:v>#N/A</c:v>
                </c:pt>
                <c:pt idx="6">
                  <c:v>#N/A</c:v>
                </c:pt>
                <c:pt idx="7">
                  <c:v>106</c:v>
                </c:pt>
                <c:pt idx="8">
                  <c:v>#N/A</c:v>
                </c:pt>
                <c:pt idx="9">
                  <c:v>#N/A</c:v>
                </c:pt>
                <c:pt idx="10">
                  <c:v>120</c:v>
                </c:pt>
                <c:pt idx="11">
                  <c:v>#N/A</c:v>
                </c:pt>
                <c:pt idx="12">
                  <c:v>#N/A</c:v>
                </c:pt>
                <c:pt idx="13">
                  <c:v>109</c:v>
                </c:pt>
                <c:pt idx="14">
                  <c:v>#N/A</c:v>
                </c:pt>
              </c:numCache>
            </c:numRef>
          </c:val>
          <c:smooth val="0"/>
          <c:extLst>
            <c:ext xmlns:c16="http://schemas.microsoft.com/office/drawing/2014/chart" uri="{C3380CC4-5D6E-409C-BE32-E72D297353CC}">
              <c16:uniqueId val="{00000008-C27A-47DB-A118-62DF588328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2811</c:v>
                </c:pt>
                <c:pt idx="5">
                  <c:v>2875</c:v>
                </c:pt>
                <c:pt idx="8">
                  <c:v>2799</c:v>
                </c:pt>
                <c:pt idx="11">
                  <c:v>2631</c:v>
                </c:pt>
                <c:pt idx="14">
                  <c:v>2472</c:v>
                </c:pt>
              </c:numCache>
            </c:numRef>
          </c:val>
          <c:extLst>
            <c:ext xmlns:c16="http://schemas.microsoft.com/office/drawing/2014/chart" uri="{C3380CC4-5D6E-409C-BE32-E72D297353CC}">
              <c16:uniqueId val="{00000000-58E2-45D7-A00D-A29C6D0D0F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132</c:v>
                </c:pt>
                <c:pt idx="5">
                  <c:v>173</c:v>
                </c:pt>
                <c:pt idx="8">
                  <c:v>306</c:v>
                </c:pt>
                <c:pt idx="11">
                  <c:v>0</c:v>
                </c:pt>
                <c:pt idx="14">
                  <c:v>0</c:v>
                </c:pt>
              </c:numCache>
            </c:numRef>
          </c:val>
          <c:extLst>
            <c:ext xmlns:c16="http://schemas.microsoft.com/office/drawing/2014/chart" uri="{C3380CC4-5D6E-409C-BE32-E72D297353CC}">
              <c16:uniqueId val="{00000001-58E2-45D7-A00D-A29C6D0D0F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2716</c:v>
                </c:pt>
                <c:pt idx="5">
                  <c:v>2448</c:v>
                </c:pt>
                <c:pt idx="8">
                  <c:v>2512</c:v>
                </c:pt>
                <c:pt idx="11">
                  <c:v>2880</c:v>
                </c:pt>
                <c:pt idx="14">
                  <c:v>3086</c:v>
                </c:pt>
              </c:numCache>
            </c:numRef>
          </c:val>
          <c:extLst>
            <c:ext xmlns:c16="http://schemas.microsoft.com/office/drawing/2014/chart" uri="{C3380CC4-5D6E-409C-BE32-E72D297353CC}">
              <c16:uniqueId val="{00000002-58E2-45D7-A00D-A29C6D0D0F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2</c:v>
                </c:pt>
                <c:pt idx="3">
                  <c:v>6</c:v>
                </c:pt>
                <c:pt idx="6">
                  <c:v>0</c:v>
                </c:pt>
                <c:pt idx="9">
                  <c:v>0</c:v>
                </c:pt>
                <c:pt idx="12">
                  <c:v>0</c:v>
                </c:pt>
              </c:numCache>
            </c:numRef>
          </c:val>
          <c:extLst>
            <c:ext xmlns:c16="http://schemas.microsoft.com/office/drawing/2014/chart" uri="{C3380CC4-5D6E-409C-BE32-E72D297353CC}">
              <c16:uniqueId val="{00000003-58E2-45D7-A00D-A29C6D0D0F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E2-45D7-A00D-A29C6D0D0F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E2-45D7-A00D-A29C6D0D0F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559</c:v>
                </c:pt>
                <c:pt idx="3">
                  <c:v>538</c:v>
                </c:pt>
                <c:pt idx="6">
                  <c:v>469</c:v>
                </c:pt>
                <c:pt idx="9">
                  <c:v>460</c:v>
                </c:pt>
                <c:pt idx="12">
                  <c:v>481</c:v>
                </c:pt>
              </c:numCache>
            </c:numRef>
          </c:val>
          <c:extLst>
            <c:ext xmlns:c16="http://schemas.microsoft.com/office/drawing/2014/chart" uri="{C3380CC4-5D6E-409C-BE32-E72D297353CC}">
              <c16:uniqueId val="{00000006-58E2-45D7-A00D-A29C6D0D0F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125</c:v>
                </c:pt>
                <c:pt idx="3">
                  <c:v>104</c:v>
                </c:pt>
                <c:pt idx="6">
                  <c:v>78</c:v>
                </c:pt>
                <c:pt idx="9">
                  <c:v>60</c:v>
                </c:pt>
                <c:pt idx="12">
                  <c:v>54</c:v>
                </c:pt>
              </c:numCache>
            </c:numRef>
          </c:val>
          <c:extLst>
            <c:ext xmlns:c16="http://schemas.microsoft.com/office/drawing/2014/chart" uri="{C3380CC4-5D6E-409C-BE32-E72D297353CC}">
              <c16:uniqueId val="{00000007-58E2-45D7-A00D-A29C6D0D0F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160</c:v>
                </c:pt>
                <c:pt idx="3">
                  <c:v>150</c:v>
                </c:pt>
                <c:pt idx="6">
                  <c:v>157</c:v>
                </c:pt>
                <c:pt idx="9">
                  <c:v>165</c:v>
                </c:pt>
                <c:pt idx="12">
                  <c:v>161</c:v>
                </c:pt>
              </c:numCache>
            </c:numRef>
          </c:val>
          <c:extLst>
            <c:ext xmlns:c16="http://schemas.microsoft.com/office/drawing/2014/chart" uri="{C3380CC4-5D6E-409C-BE32-E72D297353CC}">
              <c16:uniqueId val="{00000008-58E2-45D7-A00D-A29C6D0D0F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8E2-45D7-A00D-A29C6D0D0F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3558</c:v>
                </c:pt>
                <c:pt idx="3">
                  <c:v>3746</c:v>
                </c:pt>
                <c:pt idx="6">
                  <c:v>3737</c:v>
                </c:pt>
                <c:pt idx="9">
                  <c:v>3547</c:v>
                </c:pt>
                <c:pt idx="12">
                  <c:v>3361</c:v>
                </c:pt>
              </c:numCache>
            </c:numRef>
          </c:val>
          <c:extLst>
            <c:ext xmlns:c16="http://schemas.microsoft.com/office/drawing/2014/chart" uri="{C3380CC4-5D6E-409C-BE32-E72D297353CC}">
              <c16:uniqueId val="{0000000A-58E2-45D7-A00D-A29C6D0D0F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8E2-45D7-A00D-A29C6D0D0F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1049</c:v>
                </c:pt>
                <c:pt idx="1">
                  <c:v>1225</c:v>
                </c:pt>
                <c:pt idx="2">
                  <c:v>1341</c:v>
                </c:pt>
              </c:numCache>
            </c:numRef>
          </c:val>
          <c:extLst>
            <c:ext xmlns:c16="http://schemas.microsoft.com/office/drawing/2014/chart" uri="{C3380CC4-5D6E-409C-BE32-E72D297353CC}">
              <c16:uniqueId val="{00000000-DA83-41F8-83D1-9E5BA44254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496</c:v>
                </c:pt>
                <c:pt idx="1">
                  <c:v>570</c:v>
                </c:pt>
                <c:pt idx="2">
                  <c:v>570</c:v>
                </c:pt>
              </c:numCache>
            </c:numRef>
          </c:val>
          <c:extLst>
            <c:ext xmlns:c16="http://schemas.microsoft.com/office/drawing/2014/chart" uri="{C3380CC4-5D6E-409C-BE32-E72D297353CC}">
              <c16:uniqueId val="{00000001-DA83-41F8-83D1-9E5BA44254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1150</c:v>
                </c:pt>
                <c:pt idx="1">
                  <c:v>1296</c:v>
                </c:pt>
                <c:pt idx="2">
                  <c:v>1424</c:v>
                </c:pt>
              </c:numCache>
            </c:numRef>
          </c:val>
          <c:extLst>
            <c:ext xmlns:c16="http://schemas.microsoft.com/office/drawing/2014/chart" uri="{C3380CC4-5D6E-409C-BE32-E72D297353CC}">
              <c16:uniqueId val="{00000002-DA83-41F8-83D1-9E5BA44254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{4AD9561D-6130-470C-8688-8E264DF6E23B}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91C-499E-A49D-8EFE707E91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{E0C4943C-F75D-4EC7-B85D-88BB09E55F6D}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1C-499E-A49D-8EFE707E91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{0C751B9A-B71D-46AE-8BE7-F46923A607FB}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1C-499E-A49D-8EFE707E91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{E296C1C0-FF85-40ED-9D26-4A97AC4EC831}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1C-499E-A49D-8EFE707E91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{2A199DBE-EBE9-408D-913F-00460853A4E5}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1C-499E-A49D-8EFE707E918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{E2D590E3-616D-4836-9AE8-5F5BF76B7AA9}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91C-499E-A49D-8EFE707E918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{C1B36B93-555A-4FEA-BD87-4B516A84F51E}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91C-499E-A49D-8EFE707E918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{F5D97A0C-889B-4256-BE4C-240D166E22AB}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91C-499E-A49D-8EFE707E918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{BF66ABA9-91C3-4DB9-B003-CD61BD88AEE0}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91C-499E-A49D-8EFE707E91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70.099999999999994</c:v>
                </c:pt>
                <c:pt idx="8">
                  <c:v>67.099999999999994</c:v>
                </c:pt>
                <c:pt idx="16">
                  <c:v>67.5</c:v>
                </c:pt>
                <c:pt idx="24">
                  <c:v>69.2</c:v>
                </c:pt>
                <c:pt idx="32">
                  <c:v>69.8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91C-499E-A49D-8EFE707E918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{DBA62BBE-CAE8-419F-9B34-8C904F434FB9}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91C-499E-A49D-8EFE707E918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{B4D8DE37-75CB-4393-A7B4-1A6546AEE2DA}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1C-499E-A49D-8EFE707E91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{D598D945-FA08-4DF0-9EE8-0ABEC03F03F0}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1C-499E-A49D-8EFE707E91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{0454EABD-AB72-47BF-A3AA-037825BC59B9}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1C-499E-A49D-8EFE707E91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{7529C215-4A59-4184-8A5E-9943D9EA9964}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1C-499E-A49D-8EFE707E918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{AAA1F059-80F4-47F3-855E-4304E3EE6A3B}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91C-499E-A49D-8EFE707E918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{3EB09CED-4FAC-476D-BDF9-E31BF03F6640}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91C-499E-A49D-8EFE707E918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{24D0338E-569A-446C-BC8D-22BDD2E9D6B7}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91C-499E-A49D-8EFE707E918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{CEDCC1B5-7502-4809-932C-4FF9EB0A13EB}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91C-499E-A49D-8EFE707E91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91C-499E-A49D-8EFE707E918B}"/>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{5E34CF12-DCFB-4339-9DF0-5E032415841B}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0CE-4B9D-9D36-9CEE58DA3A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{756D2E49-363C-49EC-8B8D-B2CFB269863F}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0CE-4B9D-9D36-9CEE58DA3A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{46986F47-2F66-4B6F-A37E-E2E7D99735CB}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0CE-4B9D-9D36-9CEE58DA3A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{B2F91A2D-2314-49FD-9E24-9E59A76AC9D0}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0CE-4B9D-9D36-9CEE58DA3A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{EE3E1EC9-2675-4C3B-9DED-0B382EA6B9DF}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0CE-4B9D-9D36-9CEE58DA3A9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{AAFF0EA6-6769-45E4-9024-D2D4EF73D2E9}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0CE-4B9D-9D36-9CEE58DA3A9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{6FDAA531-0341-4269-94DD-01157558692B}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0CE-4B9D-9D36-9CEE58DA3A9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{3DDE3AB4-703D-4485-AC52-9644917632E5}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0CE-4B9D-9D36-9CEE58DA3A9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{AC399DC2-D67A-417D-A90F-BC33FCF1DBB9}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0CE-4B9D-9D36-9CEE58DA3A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5.9</c:v>
                </c:pt>
                <c:pt idx="16">
                  <c:v>6.1</c:v>
                </c:pt>
                <c:pt idx="24">
                  <c:v>5.4</c:v>
                </c:pt>
                <c:pt idx="32">
                  <c:v>5.5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0CE-4B9D-9D36-9CEE58DA3A9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{9FAF0FBF-55F4-4C44-9883-CC9D88A6905B}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0CE-4B9D-9D36-9CEE58DA3A9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{445BD915-CBFE-4419-A9CD-64D7A52DB993}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0CE-4B9D-9D36-9CEE58DA3A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{25BF373E-557E-4F9F-A8A1-31FDF0F785FD}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0CE-4B9D-9D36-9CEE58DA3A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{7B16708B-93FF-494D-83B4-7D968EBF66EF}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0CE-4B9D-9D36-9CEE58DA3A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{5C01CA4B-A2F1-4A90-A64C-0EB1A53383C1}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0CE-4B9D-9D36-9CEE58DA3A9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{24990D42-4152-45A9-B117-4463ED12DA8A}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0CE-4B9D-9D36-9CEE58DA3A9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{5FC6EACB-8FE6-44D7-80EF-2B821A5A993C}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0CE-4B9D-9D36-9CEE58DA3A93}"/>
                </c:ext>
              </c:extLst>
            </c:dLbl>
            <c:dLbl>
              <c:idx val="24"/>
              <c:layout>
                <c:manualLayout>
                  <c:x val="-4.4905057365901141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{3E8FE254-BBA1-4C03-A713-7D729084CF82}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0CE-4B9D-9D36-9CEE58DA3A93}"/>
                </c:ext>
              </c:extLst>
            </c:dLbl>
            <c:dLbl>
              <c:idx val="32"/>
              <c:layout>
                <c:manualLayout>
                  <c:x val="-1.8235628084250027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{CD451E95-4AE4-4DD4-92DA-83FDFBAC7CA6}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0CE-4B9D-9D36-9CEE58DA3A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0CE-4B9D-9D36-9CEE58DA3A93}"/>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青森県横浜町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・元利償還金等について横ばいに推移している。電源立地地域対策交付金の充当などにより、今後も地方債発行の抑制に努め、起債に大きく頼ることのない財政運営に努める。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青森県横浜町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減少傾向にあるが、これは組合等負担等見込額の減、退職者増による職員数の減により退職手当負担見込額の減などが要因として挙げられる。今後も老朽化した公共施設の維持修繕及び一部事務組合において将来負担比率を押し上げている事業があるため、今後も今まで以上に人件費や物件費、起債の発行に大きく頼ることのないよう努め、将来負担額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青森県横浜町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・財政調整基金に１億１千６百万円、ひとづくり基金に１億円を積み立て、基金全体として２億４千４百円の増となった。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取崩しに関して、今後維持修繕等に対して経費が見込まれているため、計画的に取り崩しを行っていく。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・公共施設等維持補修基金：横浜町が整備した公共施設の修繕、更新、その他の維持修繕に要する経費に充てる。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・ひとづくり基金：教育、福祉に関するひとづくり政策の推進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・公共施設等解体撤去基金：横浜町が整備した公共施設の解体に要する経費に充てる。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・核燃料物質取扱税交付金事業給食センター維持運営基金：横浜町給食センター維持運営に要する経費に充てる。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・電源立地地域対策交付金事業町立小中学校維持運営基金：横浜町立小中学校維持運営に要する経費に充てる。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・主にひとづくり基金に１億円積み立てたことによる増額。</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・短期的に、大規模事業がないため増加する見込みである。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中長期的には、今後老朽化等による公共施設等の維持修繕の経費への充当のため微減が見込まれる。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・景気の動向による町税等の変動。</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・短期的には５億円程度で推移していく見込みであり、中長期的には経費削減に努め微増していく見込み。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・増減はなかった。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・令和４年度以降は計画的に積立てを予定。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BB294CF-17F2-43C8-8B87-63084F3CD5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6B87737-7C0D-4F7A-A9C0-79ED33FD40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3F91F60-DD9F-4ACE-B470-078A2CF2667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72FD082-DDEF-4F83-96BA-4EE1519142B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80BD378-B1CA-4B0C-B412-B79F1AE14406}"/>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7D1A666-F5E2-4E42-8651-E3A62F880D9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9DE489A-9DDC-4590-BAE8-A93CD3221BC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F8F996F-BBF1-403A-894F-ADA6E1BA1F4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C005304-7933-415B-A324-40DDBFC5AC6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6909EF70-D32A-4163-9D74-65610C27BF8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F77B0B4-69F5-475F-BD8A-FD03932BBEE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118C39E-55AD-4522-AD85-D91296642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1424C7A-497C-41AE-A0C5-EE821305711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DD06ED1-3014-496E-AA9C-CEED4A180B1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938293D3-2411-4CE1-9FC8-A437CF8F14F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E2CBCB9-7F6C-4E62-8571-ABFE581A38F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B71C683-208E-4306-933F-C6DAAD5401D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E97CCCA-542C-4AC5-A284-6E381DAD6AA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1F3075F-C743-47DA-8056-ACA01110D4C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ADCA6F5-DC3D-42B1-99C1-836568A80A9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56F9077-595A-4A38-B834-87A2B009B81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DCFC310-F475-4D31-9A66-1D99ACE4398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4,286
4,181
126.38
4,164,121
4,089,840
73,540
2,332,923
3,361,176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C68BDA9-0766-4759-A371-070EDC5D667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2D7C01C-11F1-4236-956C-ACCFD1DEFE7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D6B6909-A662-428A-B03F-7914068C8A3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1341575-D4C1-4BDC-8C77-D321E7F8876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1662A9C-F57D-4CA7-A6C7-15700116BFC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3B94EDE-B3E4-45FD-9936-99AB1C13D5B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0A835C0-0016-442C-B1DC-0478E17F156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4EA9304-C5A5-4075-A73A-8F33F932348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024AE9C-1747-438C-A1B3-C34A90FF7B2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F03B49B-41DD-48F1-8414-E2C718F5B1A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5444B0E-31AC-46CF-9C22-E27BAA5736C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7BB0E60-A1D2-4ADB-B470-CF3A5B384C1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DD11520-5014-4E93-9195-3011FF9FB85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FEEF44B-A8C1-4033-B2D2-C6C32BF7A3B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437B486-73EC-4853-8301-0BE2E712005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E2E7E05-DEF4-46D5-A661-0E4996BE3B5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3F8EB25-3809-4C7F-9C56-DE9F7D751F7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6C8B150-AD84-4F4C-A5ED-09198BF4569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77C50D3-674B-4D85-850E-C95072DFD20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3F0C06C-E91D-4D10-AA12-BA8D38894AD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884A6916-EB11-4C1A-9116-E4CE900D3F0C}"/>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2934F55-8BB0-4AD5-B855-7C9C01C9ACA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EFD7088-A2A5-45EC-B6A9-26005B63425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085EAA5-08DF-48B1-A738-C39B89541B6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FB98A441-F167-4249-BED2-6651507B4CB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B5BC55F-3B7E-46B0-ACBF-2721E86510F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22EDE8F-6A50-4ED6-ACDD-78B18DBEBE6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DD26651-9748-40A0-A994-C00F8C75D3E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8995D0B-3360-4D8F-B426-C8D8D5B8B0D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B22CA376-789B-45A0-9135-7CA0A4DEA7F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C5C5848-C74A-4A3F-9800-004839B77B5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7AFAC83-8A83-4B7A-97BF-935EFB70FA7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939F164-5C2F-4A52-8F92-81A9E804622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B68539B-B4B4-4A67-8337-571E5416A22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44157EE-C6BA-4066-898F-CEED6F9373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有形固定資産減価償却率は類似団体より高い水準にある。今後それぞれの公共施設等について個別施設計画に基づき、老朽化した施設の集約化・複合化・除却を推進していく。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D292AEE-DDC0-43A6-9642-A103CBB105E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2D0EA70-C2AA-41BC-80B0-00A32183422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30D5BF03-63BA-4BE9-B570-FA9CD750729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423A33F5-7B61-49DE-B70B-14887EC3127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A77A8B07-6009-4E1F-A72C-1D9C5A34ADF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4E2483AB-A1E9-486F-A676-6C8B713A898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6B071B0-E79E-48D6-B15B-C123006D133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6FB550E8-876E-4081-BF1B-55CAE0D98FA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EDCF7FE5-4138-484E-848C-2CF58F249CF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8920A7E3-ACC9-428A-9497-A9AC3590AA1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4578B10E-83E8-4FED-9CB7-C9FFCC3F55D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A1BB8F5D-03D5-4B66-82DA-38EC4067C2C1}"/>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D7AFD4B8-595E-43BB-95CE-3E8D3B684AAF}"/>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6F7D85D1-E66B-45EA-991F-05619F4A54B2}"/>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D8B782E8-3861-4441-9DDF-57F6457E1EB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ADDB083-9A00-42F6-8679-4A04DE52E21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E9B9E1EE-4871-41A8-8D85-FB84AA35D2D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AB59A9B-F009-4F10-93DE-60D53B8D771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7" name="直線コネクタ 76">
          <a:extLst>
            <a:ext uri="{FF2B5EF4-FFF2-40B4-BE49-F238E27FC236}">
              <a16:creationId xmlns:a16="http://schemas.microsoft.com/office/drawing/2014/main" id="{5E6B9A98-1D09-4F15-A89F-4F91779665ED}"/>
            </a:ext>
          </a:extLst>
        </xdr:cNvPr>
        <xdr:cNvCxnSpPr/>
      </xdr:nvCxnSpPr>
      <xdr:spPr>
        <a:xfrm flipV="1">
          <a:off x="4760595" y="5384800"/>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8" name="有形固定資産減価償却率最小値テキスト">
          <a:extLst>
            <a:ext uri="{FF2B5EF4-FFF2-40B4-BE49-F238E27FC236}">
              <a16:creationId xmlns:a16="http://schemas.microsoft.com/office/drawing/2014/main" id="{9E12C529-DB9D-49D9-8CE6-7D43926C1EAB}"/>
            </a:ext>
          </a:extLst>
        </xdr:cNvPr>
        <xdr:cNvSpPr txBox="1"/>
      </xdr:nvSpPr>
      <xdr:spPr>
        <a:xfrm>
          <a:off x="4813300" y="6773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9" name="直線コネクタ 78">
          <a:extLst>
            <a:ext uri="{FF2B5EF4-FFF2-40B4-BE49-F238E27FC236}">
              <a16:creationId xmlns:a16="http://schemas.microsoft.com/office/drawing/2014/main" id="{B24EA494-1D01-4ED5-AAD2-5609E7672FE6}"/>
            </a:ext>
          </a:extLst>
        </xdr:cNvPr>
        <xdr:cNvCxnSpPr/>
      </xdr:nvCxnSpPr>
      <xdr:spPr>
        <a:xfrm>
          <a:off x="4673600" y="6769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80" name="有形固定資産減価償却率最大値テキスト">
          <a:extLst>
            <a:ext uri="{FF2B5EF4-FFF2-40B4-BE49-F238E27FC236}">
              <a16:creationId xmlns:a16="http://schemas.microsoft.com/office/drawing/2014/main" id="{7DE58C02-5E2A-4C27-A8CF-35082E074141}"/>
            </a:ext>
          </a:extLst>
        </xdr:cNvPr>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a:extLst>
            <a:ext uri="{FF2B5EF4-FFF2-40B4-BE49-F238E27FC236}">
              <a16:creationId xmlns:a16="http://schemas.microsoft.com/office/drawing/2014/main" id="{57D7889B-F083-484C-9A49-1FB0845903F6}"/>
            </a:ext>
          </a:extLst>
        </xdr:cNvPr>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14985</xdr:rowOff>
    </xdr:from>
    <xdr:ext cx="405111" cy="259045"/>
    <xdr:sp macro="" textlink="">
      <xdr:nvSpPr>
        <xdr:cNvPr id="82" name="有形固定資産減価償却率平均値テキスト">
          <a:extLst>
            <a:ext uri="{FF2B5EF4-FFF2-40B4-BE49-F238E27FC236}">
              <a16:creationId xmlns:a16="http://schemas.microsoft.com/office/drawing/2014/main" id="{F3AF6F37-9873-4C5E-891D-46D283B6FED5}"/>
            </a:ext>
          </a:extLst>
        </xdr:cNvPr>
        <xdr:cNvSpPr txBox="1"/>
      </xdr:nvSpPr>
      <xdr:spPr>
        <a:xfrm>
          <a:off x="4813300" y="61014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3" name="フローチャート: 判断 82">
          <a:extLst>
            <a:ext uri="{FF2B5EF4-FFF2-40B4-BE49-F238E27FC236}">
              <a16:creationId xmlns:a16="http://schemas.microsoft.com/office/drawing/2014/main" id="{43D4C49B-3047-4C80-8A24-E08EB419D9C7}"/>
            </a:ext>
          </a:extLst>
        </xdr:cNvPr>
        <xdr:cNvSpPr/>
      </xdr:nvSpPr>
      <xdr:spPr>
        <a:xfrm>
          <a:off x="4711700" y="625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4" name="フローチャート: 判断 83">
          <a:extLst>
            <a:ext uri="{FF2B5EF4-FFF2-40B4-BE49-F238E27FC236}">
              <a16:creationId xmlns:a16="http://schemas.microsoft.com/office/drawing/2014/main" id="{C7457877-E0D2-4328-B273-F95DAF3894FF}"/>
            </a:ext>
          </a:extLst>
        </xdr:cNvPr>
        <xdr:cNvSpPr/>
      </xdr:nvSpPr>
      <xdr:spPr>
        <a:xfrm>
          <a:off x="40005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5" name="フローチャート: 判断 84">
          <a:extLst>
            <a:ext uri="{FF2B5EF4-FFF2-40B4-BE49-F238E27FC236}">
              <a16:creationId xmlns:a16="http://schemas.microsoft.com/office/drawing/2014/main" id="{493D060E-52EF-4C38-90A2-9B0B1D875A07}"/>
            </a:ext>
          </a:extLst>
        </xdr:cNvPr>
        <xdr:cNvSpPr/>
      </xdr:nvSpPr>
      <xdr:spPr>
        <a:xfrm>
          <a:off x="32385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6" name="フローチャート: 判断 85">
          <a:extLst>
            <a:ext uri="{FF2B5EF4-FFF2-40B4-BE49-F238E27FC236}">
              <a16:creationId xmlns:a16="http://schemas.microsoft.com/office/drawing/2014/main" id="{193F840A-0172-437C-8448-F4AEC57BF30B}"/>
            </a:ext>
          </a:extLst>
        </xdr:cNvPr>
        <xdr:cNvSpPr/>
      </xdr:nvSpPr>
      <xdr:spPr>
        <a:xfrm>
          <a:off x="2476500" y="614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a:extLst>
            <a:ext uri="{FF2B5EF4-FFF2-40B4-BE49-F238E27FC236}">
              <a16:creationId xmlns:a16="http://schemas.microsoft.com/office/drawing/2014/main" id="{12419A3D-1FAC-4F8D-B1A2-8035D10EAAE5}"/>
            </a:ext>
          </a:extLst>
        </xdr:cNvPr>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DDBDEDB-7448-4052-AEAE-891D437097A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F11903E-57BA-4638-B5F2-1D191A130E2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510F38D-5C1E-42D3-B309-D90BAE50620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23F23E65-6800-4768-A88F-63A1825D90D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99D5744B-5A6F-4C3D-B284-ED76140C844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8799</xdr:rowOff>
    </xdr:from>
    <xdr:to>
      <xdr:col>23</xdr:col>
      <xdr:colOff>136525</xdr:colOff>
      <xdr:row>33</xdr:row>
      <xdr:rowOff>110399</xdr:rowOff>
    </xdr:to>
    <xdr:sp macro="" textlink="">
      <xdr:nvSpPr>
        <xdr:cNvPr id="93" name="楕円 92">
          <a:extLst>
            <a:ext uri="{FF2B5EF4-FFF2-40B4-BE49-F238E27FC236}">
              <a16:creationId xmlns:a16="http://schemas.microsoft.com/office/drawing/2014/main" id="{95D45349-2CC5-4E19-B0FB-F7A9622FDC51}"/>
            </a:ext>
          </a:extLst>
        </xdr:cNvPr>
        <xdr:cNvSpPr/>
      </xdr:nvSpPr>
      <xdr:spPr>
        <a:xfrm>
          <a:off x="4711700" y="64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158676</xdr:rowOff>
    </xdr:from>
    <xdr:ext cx="405111" cy="259045"/>
    <xdr:sp macro="" textlink="">
      <xdr:nvSpPr>
        <xdr:cNvPr id="94" name="有形固定資産減価償却率該当値テキスト">
          <a:extLst>
            <a:ext uri="{FF2B5EF4-FFF2-40B4-BE49-F238E27FC236}">
              <a16:creationId xmlns:a16="http://schemas.microsoft.com/office/drawing/2014/main" id="{B5B6D157-E4B8-4E08-959C-2FEC630E561D}"/>
            </a:ext>
          </a:extLst>
        </xdr:cNvPr>
        <xdr:cNvSpPr txBox="1"/>
      </xdr:nvSpPr>
      <xdr:spPr>
        <a:xfrm>
          <a:off x="4813300" y="641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161744</xdr:rowOff>
    </xdr:from>
    <xdr:to>
      <xdr:col>19</xdr:col>
      <xdr:colOff>187325</xdr:colOff>
      <xdr:row>33</xdr:row>
      <xdr:rowOff>91894</xdr:rowOff>
    </xdr:to>
    <xdr:sp macro="" textlink="">
      <xdr:nvSpPr>
        <xdr:cNvPr id="95" name="楕円 94">
          <a:extLst>
            <a:ext uri="{FF2B5EF4-FFF2-40B4-BE49-F238E27FC236}">
              <a16:creationId xmlns:a16="http://schemas.microsoft.com/office/drawing/2014/main" id="{F3E3C411-7670-4273-8FD2-9EF3F52BC665}"/>
            </a:ext>
          </a:extLst>
        </xdr:cNvPr>
        <xdr:cNvSpPr/>
      </xdr:nvSpPr>
      <xdr:spPr>
        <a:xfrm>
          <a:off x="4000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41094</xdr:rowOff>
    </xdr:from>
    <xdr:to>
      <xdr:col>23</xdr:col>
      <xdr:colOff>85725</xdr:colOff>
      <xdr:row>33</xdr:row>
      <xdr:rowOff>59599</xdr:rowOff>
    </xdr:to>
    <xdr:cxnSp macro="">
      <xdr:nvCxnSpPr>
        <xdr:cNvPr id="96" name="直線コネクタ 95">
          <a:extLst>
            <a:ext uri="{FF2B5EF4-FFF2-40B4-BE49-F238E27FC236}">
              <a16:creationId xmlns:a16="http://schemas.microsoft.com/office/drawing/2014/main" id="{758BF226-5AA4-48EC-BEE4-22481419B5D4}"/>
            </a:ext>
          </a:extLst>
        </xdr:cNvPr>
        <xdr:cNvCxnSpPr/>
      </xdr:nvCxnSpPr>
      <xdr:spPr>
        <a:xfrm>
          <a:off x="4051300" y="6470469"/>
          <a:ext cx="711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109311</xdr:rowOff>
    </xdr:from>
    <xdr:to>
      <xdr:col>15</xdr:col>
      <xdr:colOff>187325</xdr:colOff>
      <xdr:row>33</xdr:row>
      <xdr:rowOff>39461</xdr:rowOff>
    </xdr:to>
    <xdr:sp macro="" textlink="">
      <xdr:nvSpPr>
        <xdr:cNvPr id="97" name="楕円 96">
          <a:extLst>
            <a:ext uri="{FF2B5EF4-FFF2-40B4-BE49-F238E27FC236}">
              <a16:creationId xmlns:a16="http://schemas.microsoft.com/office/drawing/2014/main" id="{043D71A5-9B27-4236-AADE-E7E99EC35F19}"/>
            </a:ext>
          </a:extLst>
        </xdr:cNvPr>
        <xdr:cNvSpPr/>
      </xdr:nvSpPr>
      <xdr:spPr>
        <a:xfrm>
          <a:off x="3238500" y="63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160111</xdr:rowOff>
    </xdr:from>
    <xdr:to>
      <xdr:col>19</xdr:col>
      <xdr:colOff>136525</xdr:colOff>
      <xdr:row>33</xdr:row>
      <xdr:rowOff>41094</xdr:rowOff>
    </xdr:to>
    <xdr:cxnSp macro="">
      <xdr:nvCxnSpPr>
        <xdr:cNvPr id="98" name="直線コネクタ 97">
          <a:extLst>
            <a:ext uri="{FF2B5EF4-FFF2-40B4-BE49-F238E27FC236}">
              <a16:creationId xmlns:a16="http://schemas.microsoft.com/office/drawing/2014/main" id="{6EFC465A-A56C-4B9D-900A-99946B5DAB91}"/>
            </a:ext>
          </a:extLst>
        </xdr:cNvPr>
        <xdr:cNvCxnSpPr/>
      </xdr:nvCxnSpPr>
      <xdr:spPr>
        <a:xfrm>
          <a:off x="3289300" y="6418036"/>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96974</xdr:rowOff>
    </xdr:from>
    <xdr:to>
      <xdr:col>11</xdr:col>
      <xdr:colOff>187325</xdr:colOff>
      <xdr:row>33</xdr:row>
      <xdr:rowOff>27124</xdr:rowOff>
    </xdr:to>
    <xdr:sp macro="" textlink="">
      <xdr:nvSpPr>
        <xdr:cNvPr id="99" name="楕円 98">
          <a:extLst>
            <a:ext uri="{FF2B5EF4-FFF2-40B4-BE49-F238E27FC236}">
              <a16:creationId xmlns:a16="http://schemas.microsoft.com/office/drawing/2014/main" id="{EA7DAC72-FA10-4AD9-8D47-C11DBA942257}"/>
            </a:ext>
          </a:extLst>
        </xdr:cNvPr>
        <xdr:cNvSpPr/>
      </xdr:nvSpPr>
      <xdr:spPr>
        <a:xfrm>
          <a:off x="2476500" y="63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147774</xdr:rowOff>
    </xdr:from>
    <xdr:to>
      <xdr:col>15</xdr:col>
      <xdr:colOff>136525</xdr:colOff>
      <xdr:row>32</xdr:row>
      <xdr:rowOff>160111</xdr:rowOff>
    </xdr:to>
    <xdr:cxnSp macro="">
      <xdr:nvCxnSpPr>
        <xdr:cNvPr id="100" name="直線コネクタ 99">
          <a:extLst>
            <a:ext uri="{FF2B5EF4-FFF2-40B4-BE49-F238E27FC236}">
              <a16:creationId xmlns:a16="http://schemas.microsoft.com/office/drawing/2014/main" id="{C1F1CF73-A2E0-4210-822E-795A0436336F}"/>
            </a:ext>
          </a:extLst>
        </xdr:cNvPr>
        <xdr:cNvCxnSpPr/>
      </xdr:nvCxnSpPr>
      <xdr:spPr>
        <a:xfrm>
          <a:off x="2527300" y="6405699"/>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18052</xdr:rowOff>
    </xdr:from>
    <xdr:to>
      <xdr:col>7</xdr:col>
      <xdr:colOff>187325</xdr:colOff>
      <xdr:row>33</xdr:row>
      <xdr:rowOff>119652</xdr:rowOff>
    </xdr:to>
    <xdr:sp macro="" textlink="">
      <xdr:nvSpPr>
        <xdr:cNvPr id="101" name="楕円 100">
          <a:extLst>
            <a:ext uri="{FF2B5EF4-FFF2-40B4-BE49-F238E27FC236}">
              <a16:creationId xmlns:a16="http://schemas.microsoft.com/office/drawing/2014/main" id="{F899E32B-0948-4D99-BE9B-3522F6605F5F}"/>
            </a:ext>
          </a:extLst>
        </xdr:cNvPr>
        <xdr:cNvSpPr/>
      </xdr:nvSpPr>
      <xdr:spPr>
        <a:xfrm>
          <a:off x="1714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147774</xdr:rowOff>
    </xdr:from>
    <xdr:to>
      <xdr:col>11</xdr:col>
      <xdr:colOff>136525</xdr:colOff>
      <xdr:row>33</xdr:row>
      <xdr:rowOff>68852</xdr:rowOff>
    </xdr:to>
    <xdr:cxnSp macro="">
      <xdr:nvCxnSpPr>
        <xdr:cNvPr id="102" name="直線コネクタ 101">
          <a:extLst>
            <a:ext uri="{FF2B5EF4-FFF2-40B4-BE49-F238E27FC236}">
              <a16:creationId xmlns:a16="http://schemas.microsoft.com/office/drawing/2014/main" id="{26C81B16-57F4-4FB6-AD02-F920AB24EB87}"/>
            </a:ext>
          </a:extLst>
        </xdr:cNvPr>
        <xdr:cNvCxnSpPr/>
      </xdr:nvCxnSpPr>
      <xdr:spPr>
        <a:xfrm flipV="1">
          <a:off x="1765300" y="6405699"/>
          <a:ext cx="76200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67055</xdr:rowOff>
    </xdr:from>
    <xdr:ext cx="405111" cy="259045"/>
    <xdr:sp macro="" textlink="">
      <xdr:nvSpPr>
        <xdr:cNvPr id="103" name="n_1aveValue有形固定資産減価償却率">
          <a:extLst>
            <a:ext uri="{FF2B5EF4-FFF2-40B4-BE49-F238E27FC236}">
              <a16:creationId xmlns:a16="http://schemas.microsoft.com/office/drawing/2014/main" id="{D253D9C0-E89B-47DD-A0EC-2D7AC883DD47}"/>
            </a:ext>
          </a:extLst>
        </xdr:cNvPr>
        <xdr:cNvSpPr txBox="1"/>
      </xdr:nvSpPr>
      <xdr:spPr>
        <a:xfrm>
          <a:off x="3836044" y="598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26959</xdr:rowOff>
    </xdr:from>
    <xdr:ext cx="405111" cy="259045"/>
    <xdr:sp macro="" textlink="">
      <xdr:nvSpPr>
        <xdr:cNvPr id="104" name="n_2aveValue有形固定資産減価償却率">
          <a:extLst>
            <a:ext uri="{FF2B5EF4-FFF2-40B4-BE49-F238E27FC236}">
              <a16:creationId xmlns:a16="http://schemas.microsoft.com/office/drawing/2014/main" id="{584389B4-BE40-4ADA-8606-31CE6383A456}"/>
            </a:ext>
          </a:extLst>
        </xdr:cNvPr>
        <xdr:cNvSpPr txBox="1"/>
      </xdr:nvSpPr>
      <xdr:spPr>
        <a:xfrm>
          <a:off x="3086744" y="5941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5369</xdr:rowOff>
    </xdr:from>
    <xdr:ext cx="405111" cy="259045"/>
    <xdr:sp macro="" textlink="">
      <xdr:nvSpPr>
        <xdr:cNvPr id="105" name="n_3aveValue有形固定資産減価償却率">
          <a:extLst>
            <a:ext uri="{FF2B5EF4-FFF2-40B4-BE49-F238E27FC236}">
              <a16:creationId xmlns:a16="http://schemas.microsoft.com/office/drawing/2014/main" id="{B9B08881-C361-4B42-BA6F-949085B5F441}"/>
            </a:ext>
          </a:extLst>
        </xdr:cNvPr>
        <xdr:cNvSpPr txBox="1"/>
      </xdr:nvSpPr>
      <xdr:spPr>
        <a:xfrm>
          <a:off x="2324744" y="5920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106" name="n_4aveValue有形固定資産減価償却率">
          <a:extLst>
            <a:ext uri="{FF2B5EF4-FFF2-40B4-BE49-F238E27FC236}">
              <a16:creationId xmlns:a16="http://schemas.microsoft.com/office/drawing/2014/main" id="{A93C234C-1FAC-4823-B991-D58E11D32073}"/>
            </a:ext>
          </a:extLst>
        </xdr:cNvPr>
        <xdr:cNvSpPr txBox="1"/>
      </xdr:nvSpPr>
      <xdr:spPr>
        <a:xfrm>
          <a:off x="15627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83021</xdr:rowOff>
    </xdr:from>
    <xdr:ext cx="405111" cy="259045"/>
    <xdr:sp macro="" textlink="">
      <xdr:nvSpPr>
        <xdr:cNvPr id="107" name="n_1mainValue有形固定資産減価償却率">
          <a:extLst>
            <a:ext uri="{FF2B5EF4-FFF2-40B4-BE49-F238E27FC236}">
              <a16:creationId xmlns:a16="http://schemas.microsoft.com/office/drawing/2014/main" id="{0E7275C6-6A05-4EFF-9362-EA84665ED80B}"/>
            </a:ext>
          </a:extLst>
        </xdr:cNvPr>
        <xdr:cNvSpPr txBox="1"/>
      </xdr:nvSpPr>
      <xdr:spPr>
        <a:xfrm>
          <a:off x="3836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30588</xdr:rowOff>
    </xdr:from>
    <xdr:ext cx="405111" cy="259045"/>
    <xdr:sp macro="" textlink="">
      <xdr:nvSpPr>
        <xdr:cNvPr id="108" name="n_2mainValue有形固定資産減価償却率">
          <a:extLst>
            <a:ext uri="{FF2B5EF4-FFF2-40B4-BE49-F238E27FC236}">
              <a16:creationId xmlns:a16="http://schemas.microsoft.com/office/drawing/2014/main" id="{D1B8D9FF-0296-4AAE-A395-3C389C5B2E92}"/>
            </a:ext>
          </a:extLst>
        </xdr:cNvPr>
        <xdr:cNvSpPr txBox="1"/>
      </xdr:nvSpPr>
      <xdr:spPr>
        <a:xfrm>
          <a:off x="3086744" y="645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18251</xdr:rowOff>
    </xdr:from>
    <xdr:ext cx="405111" cy="259045"/>
    <xdr:sp macro="" textlink="">
      <xdr:nvSpPr>
        <xdr:cNvPr id="109" name="n_3mainValue有形固定資産減価償却率">
          <a:extLst>
            <a:ext uri="{FF2B5EF4-FFF2-40B4-BE49-F238E27FC236}">
              <a16:creationId xmlns:a16="http://schemas.microsoft.com/office/drawing/2014/main" id="{4D19C56C-2126-4959-94EF-3C565B1651C7}"/>
            </a:ext>
          </a:extLst>
        </xdr:cNvPr>
        <xdr:cNvSpPr txBox="1"/>
      </xdr:nvSpPr>
      <xdr:spPr>
        <a:xfrm>
          <a:off x="2324744" y="6447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110779</xdr:rowOff>
    </xdr:from>
    <xdr:ext cx="405111" cy="259045"/>
    <xdr:sp macro="" textlink="">
      <xdr:nvSpPr>
        <xdr:cNvPr id="110" name="n_4mainValue有形固定資産減価償却率">
          <a:extLst>
            <a:ext uri="{FF2B5EF4-FFF2-40B4-BE49-F238E27FC236}">
              <a16:creationId xmlns:a16="http://schemas.microsoft.com/office/drawing/2014/main" id="{5211C6ED-74C3-46CD-A794-0983AD7FB26B}"/>
            </a:ext>
          </a:extLst>
        </xdr:cNvPr>
        <xdr:cNvSpPr txBox="1"/>
      </xdr:nvSpPr>
      <xdr:spPr>
        <a:xfrm>
          <a:off x="1562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44ABA792-E836-47EC-969F-02AE1C3E510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8C53D1DD-8355-4F2A-B55D-08C2604B305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8C910ADA-8F7C-4CD9-A9AE-10567861DF8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2A36256B-8529-413C-992B-5AA3652E19D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1533C98A-3F1E-458E-B405-87C1D51BF13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3933020-EA23-40EA-9BA6-62A09121018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2D1F0CC-5DBB-4B2E-A467-4489C772CF7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A75A8AA8-08E1-4852-B250-C57FC523B70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DC0F145C-0DC5-427F-9F35-401E84D83AA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E9B4168F-C36C-4AB4-88A6-C4DBBE1DCC6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83AEB705-8121-4ED4-987B-40D5E3D92E3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5A263B27-D096-4B30-85AD-20FA997D7DF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CE65F5C4-46DC-416E-A849-F19E2975B5A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年度から令和元年度にかけて実施された庁舎耐震補強改修工事、保健・児童センター建設事業が終了し、将来負担額は減少傾向にあり、類似団体内平均値を下回る結果となった。</a:t>
          </a:r>
        </a:p>
        <a:p>
          <a:r>
            <a:rPr kumimoji="1" lang="ja-JP" altLang="en-US" sz="1100">
              <a:latin typeface="ＭＳ Ｐゴシック" panose="020B0600070205080204" pitchFamily="50" charset="-128"/>
              <a:ea typeface="ＭＳ Ｐゴシック" panose="020B0600070205080204" pitchFamily="50" charset="-128"/>
            </a:rPr>
            <a:t>債務償還比率については、類似団体内平均値より大きく上回らないよう、地方債の新規発行を抑制するなど、公債費の適正化に取り組んでいく。</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FA06DA86-B31D-4107-8940-ADA9ED3BDC6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F91A7BEE-1342-49AC-B246-962847AF112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8BAB0692-2A6D-4AC6-8942-C66AAC3B193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76C23754-AC68-4843-9AD0-F46D16C37B1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5ECE303-F87A-4715-89AC-F9D83D9C3EE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C0E04BEF-CD28-49CF-B6F6-67FEC9824EC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85093E40-1510-4C72-B12A-6F1E33C5538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6362D704-89B9-4059-A167-061D6E0D7F9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52CB4B48-0401-4F0E-99D8-BCCACD3A851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C81238C7-95AE-4127-B4AD-1880C222C99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6D8246C8-5CD2-4D3A-A6B1-303E2B8A140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E76ADCFB-E729-4AC5-9295-656644BE29F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69487744-0499-4098-9B9B-D7CF32C69B9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8E4F149-9FA2-49D3-BD17-5DDBA6951BD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BE28A75B-EEA3-4872-A72A-A3C230974A5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9" name="直線コネクタ 138">
          <a:extLst>
            <a:ext uri="{FF2B5EF4-FFF2-40B4-BE49-F238E27FC236}">
              <a16:creationId xmlns:a16="http://schemas.microsoft.com/office/drawing/2014/main" id="{4C7FB5A1-928E-4A69-9593-B45DE6677DAB}"/>
            </a:ext>
          </a:extLst>
        </xdr:cNvPr>
        <xdr:cNvCxnSpPr/>
      </xdr:nvCxnSpPr>
      <xdr:spPr>
        <a:xfrm flipV="1">
          <a:off x="14793595" y="5312833"/>
          <a:ext cx="1269" cy="136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40" name="債務償還比率最小値テキスト">
          <a:extLst>
            <a:ext uri="{FF2B5EF4-FFF2-40B4-BE49-F238E27FC236}">
              <a16:creationId xmlns:a16="http://schemas.microsoft.com/office/drawing/2014/main" id="{1E0BA5FD-AF6C-41B9-AF7B-0723C0966820}"/>
            </a:ext>
          </a:extLst>
        </xdr:cNvPr>
        <xdr:cNvSpPr txBox="1"/>
      </xdr:nvSpPr>
      <xdr:spPr>
        <a:xfrm>
          <a:off x="14846300"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41" name="直線コネクタ 140">
          <a:extLst>
            <a:ext uri="{FF2B5EF4-FFF2-40B4-BE49-F238E27FC236}">
              <a16:creationId xmlns:a16="http://schemas.microsoft.com/office/drawing/2014/main" id="{8597BDA0-FA0F-49BA-B823-7BA4ABCB4F2B}"/>
            </a:ext>
          </a:extLst>
        </xdr:cNvPr>
        <xdr:cNvCxnSpPr/>
      </xdr:nvCxnSpPr>
      <xdr:spPr>
        <a:xfrm>
          <a:off x="14706600" y="6673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645F0EF4-2167-42F7-9418-623E009CEE46}"/>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7BA90D94-C18F-40EC-B069-2F99FADBC9A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28349</xdr:rowOff>
    </xdr:from>
    <xdr:ext cx="469744" cy="259045"/>
    <xdr:sp macro="" textlink="">
      <xdr:nvSpPr>
        <xdr:cNvPr id="144" name="債務償還比率平均値テキスト">
          <a:extLst>
            <a:ext uri="{FF2B5EF4-FFF2-40B4-BE49-F238E27FC236}">
              <a16:creationId xmlns:a16="http://schemas.microsoft.com/office/drawing/2014/main" id="{B7DF0A1D-3E01-48E2-81C5-BA120986BA81}"/>
            </a:ext>
          </a:extLst>
        </xdr:cNvPr>
        <xdr:cNvSpPr txBox="1"/>
      </xdr:nvSpPr>
      <xdr:spPr>
        <a:xfrm>
          <a:off x="14846300" y="560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5" name="フローチャート: 判断 144">
          <a:extLst>
            <a:ext uri="{FF2B5EF4-FFF2-40B4-BE49-F238E27FC236}">
              <a16:creationId xmlns:a16="http://schemas.microsoft.com/office/drawing/2014/main" id="{9D52C9AE-AF03-4DCD-8581-4D1A6E14F29A}"/>
            </a:ext>
          </a:extLst>
        </xdr:cNvPr>
        <xdr:cNvSpPr/>
      </xdr:nvSpPr>
      <xdr:spPr>
        <a:xfrm>
          <a:off x="14744700" y="56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6" name="フローチャート: 判断 145">
          <a:extLst>
            <a:ext uri="{FF2B5EF4-FFF2-40B4-BE49-F238E27FC236}">
              <a16:creationId xmlns:a16="http://schemas.microsoft.com/office/drawing/2014/main" id="{ECA7304C-8491-47DC-B917-0C8D55DBC215}"/>
            </a:ext>
          </a:extLst>
        </xdr:cNvPr>
        <xdr:cNvSpPr/>
      </xdr:nvSpPr>
      <xdr:spPr>
        <a:xfrm>
          <a:off x="140335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7" name="フローチャート: 判断 146">
          <a:extLst>
            <a:ext uri="{FF2B5EF4-FFF2-40B4-BE49-F238E27FC236}">
              <a16:creationId xmlns:a16="http://schemas.microsoft.com/office/drawing/2014/main" id="{CFD3E4E4-D131-4C46-986E-718424AC1A56}"/>
            </a:ext>
          </a:extLst>
        </xdr:cNvPr>
        <xdr:cNvSpPr/>
      </xdr:nvSpPr>
      <xdr:spPr>
        <a:xfrm>
          <a:off x="13271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8" name="フローチャート: 判断 147">
          <a:extLst>
            <a:ext uri="{FF2B5EF4-FFF2-40B4-BE49-F238E27FC236}">
              <a16:creationId xmlns:a16="http://schemas.microsoft.com/office/drawing/2014/main" id="{2F800D42-D2AF-4879-9475-B28CA2AE16E8}"/>
            </a:ext>
          </a:extLst>
        </xdr:cNvPr>
        <xdr:cNvSpPr/>
      </xdr:nvSpPr>
      <xdr:spPr>
        <a:xfrm>
          <a:off x="12509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9" name="フローチャート: 判断 148">
          <a:extLst>
            <a:ext uri="{FF2B5EF4-FFF2-40B4-BE49-F238E27FC236}">
              <a16:creationId xmlns:a16="http://schemas.microsoft.com/office/drawing/2014/main" id="{FCDA7715-95D5-403F-A41C-17DF5D6C4084}"/>
            </a:ext>
          </a:extLst>
        </xdr:cNvPr>
        <xdr:cNvSpPr/>
      </xdr:nvSpPr>
      <xdr:spPr>
        <a:xfrm>
          <a:off x="11747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CC57A55-BFAB-4B8D-AEF2-EC40AD5E2C1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29C06E3-C3F8-42E6-B0FC-8521864E6C6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EFA0345B-594F-4061-B87C-1B30059BE13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2D5B3917-BC34-491E-9FFE-5890AC57F10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DC7DD11-DD8F-4276-971D-B619FA31F78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18256</xdr:rowOff>
    </xdr:from>
    <xdr:to>
      <xdr:col>76</xdr:col>
      <xdr:colOff>73025</xdr:colOff>
      <xdr:row>28</xdr:row>
      <xdr:rowOff>119856</xdr:rowOff>
    </xdr:to>
    <xdr:sp macro="" textlink="">
      <xdr:nvSpPr>
        <xdr:cNvPr id="155" name="楕円 154">
          <a:extLst>
            <a:ext uri="{FF2B5EF4-FFF2-40B4-BE49-F238E27FC236}">
              <a16:creationId xmlns:a16="http://schemas.microsoft.com/office/drawing/2014/main" id="{425B4569-983F-4EB5-B0CF-B5166D22687D}"/>
            </a:ext>
          </a:extLst>
        </xdr:cNvPr>
        <xdr:cNvSpPr/>
      </xdr:nvSpPr>
      <xdr:spPr>
        <a:xfrm>
          <a:off x="14744700" y="559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41133</xdr:rowOff>
    </xdr:from>
    <xdr:ext cx="469744" cy="259045"/>
    <xdr:sp macro="" textlink="">
      <xdr:nvSpPr>
        <xdr:cNvPr id="156" name="債務償還比率該当値テキスト">
          <a:extLst>
            <a:ext uri="{FF2B5EF4-FFF2-40B4-BE49-F238E27FC236}">
              <a16:creationId xmlns:a16="http://schemas.microsoft.com/office/drawing/2014/main" id="{EB73FE4D-4453-417F-A509-0F553D4CE2F2}"/>
            </a:ext>
          </a:extLst>
        </xdr:cNvPr>
        <xdr:cNvSpPr txBox="1"/>
      </xdr:nvSpPr>
      <xdr:spPr>
        <a:xfrm>
          <a:off x="14846300" y="544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58917</xdr:rowOff>
    </xdr:from>
    <xdr:to>
      <xdr:col>72</xdr:col>
      <xdr:colOff>123825</xdr:colOff>
      <xdr:row>28</xdr:row>
      <xdr:rowOff>160517</xdr:rowOff>
    </xdr:to>
    <xdr:sp macro="" textlink="">
      <xdr:nvSpPr>
        <xdr:cNvPr id="157" name="楕円 156">
          <a:extLst>
            <a:ext uri="{FF2B5EF4-FFF2-40B4-BE49-F238E27FC236}">
              <a16:creationId xmlns:a16="http://schemas.microsoft.com/office/drawing/2014/main" id="{07A404F7-E549-4F45-AD0C-97034544165D}"/>
            </a:ext>
          </a:extLst>
        </xdr:cNvPr>
        <xdr:cNvSpPr/>
      </xdr:nvSpPr>
      <xdr:spPr>
        <a:xfrm>
          <a:off x="14033500" y="563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69056</xdr:rowOff>
    </xdr:from>
    <xdr:to>
      <xdr:col>76</xdr:col>
      <xdr:colOff>22225</xdr:colOff>
      <xdr:row>28</xdr:row>
      <xdr:rowOff>109717</xdr:rowOff>
    </xdr:to>
    <xdr:cxnSp macro="">
      <xdr:nvCxnSpPr>
        <xdr:cNvPr id="158" name="直線コネクタ 157">
          <a:extLst>
            <a:ext uri="{FF2B5EF4-FFF2-40B4-BE49-F238E27FC236}">
              <a16:creationId xmlns:a16="http://schemas.microsoft.com/office/drawing/2014/main" id="{003C9140-37A7-49D7-AF3A-B823CB4255FF}"/>
            </a:ext>
          </a:extLst>
        </xdr:cNvPr>
        <xdr:cNvCxnSpPr/>
      </xdr:nvCxnSpPr>
      <xdr:spPr>
        <a:xfrm flipV="1">
          <a:off x="14084300" y="5641181"/>
          <a:ext cx="711200" cy="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93292</xdr:rowOff>
    </xdr:from>
    <xdr:to>
      <xdr:col>68</xdr:col>
      <xdr:colOff>123825</xdr:colOff>
      <xdr:row>30</xdr:row>
      <xdr:rowOff>23442</xdr:rowOff>
    </xdr:to>
    <xdr:sp macro="" textlink="">
      <xdr:nvSpPr>
        <xdr:cNvPr id="159" name="楕円 158">
          <a:extLst>
            <a:ext uri="{FF2B5EF4-FFF2-40B4-BE49-F238E27FC236}">
              <a16:creationId xmlns:a16="http://schemas.microsoft.com/office/drawing/2014/main" id="{652CB5D4-6EA6-4F61-9CD4-EF4F025F2229}"/>
            </a:ext>
          </a:extLst>
        </xdr:cNvPr>
        <xdr:cNvSpPr/>
      </xdr:nvSpPr>
      <xdr:spPr>
        <a:xfrm>
          <a:off x="13271500" y="58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109717</xdr:rowOff>
    </xdr:from>
    <xdr:to>
      <xdr:col>72</xdr:col>
      <xdr:colOff>73025</xdr:colOff>
      <xdr:row>29</xdr:row>
      <xdr:rowOff>144092</xdr:rowOff>
    </xdr:to>
    <xdr:cxnSp macro="">
      <xdr:nvCxnSpPr>
        <xdr:cNvPr id="160" name="直線コネクタ 159">
          <a:extLst>
            <a:ext uri="{FF2B5EF4-FFF2-40B4-BE49-F238E27FC236}">
              <a16:creationId xmlns:a16="http://schemas.microsoft.com/office/drawing/2014/main" id="{1A468EE7-4542-4B01-BDAE-6FF5AE272E13}"/>
            </a:ext>
          </a:extLst>
        </xdr:cNvPr>
        <xdr:cNvCxnSpPr/>
      </xdr:nvCxnSpPr>
      <xdr:spPr>
        <a:xfrm flipV="1">
          <a:off x="13322300" y="5681842"/>
          <a:ext cx="762000" cy="20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78729</xdr:rowOff>
    </xdr:from>
    <xdr:to>
      <xdr:col>64</xdr:col>
      <xdr:colOff>123825</xdr:colOff>
      <xdr:row>31</xdr:row>
      <xdr:rowOff>8879</xdr:rowOff>
    </xdr:to>
    <xdr:sp macro="" textlink="">
      <xdr:nvSpPr>
        <xdr:cNvPr id="161" name="楕円 160">
          <a:extLst>
            <a:ext uri="{FF2B5EF4-FFF2-40B4-BE49-F238E27FC236}">
              <a16:creationId xmlns:a16="http://schemas.microsoft.com/office/drawing/2014/main" id="{382FB1F1-3F1B-4898-AC2C-3A409362F855}"/>
            </a:ext>
          </a:extLst>
        </xdr:cNvPr>
        <xdr:cNvSpPr/>
      </xdr:nvSpPr>
      <xdr:spPr>
        <a:xfrm>
          <a:off x="12509500" y="59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144092</xdr:rowOff>
    </xdr:from>
    <xdr:to>
      <xdr:col>68</xdr:col>
      <xdr:colOff>73025</xdr:colOff>
      <xdr:row>30</xdr:row>
      <xdr:rowOff>129529</xdr:rowOff>
    </xdr:to>
    <xdr:cxnSp macro="">
      <xdr:nvCxnSpPr>
        <xdr:cNvPr id="162" name="直線コネクタ 161">
          <a:extLst>
            <a:ext uri="{FF2B5EF4-FFF2-40B4-BE49-F238E27FC236}">
              <a16:creationId xmlns:a16="http://schemas.microsoft.com/office/drawing/2014/main" id="{781584FB-7097-425F-A852-F01D3526F76F}"/>
            </a:ext>
          </a:extLst>
        </xdr:cNvPr>
        <xdr:cNvCxnSpPr/>
      </xdr:nvCxnSpPr>
      <xdr:spPr>
        <a:xfrm flipV="1">
          <a:off x="12560300" y="5887667"/>
          <a:ext cx="762000" cy="15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162549</xdr:rowOff>
    </xdr:from>
    <xdr:to>
      <xdr:col>60</xdr:col>
      <xdr:colOff>123825</xdr:colOff>
      <xdr:row>29</xdr:row>
      <xdr:rowOff>92699</xdr:rowOff>
    </xdr:to>
    <xdr:sp macro="" textlink="">
      <xdr:nvSpPr>
        <xdr:cNvPr id="163" name="楕円 162">
          <a:extLst>
            <a:ext uri="{FF2B5EF4-FFF2-40B4-BE49-F238E27FC236}">
              <a16:creationId xmlns:a16="http://schemas.microsoft.com/office/drawing/2014/main" id="{E2BB206F-5057-46D4-8104-7DFDFAF43CF6}"/>
            </a:ext>
          </a:extLst>
        </xdr:cNvPr>
        <xdr:cNvSpPr/>
      </xdr:nvSpPr>
      <xdr:spPr>
        <a:xfrm>
          <a:off x="11747500" y="573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41899</xdr:rowOff>
    </xdr:from>
    <xdr:to>
      <xdr:col>64</xdr:col>
      <xdr:colOff>73025</xdr:colOff>
      <xdr:row>30</xdr:row>
      <xdr:rowOff>129529</xdr:rowOff>
    </xdr:to>
    <xdr:cxnSp macro="">
      <xdr:nvCxnSpPr>
        <xdr:cNvPr id="164" name="直線コネクタ 163">
          <a:extLst>
            <a:ext uri="{FF2B5EF4-FFF2-40B4-BE49-F238E27FC236}">
              <a16:creationId xmlns:a16="http://schemas.microsoft.com/office/drawing/2014/main" id="{CEA36356-527A-44F8-9744-98177778726A}"/>
            </a:ext>
          </a:extLst>
        </xdr:cNvPr>
        <xdr:cNvCxnSpPr/>
      </xdr:nvCxnSpPr>
      <xdr:spPr>
        <a:xfrm>
          <a:off x="11798300" y="5785474"/>
          <a:ext cx="762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163879</xdr:rowOff>
    </xdr:from>
    <xdr:ext cx="469744" cy="259045"/>
    <xdr:sp macro="" textlink="">
      <xdr:nvSpPr>
        <xdr:cNvPr id="165" name="n_1aveValue債務償還比率">
          <a:extLst>
            <a:ext uri="{FF2B5EF4-FFF2-40B4-BE49-F238E27FC236}">
              <a16:creationId xmlns:a16="http://schemas.microsoft.com/office/drawing/2014/main" id="{0FEB3830-868E-4270-B71F-5F6EBB2A2ECB}"/>
            </a:ext>
          </a:extLst>
        </xdr:cNvPr>
        <xdr:cNvSpPr txBox="1"/>
      </xdr:nvSpPr>
      <xdr:spPr>
        <a:xfrm>
          <a:off x="13836727" y="573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158344</xdr:rowOff>
    </xdr:from>
    <xdr:ext cx="469744" cy="259045"/>
    <xdr:sp macro="" textlink="">
      <xdr:nvSpPr>
        <xdr:cNvPr id="166" name="n_2aveValue債務償還比率">
          <a:extLst>
            <a:ext uri="{FF2B5EF4-FFF2-40B4-BE49-F238E27FC236}">
              <a16:creationId xmlns:a16="http://schemas.microsoft.com/office/drawing/2014/main" id="{D661FBAE-B10D-4978-B4F6-8166A8138BBB}"/>
            </a:ext>
          </a:extLst>
        </xdr:cNvPr>
        <xdr:cNvSpPr txBox="1"/>
      </xdr:nvSpPr>
      <xdr:spPr>
        <a:xfrm>
          <a:off x="130874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169139</xdr:rowOff>
    </xdr:from>
    <xdr:ext cx="469744" cy="259045"/>
    <xdr:sp macro="" textlink="">
      <xdr:nvSpPr>
        <xdr:cNvPr id="167" name="n_3aveValue債務償還比率">
          <a:extLst>
            <a:ext uri="{FF2B5EF4-FFF2-40B4-BE49-F238E27FC236}">
              <a16:creationId xmlns:a16="http://schemas.microsoft.com/office/drawing/2014/main" id="{3D34E6BE-8261-4BFE-8C2C-63E5E4787314}"/>
            </a:ext>
          </a:extLst>
        </xdr:cNvPr>
        <xdr:cNvSpPr txBox="1"/>
      </xdr:nvSpPr>
      <xdr:spPr>
        <a:xfrm>
          <a:off x="12325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107935</xdr:rowOff>
    </xdr:from>
    <xdr:ext cx="469744" cy="259045"/>
    <xdr:sp macro="" textlink="">
      <xdr:nvSpPr>
        <xdr:cNvPr id="168" name="n_4aveValue債務償還比率">
          <a:extLst>
            <a:ext uri="{FF2B5EF4-FFF2-40B4-BE49-F238E27FC236}">
              <a16:creationId xmlns:a16="http://schemas.microsoft.com/office/drawing/2014/main" id="{0155377B-7962-4BAF-AC4F-064A55294F80}"/>
            </a:ext>
          </a:extLst>
        </xdr:cNvPr>
        <xdr:cNvSpPr txBox="1"/>
      </xdr:nvSpPr>
      <xdr:spPr>
        <a:xfrm>
          <a:off x="11563427" y="585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5594</xdr:rowOff>
    </xdr:from>
    <xdr:ext cx="469744" cy="259045"/>
    <xdr:sp macro="" textlink="">
      <xdr:nvSpPr>
        <xdr:cNvPr id="169" name="n_1mainValue債務償還比率">
          <a:extLst>
            <a:ext uri="{FF2B5EF4-FFF2-40B4-BE49-F238E27FC236}">
              <a16:creationId xmlns:a16="http://schemas.microsoft.com/office/drawing/2014/main" id="{80C6A12C-42B2-4EAC-8156-BF5E444C76ED}"/>
            </a:ext>
          </a:extLst>
        </xdr:cNvPr>
        <xdr:cNvSpPr txBox="1"/>
      </xdr:nvSpPr>
      <xdr:spPr>
        <a:xfrm>
          <a:off x="13836727" y="540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14569</xdr:rowOff>
    </xdr:from>
    <xdr:ext cx="469744" cy="259045"/>
    <xdr:sp macro="" textlink="">
      <xdr:nvSpPr>
        <xdr:cNvPr id="170" name="n_2mainValue債務償還比率">
          <a:extLst>
            <a:ext uri="{FF2B5EF4-FFF2-40B4-BE49-F238E27FC236}">
              <a16:creationId xmlns:a16="http://schemas.microsoft.com/office/drawing/2014/main" id="{8674BFCF-D74F-4396-870E-95D318612220}"/>
            </a:ext>
          </a:extLst>
        </xdr:cNvPr>
        <xdr:cNvSpPr txBox="1"/>
      </xdr:nvSpPr>
      <xdr:spPr>
        <a:xfrm>
          <a:off x="13087427" y="592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xdr:rowOff>
    </xdr:from>
    <xdr:ext cx="469744" cy="259045"/>
    <xdr:sp macro="" textlink="">
      <xdr:nvSpPr>
        <xdr:cNvPr id="171" name="n_3mainValue債務償還比率">
          <a:extLst>
            <a:ext uri="{FF2B5EF4-FFF2-40B4-BE49-F238E27FC236}">
              <a16:creationId xmlns:a16="http://schemas.microsoft.com/office/drawing/2014/main" id="{44131970-975E-46E7-A966-274911AF17D1}"/>
            </a:ext>
          </a:extLst>
        </xdr:cNvPr>
        <xdr:cNvSpPr txBox="1"/>
      </xdr:nvSpPr>
      <xdr:spPr>
        <a:xfrm>
          <a:off x="12325427" y="608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109226</xdr:rowOff>
    </xdr:from>
    <xdr:ext cx="469744" cy="259045"/>
    <xdr:sp macro="" textlink="">
      <xdr:nvSpPr>
        <xdr:cNvPr id="172" name="n_4mainValue債務償還比率">
          <a:extLst>
            <a:ext uri="{FF2B5EF4-FFF2-40B4-BE49-F238E27FC236}">
              <a16:creationId xmlns:a16="http://schemas.microsoft.com/office/drawing/2014/main" id="{B3F97F46-A25E-4BB8-B5E0-F7B6E51C53DE}"/>
            </a:ext>
          </a:extLst>
        </xdr:cNvPr>
        <xdr:cNvSpPr txBox="1"/>
      </xdr:nvSpPr>
      <xdr:spPr>
        <a:xfrm>
          <a:off x="11563427" y="550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2CC189AE-6AF1-422B-8226-08CD45E899D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D1894628-BF37-4200-8F7A-8D3213E31B8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93D9845E-836B-4985-9FB1-C6C02C75EAF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E1030137-A399-43D5-9CA2-BF7F67B50AC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9ABFC6D-37C5-4B07-A23B-F51ECE65738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196C4A99-D778-46FB-8940-94C5D25E80B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D9B4CBB-7606-46CA-9495-6E5DE71AB07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7A8CCBB-C1B8-41C7-B3B6-06AC734B2F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A39B035-600A-4112-9381-31C3BEE485C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F9AF745-0CE1-42B6-A331-9A5C7BF5EAF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E367B47-1837-445E-B322-1C9C5D44F68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63555F-BEB5-4A0D-9D97-D909DE354C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034E59-6BBD-47D4-82FE-3302F1D37B9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06CC7C-0971-429E-ABC5-CD25850A54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760104-A217-42B6-963B-5553C984272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15F562-CE8B-475E-AD9B-59E38452928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4,286
4,181
126.38
4,164,121
4,089,840
73,540
2,332,923
3,361,176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6B4B7AB-696C-40A7-9F0C-5A2C425CA2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AF59660-B3A1-42F0-8D2B-3B1C788FBF9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D5BC41B-D3E2-4D01-9172-C14BDC1125E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D95DE41-57EF-49D1-BC8E-47A1ABD3B6B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82A8BB-7245-4B67-ACE0-0003AAB9E56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745B57B-3339-4753-A15B-67235935BE2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1CCE601-EBC0-4E8E-999E-71E3F2FFD6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E13ABA-6262-4E2B-9E91-EE1CD4D3B3E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55839F4-AD07-4AA1-8DC4-DC99250ACC8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F6CE11-D5B2-4829-924A-DF455184575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FB5047C-6DFA-49BF-8B54-53E7AD4B32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673FCDD-0C18-4D31-8CAF-83D90095760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A395C55-49E7-4FF0-944C-F46DF7C6BDF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E9855AB-FC47-4005-8C02-0608F1D10A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0C4B86E-268A-4640-8A44-4B28EADBCB8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4290100-FFCA-4ED4-A086-AAD22AB030C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4DFA41D-E4DB-4D44-9BA1-52A3EF02DE1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7E5E5D-533B-4661-98C2-4268F94FB7E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8B946B0-727C-4048-9385-CF72E73ECB7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9B42336-829D-45CA-9637-74406E763F0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276665-7BED-45BD-AC06-54B0CB6EE33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76BD38-5A7C-47B7-AB16-61B1C6D2B21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B66B970-6D23-44BE-96EF-E82E9ECD06C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BC7861-CE7A-4CF8-AFE7-27AF79BF353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7D18ABB-1E46-4B80-BB10-99874880C70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8AEFF6D-9A3A-4F3D-B29E-22B7FE38EC6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5760957-B6C1-4D43-8669-797F647323B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071AEE5-C932-4D88-A5CD-4D61B869E76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ECCB075-7D6B-4794-9D35-101DC267730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EC15329-4E26-4C5A-AA54-B25A7A316F5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07232B2-8A56-4BB7-BE7D-FFFEFC0352F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0C0ACCD-29E2-4EAF-B7AD-3FE9E4E0422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F4BD5CC-ADE5-407B-ACAA-27091D84EE8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D0F53F6-40F0-4480-BD7F-3B4BDA5EF6D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26EB323-3434-4B12-81DD-64DBB7EDD78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90F36E2-769D-49AE-BF84-86953FEBCBA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A45A570-CE5E-496E-AC9A-35052AD818A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B42443E-8CA0-4D73-B80B-46654210327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DAC12FD-8CA7-4D86-81EF-2B2C5BB1C0B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DDB3CE5-417E-47B8-BEE5-93713A9177A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A30E3A9-609E-45EE-870B-F6D24AA58AA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667F202-8D50-43C7-8C08-86A20D303B8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DDEE8BB-2630-4848-A68E-27A32C6B947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D795652-A680-47F5-AC17-55174188458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DFA2573-A6A1-4171-BC19-D815BD6C809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797F9CA-EED7-446F-940E-EC9F71D370B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ADB34448-B278-40FD-A1AD-9BF0D37D9C15}"/>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821BD46B-851A-4DEE-8468-94FB8D0CCF21}"/>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A00130DA-9D78-4ADF-B501-F5B16BCFA916}"/>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DDD15B3E-398C-4B46-8B28-ADCB8C57D1B1}"/>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5298B3FB-E2BB-4928-9077-08D35578F7D5}"/>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a:extLst>
            <a:ext uri="{FF2B5EF4-FFF2-40B4-BE49-F238E27FC236}">
              <a16:creationId xmlns:a16="http://schemas.microsoft.com/office/drawing/2014/main" id="{39C148F4-5347-4D37-A5D9-75D13E6909F5}"/>
            </a:ext>
          </a:extLst>
        </xdr:cNvPr>
        <xdr:cNvSpPr txBox="1"/>
      </xdr:nvSpPr>
      <xdr:spPr>
        <a:xfrm>
          <a:off x="4673600" y="6545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30F4D0B6-D322-4186-8F1F-F0140E4B1CB4}"/>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C715A927-5EE0-4AFA-A333-283494C7CEC8}"/>
            </a:ext>
          </a:extLst>
        </xdr:cNvPr>
        <xdr:cNvSpPr/>
      </xdr:nvSpPr>
      <xdr:spPr>
        <a:xfrm>
          <a:off x="3746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963C18EC-6199-486E-9FD5-1AD0A438E892}"/>
            </a:ext>
          </a:extLst>
        </xdr:cNvPr>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61AD6127-FA76-44AB-B70B-7C36E1B34CB0}"/>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A26CB2A1-4DBD-4209-9995-BEC45D21CF00}"/>
            </a:ext>
          </a:extLst>
        </xdr:cNvPr>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8FCFA4E-1D28-4B19-9F57-7210950D3E5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03AE54B-62AC-4BE7-9BC0-CA19E2E2503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45D3539-4D7F-4B15-9BFF-84B39C67241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19130A7-7B7E-4837-8475-9263EC3C544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9CE7703-F6DE-4F1E-9EA5-62E84EC73F6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13970</xdr:rowOff>
    </xdr:from>
    <xdr:to>
      <xdr:col>24</xdr:col>
      <xdr:colOff>114300</xdr:colOff>
      <xdr:row>42</xdr:row>
      <xdr:rowOff>115570</xdr:rowOff>
    </xdr:to>
    <xdr:sp macro="" textlink="">
      <xdr:nvSpPr>
        <xdr:cNvPr id="74" name="楕円 73">
          <a:extLst>
            <a:ext uri="{FF2B5EF4-FFF2-40B4-BE49-F238E27FC236}">
              <a16:creationId xmlns:a16="http://schemas.microsoft.com/office/drawing/2014/main" id="{E911F364-F885-492F-ABE3-DF4B4622C282}"/>
            </a:ext>
          </a:extLst>
        </xdr:cNvPr>
        <xdr:cNvSpPr/>
      </xdr:nvSpPr>
      <xdr:spPr>
        <a:xfrm>
          <a:off x="45847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100347</xdr:rowOff>
    </xdr:from>
    <xdr:ext cx="405111" cy="259045"/>
    <xdr:sp macro="" textlink="">
      <xdr:nvSpPr>
        <xdr:cNvPr id="75" name="【道路】&#10;有形固定資産減価償却率該当値テキスト">
          <a:extLst>
            <a:ext uri="{FF2B5EF4-FFF2-40B4-BE49-F238E27FC236}">
              <a16:creationId xmlns:a16="http://schemas.microsoft.com/office/drawing/2014/main" id="{EB50B5FB-5F71-45F2-9E79-CE7ED72CA2B7}"/>
            </a:ext>
          </a:extLst>
        </xdr:cNvPr>
        <xdr:cNvSpPr txBox="1"/>
      </xdr:nvSpPr>
      <xdr:spPr>
        <a:xfrm>
          <a:off x="4673600" y="712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13970</xdr:rowOff>
    </xdr:from>
    <xdr:to>
      <xdr:col>20</xdr:col>
      <xdr:colOff>38100</xdr:colOff>
      <xdr:row>42</xdr:row>
      <xdr:rowOff>115570</xdr:rowOff>
    </xdr:to>
    <xdr:sp macro="" textlink="">
      <xdr:nvSpPr>
        <xdr:cNvPr id="76" name="楕円 75">
          <a:extLst>
            <a:ext uri="{FF2B5EF4-FFF2-40B4-BE49-F238E27FC236}">
              <a16:creationId xmlns:a16="http://schemas.microsoft.com/office/drawing/2014/main" id="{3653DACA-B40A-4153-9341-D7736DA65144}"/>
            </a:ext>
          </a:extLst>
        </xdr:cNvPr>
        <xdr:cNvSpPr/>
      </xdr:nvSpPr>
      <xdr:spPr>
        <a:xfrm>
          <a:off x="3746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64770</xdr:rowOff>
    </xdr:from>
    <xdr:to>
      <xdr:col>24</xdr:col>
      <xdr:colOff>63500</xdr:colOff>
      <xdr:row>42</xdr:row>
      <xdr:rowOff>64770</xdr:rowOff>
    </xdr:to>
    <xdr:cxnSp macro="">
      <xdr:nvCxnSpPr>
        <xdr:cNvPr id="77" name="直線コネクタ 76">
          <a:extLst>
            <a:ext uri="{FF2B5EF4-FFF2-40B4-BE49-F238E27FC236}">
              <a16:creationId xmlns:a16="http://schemas.microsoft.com/office/drawing/2014/main" id="{BF27F3A2-5684-4299-9870-E7E26EF5A73E}"/>
            </a:ext>
          </a:extLst>
        </xdr:cNvPr>
        <xdr:cNvCxnSpPr/>
      </xdr:nvCxnSpPr>
      <xdr:spPr>
        <a:xfrm>
          <a:off x="3797300" y="7265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13970</xdr:rowOff>
    </xdr:from>
    <xdr:to>
      <xdr:col>15</xdr:col>
      <xdr:colOff>101600</xdr:colOff>
      <xdr:row>42</xdr:row>
      <xdr:rowOff>115570</xdr:rowOff>
    </xdr:to>
    <xdr:sp macro="" textlink="">
      <xdr:nvSpPr>
        <xdr:cNvPr id="78" name="楕円 77">
          <a:extLst>
            <a:ext uri="{FF2B5EF4-FFF2-40B4-BE49-F238E27FC236}">
              <a16:creationId xmlns:a16="http://schemas.microsoft.com/office/drawing/2014/main" id="{9795D501-2C57-468F-90D0-8C39FC0E9377}"/>
            </a:ext>
          </a:extLst>
        </xdr:cNvPr>
        <xdr:cNvSpPr/>
      </xdr:nvSpPr>
      <xdr:spPr>
        <a:xfrm>
          <a:off x="2857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64770</xdr:rowOff>
    </xdr:from>
    <xdr:to>
      <xdr:col>19</xdr:col>
      <xdr:colOff>177800</xdr:colOff>
      <xdr:row>42</xdr:row>
      <xdr:rowOff>64770</xdr:rowOff>
    </xdr:to>
    <xdr:cxnSp macro="">
      <xdr:nvCxnSpPr>
        <xdr:cNvPr id="79" name="直線コネクタ 78">
          <a:extLst>
            <a:ext uri="{FF2B5EF4-FFF2-40B4-BE49-F238E27FC236}">
              <a16:creationId xmlns:a16="http://schemas.microsoft.com/office/drawing/2014/main" id="{3FAC5E7F-7B1B-4FB1-ABFB-7814921BEA78}"/>
            </a:ext>
          </a:extLst>
        </xdr:cNvPr>
        <xdr:cNvCxnSpPr/>
      </xdr:nvCxnSpPr>
      <xdr:spPr>
        <a:xfrm>
          <a:off x="2908300" y="7265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7438</xdr:rowOff>
    </xdr:from>
    <xdr:to>
      <xdr:col>10</xdr:col>
      <xdr:colOff>165100</xdr:colOff>
      <xdr:row>42</xdr:row>
      <xdr:rowOff>109038</xdr:rowOff>
    </xdr:to>
    <xdr:sp macro="" textlink="">
      <xdr:nvSpPr>
        <xdr:cNvPr id="80" name="楕円 79">
          <a:extLst>
            <a:ext uri="{FF2B5EF4-FFF2-40B4-BE49-F238E27FC236}">
              <a16:creationId xmlns:a16="http://schemas.microsoft.com/office/drawing/2014/main" id="{7AB1BB69-D173-4685-A9AE-2FFE175591E3}"/>
            </a:ext>
          </a:extLst>
        </xdr:cNvPr>
        <xdr:cNvSpPr/>
      </xdr:nvSpPr>
      <xdr:spPr>
        <a:xfrm>
          <a:off x="1968500" y="72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58238</xdr:rowOff>
    </xdr:from>
    <xdr:to>
      <xdr:col>15</xdr:col>
      <xdr:colOff>50800</xdr:colOff>
      <xdr:row>42</xdr:row>
      <xdr:rowOff>64770</xdr:rowOff>
    </xdr:to>
    <xdr:cxnSp macro="">
      <xdr:nvCxnSpPr>
        <xdr:cNvPr id="81" name="直線コネクタ 80">
          <a:extLst>
            <a:ext uri="{FF2B5EF4-FFF2-40B4-BE49-F238E27FC236}">
              <a16:creationId xmlns:a16="http://schemas.microsoft.com/office/drawing/2014/main" id="{316F763E-F2E4-41BD-BEDF-3B1DFF60FB77}"/>
            </a:ext>
          </a:extLst>
        </xdr:cNvPr>
        <xdr:cNvCxnSpPr/>
      </xdr:nvCxnSpPr>
      <xdr:spPr>
        <a:xfrm>
          <a:off x="2019300" y="725913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7438</xdr:rowOff>
    </xdr:from>
    <xdr:to>
      <xdr:col>6</xdr:col>
      <xdr:colOff>38100</xdr:colOff>
      <xdr:row>42</xdr:row>
      <xdr:rowOff>109038</xdr:rowOff>
    </xdr:to>
    <xdr:sp macro="" textlink="">
      <xdr:nvSpPr>
        <xdr:cNvPr id="82" name="楕円 81">
          <a:extLst>
            <a:ext uri="{FF2B5EF4-FFF2-40B4-BE49-F238E27FC236}">
              <a16:creationId xmlns:a16="http://schemas.microsoft.com/office/drawing/2014/main" id="{2C95ECF3-5861-4DEF-9D9D-4B305C6A3DE9}"/>
            </a:ext>
          </a:extLst>
        </xdr:cNvPr>
        <xdr:cNvSpPr/>
      </xdr:nvSpPr>
      <xdr:spPr>
        <a:xfrm>
          <a:off x="1079500" y="720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58238</xdr:rowOff>
    </xdr:from>
    <xdr:to>
      <xdr:col>10</xdr:col>
      <xdr:colOff>114300</xdr:colOff>
      <xdr:row>42</xdr:row>
      <xdr:rowOff>58238</xdr:rowOff>
    </xdr:to>
    <xdr:cxnSp macro="">
      <xdr:nvCxnSpPr>
        <xdr:cNvPr id="83" name="直線コネクタ 82">
          <a:extLst>
            <a:ext uri="{FF2B5EF4-FFF2-40B4-BE49-F238E27FC236}">
              <a16:creationId xmlns:a16="http://schemas.microsoft.com/office/drawing/2014/main" id="{29BD49C1-5B57-4064-B103-08F5F11B95C4}"/>
            </a:ext>
          </a:extLst>
        </xdr:cNvPr>
        <xdr:cNvCxnSpPr/>
      </xdr:nvCxnSpPr>
      <xdr:spPr>
        <a:xfrm>
          <a:off x="1130300" y="72591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102705</xdr:rowOff>
    </xdr:from>
    <xdr:ext cx="405111" cy="259045"/>
    <xdr:sp macro="" textlink="">
      <xdr:nvSpPr>
        <xdr:cNvPr id="84" name="n_1aveValue【道路】&#10;有形固定資産減価償却率">
          <a:extLst>
            <a:ext uri="{FF2B5EF4-FFF2-40B4-BE49-F238E27FC236}">
              <a16:creationId xmlns:a16="http://schemas.microsoft.com/office/drawing/2014/main" id="{1926E08B-A7A7-4824-8341-614A246227CF}"/>
            </a:ext>
          </a:extLst>
        </xdr:cNvPr>
        <xdr:cNvSpPr txBox="1"/>
      </xdr:nvSpPr>
      <xdr:spPr>
        <a:xfrm>
          <a:off x="3582044" y="644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70049</xdr:rowOff>
    </xdr:from>
    <xdr:ext cx="405111" cy="259045"/>
    <xdr:sp macro="" textlink="">
      <xdr:nvSpPr>
        <xdr:cNvPr id="85" name="n_2aveValue【道路】&#10;有形固定資産減価償却率">
          <a:extLst>
            <a:ext uri="{FF2B5EF4-FFF2-40B4-BE49-F238E27FC236}">
              <a16:creationId xmlns:a16="http://schemas.microsoft.com/office/drawing/2014/main" id="{A6F9D7C3-A0F3-4A09-8DC3-0220D96CE932}"/>
            </a:ext>
          </a:extLst>
        </xdr:cNvPr>
        <xdr:cNvSpPr txBox="1"/>
      </xdr:nvSpPr>
      <xdr:spPr>
        <a:xfrm>
          <a:off x="2705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6" name="n_3aveValue【道路】&#10;有形固定資産減価償却率">
          <a:extLst>
            <a:ext uri="{FF2B5EF4-FFF2-40B4-BE49-F238E27FC236}">
              <a16:creationId xmlns:a16="http://schemas.microsoft.com/office/drawing/2014/main" id="{A8153D79-7CEA-4DC6-AA72-57FDACC13590}"/>
            </a:ext>
          </a:extLst>
        </xdr:cNvPr>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34126</xdr:rowOff>
    </xdr:from>
    <xdr:ext cx="405111" cy="259045"/>
    <xdr:sp macro="" textlink="">
      <xdr:nvSpPr>
        <xdr:cNvPr id="87" name="n_4aveValue【道路】&#10;有形固定資産減価償却率">
          <a:extLst>
            <a:ext uri="{FF2B5EF4-FFF2-40B4-BE49-F238E27FC236}">
              <a16:creationId xmlns:a16="http://schemas.microsoft.com/office/drawing/2014/main" id="{3F14E867-BDC7-4C49-8CBA-2DE3BB15E4BA}"/>
            </a:ext>
          </a:extLst>
        </xdr:cNvPr>
        <xdr:cNvSpPr txBox="1"/>
      </xdr:nvSpPr>
      <xdr:spPr>
        <a:xfrm>
          <a:off x="927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106697</xdr:rowOff>
    </xdr:from>
    <xdr:ext cx="405111" cy="259045"/>
    <xdr:sp macro="" textlink="">
      <xdr:nvSpPr>
        <xdr:cNvPr id="88" name="n_1mainValue【道路】&#10;有形固定資産減価償却率">
          <a:extLst>
            <a:ext uri="{FF2B5EF4-FFF2-40B4-BE49-F238E27FC236}">
              <a16:creationId xmlns:a16="http://schemas.microsoft.com/office/drawing/2014/main" id="{91E8FCD4-07E4-4C6D-AE02-19CC10AF4520}"/>
            </a:ext>
          </a:extLst>
        </xdr:cNvPr>
        <xdr:cNvSpPr txBox="1"/>
      </xdr:nvSpPr>
      <xdr:spPr>
        <a:xfrm>
          <a:off x="3582044" y="730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106697</xdr:rowOff>
    </xdr:from>
    <xdr:ext cx="405111" cy="259045"/>
    <xdr:sp macro="" textlink="">
      <xdr:nvSpPr>
        <xdr:cNvPr id="89" name="n_2mainValue【道路】&#10;有形固定資産減価償却率">
          <a:extLst>
            <a:ext uri="{FF2B5EF4-FFF2-40B4-BE49-F238E27FC236}">
              <a16:creationId xmlns:a16="http://schemas.microsoft.com/office/drawing/2014/main" id="{4AFCB6E1-4C35-4480-867B-796A77BF600A}"/>
            </a:ext>
          </a:extLst>
        </xdr:cNvPr>
        <xdr:cNvSpPr txBox="1"/>
      </xdr:nvSpPr>
      <xdr:spPr>
        <a:xfrm>
          <a:off x="2705744" y="730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100165</xdr:rowOff>
    </xdr:from>
    <xdr:ext cx="405111" cy="259045"/>
    <xdr:sp macro="" textlink="">
      <xdr:nvSpPr>
        <xdr:cNvPr id="90" name="n_3mainValue【道路】&#10;有形固定資産減価償却率">
          <a:extLst>
            <a:ext uri="{FF2B5EF4-FFF2-40B4-BE49-F238E27FC236}">
              <a16:creationId xmlns:a16="http://schemas.microsoft.com/office/drawing/2014/main" id="{2568D069-C83C-40B2-8611-AE22C3808845}"/>
            </a:ext>
          </a:extLst>
        </xdr:cNvPr>
        <xdr:cNvSpPr txBox="1"/>
      </xdr:nvSpPr>
      <xdr:spPr>
        <a:xfrm>
          <a:off x="1816744" y="730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100165</xdr:rowOff>
    </xdr:from>
    <xdr:ext cx="405111" cy="259045"/>
    <xdr:sp macro="" textlink="">
      <xdr:nvSpPr>
        <xdr:cNvPr id="91" name="n_4mainValue【道路】&#10;有形固定資産減価償却率">
          <a:extLst>
            <a:ext uri="{FF2B5EF4-FFF2-40B4-BE49-F238E27FC236}">
              <a16:creationId xmlns:a16="http://schemas.microsoft.com/office/drawing/2014/main" id="{22CC7CFB-E703-465D-9186-10042116153A}"/>
            </a:ext>
          </a:extLst>
        </xdr:cNvPr>
        <xdr:cNvSpPr txBox="1"/>
      </xdr:nvSpPr>
      <xdr:spPr>
        <a:xfrm>
          <a:off x="927744" y="730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FA286D4-EA4E-4950-BFC2-137246C06BA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322B813-4E2D-4B96-BCBA-2E04BB6C330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EB7AD18-B965-43FB-B214-46536F7AE4B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94CF790-85A4-4AFC-85E4-C02263DDBE4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F1BC9AB-883F-4AFC-B5CC-4DE8D41C663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D54FE6E-5F22-4E4B-B74B-82742702BE5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C4D5AE6-936F-4321-8736-C78D654A9C3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1B89EEE-A467-42A3-B1EC-8EE30BA97D7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F62927B4-C29C-4FD0-884F-C1D0048C78E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EB96770-5811-4424-AACE-97172FF813E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09871D0-3153-4189-8E7B-638B877EF42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75A622C-D1E3-47EA-AEB5-FAB238EA0DA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0DFE6A9-09C8-4E2D-B29B-1BADF240597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56099762-0522-4203-899E-EB2E8462D8B6}"/>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334F2B0-2DE8-4953-BDAE-011C8475427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A1BAF07A-F677-45AC-98DA-7411200BBAA8}"/>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DDC1DB4-89DF-4D29-B968-19F7EC24A73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44779133-C991-4193-8F84-E441390BF49E}"/>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DA55A74-AD8B-40C5-BD24-08156A26FF9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9B0ADE71-D244-40A6-AAD9-105318968A7D}"/>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BD8403C-3C4C-48A1-9832-EB27C4F3311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1F5F6E95-092D-4A40-825E-4949FA1C414C}"/>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D693E2B3-3678-486C-99EA-2826CEB2E17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a:extLst>
            <a:ext uri="{FF2B5EF4-FFF2-40B4-BE49-F238E27FC236}">
              <a16:creationId xmlns:a16="http://schemas.microsoft.com/office/drawing/2014/main" id="{3E0F8346-CFE0-468A-8C8D-9119C3D560A2}"/>
            </a:ext>
          </a:extLst>
        </xdr:cNvPr>
        <xdr:cNvCxnSpPr/>
      </xdr:nvCxnSpPr>
      <xdr:spPr>
        <a:xfrm flipV="1">
          <a:off x="10476865" y="5675408"/>
          <a:ext cx="0" cy="1563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a:extLst>
            <a:ext uri="{FF2B5EF4-FFF2-40B4-BE49-F238E27FC236}">
              <a16:creationId xmlns:a16="http://schemas.microsoft.com/office/drawing/2014/main" id="{D14FF6EA-3914-4152-81F7-8951FAC83B13}"/>
            </a:ext>
          </a:extLst>
        </xdr:cNvPr>
        <xdr:cNvSpPr txBox="1"/>
      </xdr:nvSpPr>
      <xdr:spPr>
        <a:xfrm>
          <a:off x="1051560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a:extLst>
            <a:ext uri="{FF2B5EF4-FFF2-40B4-BE49-F238E27FC236}">
              <a16:creationId xmlns:a16="http://schemas.microsoft.com/office/drawing/2014/main" id="{6699A3A3-46E8-4607-914E-36F49DDC5DF7}"/>
            </a:ext>
          </a:extLst>
        </xdr:cNvPr>
        <xdr:cNvCxnSpPr/>
      </xdr:nvCxnSpPr>
      <xdr:spPr>
        <a:xfrm>
          <a:off x="10388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a:extLst>
            <a:ext uri="{FF2B5EF4-FFF2-40B4-BE49-F238E27FC236}">
              <a16:creationId xmlns:a16="http://schemas.microsoft.com/office/drawing/2014/main" id="{08A40081-8190-41A5-9C10-A5A653A382A5}"/>
            </a:ext>
          </a:extLst>
        </xdr:cNvPr>
        <xdr:cNvSpPr txBox="1"/>
      </xdr:nvSpPr>
      <xdr:spPr>
        <a:xfrm>
          <a:off x="10515600" y="54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a:extLst>
            <a:ext uri="{FF2B5EF4-FFF2-40B4-BE49-F238E27FC236}">
              <a16:creationId xmlns:a16="http://schemas.microsoft.com/office/drawing/2014/main" id="{7180C4F0-A2DE-4377-8794-F4C0C710FF1D}"/>
            </a:ext>
          </a:extLst>
        </xdr:cNvPr>
        <xdr:cNvCxnSpPr/>
      </xdr:nvCxnSpPr>
      <xdr:spPr>
        <a:xfrm>
          <a:off x="10388600" y="56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6821</xdr:rowOff>
    </xdr:from>
    <xdr:ext cx="534377" cy="259045"/>
    <xdr:sp macro="" textlink="">
      <xdr:nvSpPr>
        <xdr:cNvPr id="120" name="【道路】&#10;一人当たり延長平均値テキスト">
          <a:extLst>
            <a:ext uri="{FF2B5EF4-FFF2-40B4-BE49-F238E27FC236}">
              <a16:creationId xmlns:a16="http://schemas.microsoft.com/office/drawing/2014/main" id="{BC09B067-1930-4068-8864-4942ABC9529C}"/>
            </a:ext>
          </a:extLst>
        </xdr:cNvPr>
        <xdr:cNvSpPr txBox="1"/>
      </xdr:nvSpPr>
      <xdr:spPr>
        <a:xfrm>
          <a:off x="10515600" y="686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a:extLst>
            <a:ext uri="{FF2B5EF4-FFF2-40B4-BE49-F238E27FC236}">
              <a16:creationId xmlns:a16="http://schemas.microsoft.com/office/drawing/2014/main" id="{843C62FC-972F-47EC-AF89-695A6CF34CDE}"/>
            </a:ext>
          </a:extLst>
        </xdr:cNvPr>
        <xdr:cNvSpPr/>
      </xdr:nvSpPr>
      <xdr:spPr>
        <a:xfrm>
          <a:off x="10426700" y="70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a:extLst>
            <a:ext uri="{FF2B5EF4-FFF2-40B4-BE49-F238E27FC236}">
              <a16:creationId xmlns:a16="http://schemas.microsoft.com/office/drawing/2014/main" id="{1CB60990-2908-48B6-9C0B-AAB7113911B5}"/>
            </a:ext>
          </a:extLst>
        </xdr:cNvPr>
        <xdr:cNvSpPr/>
      </xdr:nvSpPr>
      <xdr:spPr>
        <a:xfrm>
          <a:off x="9588500" y="70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a:extLst>
            <a:ext uri="{FF2B5EF4-FFF2-40B4-BE49-F238E27FC236}">
              <a16:creationId xmlns:a16="http://schemas.microsoft.com/office/drawing/2014/main" id="{E0458121-0C96-4CE4-A8CE-D5B7C7F0DA3C}"/>
            </a:ext>
          </a:extLst>
        </xdr:cNvPr>
        <xdr:cNvSpPr/>
      </xdr:nvSpPr>
      <xdr:spPr>
        <a:xfrm>
          <a:off x="8699500" y="702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24" name="フローチャート: 判断 123">
          <a:extLst>
            <a:ext uri="{FF2B5EF4-FFF2-40B4-BE49-F238E27FC236}">
              <a16:creationId xmlns:a16="http://schemas.microsoft.com/office/drawing/2014/main" id="{2C344C6D-6BD8-45DD-A5CB-7BC72C8BCC65}"/>
            </a:ext>
          </a:extLst>
        </xdr:cNvPr>
        <xdr:cNvSpPr/>
      </xdr:nvSpPr>
      <xdr:spPr>
        <a:xfrm>
          <a:off x="7810500" y="702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25" name="フローチャート: 判断 124">
          <a:extLst>
            <a:ext uri="{FF2B5EF4-FFF2-40B4-BE49-F238E27FC236}">
              <a16:creationId xmlns:a16="http://schemas.microsoft.com/office/drawing/2014/main" id="{60E29876-B0A7-4E2F-81E5-738003093DCC}"/>
            </a:ext>
          </a:extLst>
        </xdr:cNvPr>
        <xdr:cNvSpPr/>
      </xdr:nvSpPr>
      <xdr:spPr>
        <a:xfrm>
          <a:off x="6921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BB6C277-81C1-4802-8329-0EF29BE1954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07CA591-71F5-4E91-B0A4-0947E8E0191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A2F784E-9188-4592-AC76-8EC90ABDD90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9D9FFF6-F76B-4850-A58E-374FCF35D3F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CBB7F07-6659-46F2-A94E-62E79A86B72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91256</xdr:rowOff>
    </xdr:from>
    <xdr:to>
      <xdr:col>55</xdr:col>
      <xdr:colOff>50800</xdr:colOff>
      <xdr:row>42</xdr:row>
      <xdr:rowOff>21406</xdr:rowOff>
    </xdr:to>
    <xdr:sp macro="" textlink="">
      <xdr:nvSpPr>
        <xdr:cNvPr id="131" name="楕円 130">
          <a:extLst>
            <a:ext uri="{FF2B5EF4-FFF2-40B4-BE49-F238E27FC236}">
              <a16:creationId xmlns:a16="http://schemas.microsoft.com/office/drawing/2014/main" id="{C6F98B66-40F6-4C74-B6D8-294C29FADDDE}"/>
            </a:ext>
          </a:extLst>
        </xdr:cNvPr>
        <xdr:cNvSpPr/>
      </xdr:nvSpPr>
      <xdr:spPr>
        <a:xfrm>
          <a:off x="10426700" y="712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6183</xdr:rowOff>
    </xdr:from>
    <xdr:ext cx="534377" cy="259045"/>
    <xdr:sp macro="" textlink="">
      <xdr:nvSpPr>
        <xdr:cNvPr id="132" name="【道路】&#10;一人当たり延長該当値テキスト">
          <a:extLst>
            <a:ext uri="{FF2B5EF4-FFF2-40B4-BE49-F238E27FC236}">
              <a16:creationId xmlns:a16="http://schemas.microsoft.com/office/drawing/2014/main" id="{9E50DDDB-C9BE-4D15-9102-A04CC95D4206}"/>
            </a:ext>
          </a:extLst>
        </xdr:cNvPr>
        <xdr:cNvSpPr txBox="1"/>
      </xdr:nvSpPr>
      <xdr:spPr>
        <a:xfrm>
          <a:off x="10515600" y="703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91772</xdr:rowOff>
    </xdr:from>
    <xdr:to>
      <xdr:col>50</xdr:col>
      <xdr:colOff>165100</xdr:colOff>
      <xdr:row>42</xdr:row>
      <xdr:rowOff>21922</xdr:rowOff>
    </xdr:to>
    <xdr:sp macro="" textlink="">
      <xdr:nvSpPr>
        <xdr:cNvPr id="133" name="楕円 132">
          <a:extLst>
            <a:ext uri="{FF2B5EF4-FFF2-40B4-BE49-F238E27FC236}">
              <a16:creationId xmlns:a16="http://schemas.microsoft.com/office/drawing/2014/main" id="{518FA572-BF32-457F-AAB9-01712B29EA93}"/>
            </a:ext>
          </a:extLst>
        </xdr:cNvPr>
        <xdr:cNvSpPr/>
      </xdr:nvSpPr>
      <xdr:spPr>
        <a:xfrm>
          <a:off x="9588500" y="71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142056</xdr:rowOff>
    </xdr:from>
    <xdr:to>
      <xdr:col>55</xdr:col>
      <xdr:colOff>0</xdr:colOff>
      <xdr:row>41</xdr:row>
      <xdr:rowOff>142572</xdr:rowOff>
    </xdr:to>
    <xdr:cxnSp macro="">
      <xdr:nvCxnSpPr>
        <xdr:cNvPr id="134" name="直線コネクタ 133">
          <a:extLst>
            <a:ext uri="{FF2B5EF4-FFF2-40B4-BE49-F238E27FC236}">
              <a16:creationId xmlns:a16="http://schemas.microsoft.com/office/drawing/2014/main" id="{737B8447-AC97-4370-9726-4436B5D4F3D1}"/>
            </a:ext>
          </a:extLst>
        </xdr:cNvPr>
        <xdr:cNvCxnSpPr/>
      </xdr:nvCxnSpPr>
      <xdr:spPr>
        <a:xfrm flipV="1">
          <a:off x="9639300" y="7171506"/>
          <a:ext cx="8382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92645</xdr:rowOff>
    </xdr:from>
    <xdr:to>
      <xdr:col>46</xdr:col>
      <xdr:colOff>38100</xdr:colOff>
      <xdr:row>42</xdr:row>
      <xdr:rowOff>22795</xdr:rowOff>
    </xdr:to>
    <xdr:sp macro="" textlink="">
      <xdr:nvSpPr>
        <xdr:cNvPr id="135" name="楕円 134">
          <a:extLst>
            <a:ext uri="{FF2B5EF4-FFF2-40B4-BE49-F238E27FC236}">
              <a16:creationId xmlns:a16="http://schemas.microsoft.com/office/drawing/2014/main" id="{C7D9820D-F46D-4D64-A514-D7F16029E2B6}"/>
            </a:ext>
          </a:extLst>
        </xdr:cNvPr>
        <xdr:cNvSpPr/>
      </xdr:nvSpPr>
      <xdr:spPr>
        <a:xfrm>
          <a:off x="8699500" y="712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142572</xdr:rowOff>
    </xdr:from>
    <xdr:to>
      <xdr:col>50</xdr:col>
      <xdr:colOff>114300</xdr:colOff>
      <xdr:row>41</xdr:row>
      <xdr:rowOff>143445</xdr:rowOff>
    </xdr:to>
    <xdr:cxnSp macro="">
      <xdr:nvCxnSpPr>
        <xdr:cNvPr id="136" name="直線コネクタ 135">
          <a:extLst>
            <a:ext uri="{FF2B5EF4-FFF2-40B4-BE49-F238E27FC236}">
              <a16:creationId xmlns:a16="http://schemas.microsoft.com/office/drawing/2014/main" id="{C942452C-B7C6-4CA7-ABE0-2A9FFD017472}"/>
            </a:ext>
          </a:extLst>
        </xdr:cNvPr>
        <xdr:cNvCxnSpPr/>
      </xdr:nvCxnSpPr>
      <xdr:spPr>
        <a:xfrm flipV="1">
          <a:off x="8750300" y="7172022"/>
          <a:ext cx="889000" cy="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93583</xdr:rowOff>
    </xdr:from>
    <xdr:to>
      <xdr:col>41</xdr:col>
      <xdr:colOff>101600</xdr:colOff>
      <xdr:row>42</xdr:row>
      <xdr:rowOff>23733</xdr:rowOff>
    </xdr:to>
    <xdr:sp macro="" textlink="">
      <xdr:nvSpPr>
        <xdr:cNvPr id="137" name="楕円 136">
          <a:extLst>
            <a:ext uri="{FF2B5EF4-FFF2-40B4-BE49-F238E27FC236}">
              <a16:creationId xmlns:a16="http://schemas.microsoft.com/office/drawing/2014/main" id="{B81F5CDF-66DF-4077-89E5-AB2C4160C3D8}"/>
            </a:ext>
          </a:extLst>
        </xdr:cNvPr>
        <xdr:cNvSpPr/>
      </xdr:nvSpPr>
      <xdr:spPr>
        <a:xfrm>
          <a:off x="7810500" y="712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143445</xdr:rowOff>
    </xdr:from>
    <xdr:to>
      <xdr:col>45</xdr:col>
      <xdr:colOff>177800</xdr:colOff>
      <xdr:row>41</xdr:row>
      <xdr:rowOff>144383</xdr:rowOff>
    </xdr:to>
    <xdr:cxnSp macro="">
      <xdr:nvCxnSpPr>
        <xdr:cNvPr id="138" name="直線コネクタ 137">
          <a:extLst>
            <a:ext uri="{FF2B5EF4-FFF2-40B4-BE49-F238E27FC236}">
              <a16:creationId xmlns:a16="http://schemas.microsoft.com/office/drawing/2014/main" id="{2DE6E097-019B-4DB6-9076-94093CF26987}"/>
            </a:ext>
          </a:extLst>
        </xdr:cNvPr>
        <xdr:cNvCxnSpPr/>
      </xdr:nvCxnSpPr>
      <xdr:spPr>
        <a:xfrm flipV="1">
          <a:off x="7861300" y="7172895"/>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95397</xdr:rowOff>
    </xdr:from>
    <xdr:to>
      <xdr:col>36</xdr:col>
      <xdr:colOff>165100</xdr:colOff>
      <xdr:row>42</xdr:row>
      <xdr:rowOff>25547</xdr:rowOff>
    </xdr:to>
    <xdr:sp macro="" textlink="">
      <xdr:nvSpPr>
        <xdr:cNvPr id="139" name="楕円 138">
          <a:extLst>
            <a:ext uri="{FF2B5EF4-FFF2-40B4-BE49-F238E27FC236}">
              <a16:creationId xmlns:a16="http://schemas.microsoft.com/office/drawing/2014/main" id="{12FE0BF4-5215-4431-B8BE-ADBC9907A292}"/>
            </a:ext>
          </a:extLst>
        </xdr:cNvPr>
        <xdr:cNvSpPr/>
      </xdr:nvSpPr>
      <xdr:spPr>
        <a:xfrm>
          <a:off x="6921500" y="712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144383</xdr:rowOff>
    </xdr:from>
    <xdr:to>
      <xdr:col>41</xdr:col>
      <xdr:colOff>50800</xdr:colOff>
      <xdr:row>41</xdr:row>
      <xdr:rowOff>146197</xdr:rowOff>
    </xdr:to>
    <xdr:cxnSp macro="">
      <xdr:nvCxnSpPr>
        <xdr:cNvPr id="140" name="直線コネクタ 139">
          <a:extLst>
            <a:ext uri="{FF2B5EF4-FFF2-40B4-BE49-F238E27FC236}">
              <a16:creationId xmlns:a16="http://schemas.microsoft.com/office/drawing/2014/main" id="{4F3C2875-4520-411C-848F-B0481CF32157}"/>
            </a:ext>
          </a:extLst>
        </xdr:cNvPr>
        <xdr:cNvCxnSpPr/>
      </xdr:nvCxnSpPr>
      <xdr:spPr>
        <a:xfrm flipV="1">
          <a:off x="6972300" y="7173833"/>
          <a:ext cx="889000" cy="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107572</xdr:rowOff>
    </xdr:from>
    <xdr:ext cx="534377" cy="259045"/>
    <xdr:sp macro="" textlink="">
      <xdr:nvSpPr>
        <xdr:cNvPr id="141" name="n_1aveValue【道路】&#10;一人当たり延長">
          <a:extLst>
            <a:ext uri="{FF2B5EF4-FFF2-40B4-BE49-F238E27FC236}">
              <a16:creationId xmlns:a16="http://schemas.microsoft.com/office/drawing/2014/main" id="{F5C5822B-7EED-42A8-A7E0-AFDFCCCCE910}"/>
            </a:ext>
          </a:extLst>
        </xdr:cNvPr>
        <xdr:cNvSpPr txBox="1"/>
      </xdr:nvSpPr>
      <xdr:spPr>
        <a:xfrm>
          <a:off x="9359411" y="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110062</xdr:rowOff>
    </xdr:from>
    <xdr:ext cx="534377" cy="259045"/>
    <xdr:sp macro="" textlink="">
      <xdr:nvSpPr>
        <xdr:cNvPr id="142" name="n_2aveValue【道路】&#10;一人当たり延長">
          <a:extLst>
            <a:ext uri="{FF2B5EF4-FFF2-40B4-BE49-F238E27FC236}">
              <a16:creationId xmlns:a16="http://schemas.microsoft.com/office/drawing/2014/main" id="{232925D6-C970-43AB-9689-2B63005E27D3}"/>
            </a:ext>
          </a:extLst>
        </xdr:cNvPr>
        <xdr:cNvSpPr txBox="1"/>
      </xdr:nvSpPr>
      <xdr:spPr>
        <a:xfrm>
          <a:off x="8483111" y="679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115647</xdr:rowOff>
    </xdr:from>
    <xdr:ext cx="534377" cy="259045"/>
    <xdr:sp macro="" textlink="">
      <xdr:nvSpPr>
        <xdr:cNvPr id="143" name="n_3aveValue【道路】&#10;一人当たり延長">
          <a:extLst>
            <a:ext uri="{FF2B5EF4-FFF2-40B4-BE49-F238E27FC236}">
              <a16:creationId xmlns:a16="http://schemas.microsoft.com/office/drawing/2014/main" id="{738C415C-22A2-4811-B6BF-9FF2F13C429B}"/>
            </a:ext>
          </a:extLst>
        </xdr:cNvPr>
        <xdr:cNvSpPr txBox="1"/>
      </xdr:nvSpPr>
      <xdr:spPr>
        <a:xfrm>
          <a:off x="7594111" y="68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111048</xdr:rowOff>
    </xdr:from>
    <xdr:ext cx="534377" cy="259045"/>
    <xdr:sp macro="" textlink="">
      <xdr:nvSpPr>
        <xdr:cNvPr id="144" name="n_4aveValue【道路】&#10;一人当たり延長">
          <a:extLst>
            <a:ext uri="{FF2B5EF4-FFF2-40B4-BE49-F238E27FC236}">
              <a16:creationId xmlns:a16="http://schemas.microsoft.com/office/drawing/2014/main" id="{85D3B0AB-D626-42A9-BFBB-C389819BC6BF}"/>
            </a:ext>
          </a:extLst>
        </xdr:cNvPr>
        <xdr:cNvSpPr txBox="1"/>
      </xdr:nvSpPr>
      <xdr:spPr>
        <a:xfrm>
          <a:off x="6705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13049</xdr:rowOff>
    </xdr:from>
    <xdr:ext cx="534377" cy="259045"/>
    <xdr:sp macro="" textlink="">
      <xdr:nvSpPr>
        <xdr:cNvPr id="145" name="n_1mainValue【道路】&#10;一人当たり延長">
          <a:extLst>
            <a:ext uri="{FF2B5EF4-FFF2-40B4-BE49-F238E27FC236}">
              <a16:creationId xmlns:a16="http://schemas.microsoft.com/office/drawing/2014/main" id="{4666E37B-BDFB-40E2-A240-C1501CDF1F72}"/>
            </a:ext>
          </a:extLst>
        </xdr:cNvPr>
        <xdr:cNvSpPr txBox="1"/>
      </xdr:nvSpPr>
      <xdr:spPr>
        <a:xfrm>
          <a:off x="9359411" y="721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13922</xdr:rowOff>
    </xdr:from>
    <xdr:ext cx="534377" cy="259045"/>
    <xdr:sp macro="" textlink="">
      <xdr:nvSpPr>
        <xdr:cNvPr id="146" name="n_2mainValue【道路】&#10;一人当たり延長">
          <a:extLst>
            <a:ext uri="{FF2B5EF4-FFF2-40B4-BE49-F238E27FC236}">
              <a16:creationId xmlns:a16="http://schemas.microsoft.com/office/drawing/2014/main" id="{4697C71E-9BF0-4319-A419-08688F0A9BC5}"/>
            </a:ext>
          </a:extLst>
        </xdr:cNvPr>
        <xdr:cNvSpPr txBox="1"/>
      </xdr:nvSpPr>
      <xdr:spPr>
        <a:xfrm>
          <a:off x="8483111" y="721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14860</xdr:rowOff>
    </xdr:from>
    <xdr:ext cx="534377" cy="259045"/>
    <xdr:sp macro="" textlink="">
      <xdr:nvSpPr>
        <xdr:cNvPr id="147" name="n_3mainValue【道路】&#10;一人当たり延長">
          <a:extLst>
            <a:ext uri="{FF2B5EF4-FFF2-40B4-BE49-F238E27FC236}">
              <a16:creationId xmlns:a16="http://schemas.microsoft.com/office/drawing/2014/main" id="{5CB6AD7E-1334-4EC9-9330-C1F44A2CAEDA}"/>
            </a:ext>
          </a:extLst>
        </xdr:cNvPr>
        <xdr:cNvSpPr txBox="1"/>
      </xdr:nvSpPr>
      <xdr:spPr>
        <a:xfrm>
          <a:off x="7594111" y="721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16674</xdr:rowOff>
    </xdr:from>
    <xdr:ext cx="534377" cy="259045"/>
    <xdr:sp macro="" textlink="">
      <xdr:nvSpPr>
        <xdr:cNvPr id="148" name="n_4mainValue【道路】&#10;一人当たり延長">
          <a:extLst>
            <a:ext uri="{FF2B5EF4-FFF2-40B4-BE49-F238E27FC236}">
              <a16:creationId xmlns:a16="http://schemas.microsoft.com/office/drawing/2014/main" id="{B25443B2-82AE-497C-AEEA-18B3C1366782}"/>
            </a:ext>
          </a:extLst>
        </xdr:cNvPr>
        <xdr:cNvSpPr txBox="1"/>
      </xdr:nvSpPr>
      <xdr:spPr>
        <a:xfrm>
          <a:off x="6705111" y="721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30676A5-25AD-452A-BA27-F0326DE6E7D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4DC8FF4-4256-4EB6-845E-E4B118C077F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EBEF83F0-450C-49CA-BDA1-20520D9E9B1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CF24D6C-B303-4BFA-AE7A-CF54AD047E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3178F70-DD51-4D7E-A400-1F71526AEFF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267C55F-808B-41AA-9049-98B1E23BA35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49854FB-47C2-4817-A694-AEDD844807A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8056767-9C67-4F85-968F-5E4F0288817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422F1437-E131-4A6B-A1CB-91E609EDCDD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E0E6D20-B5D9-4AC0-848E-44F9638B815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9C84C4CD-FD3E-4496-BB91-D256605DA4C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3D53EB61-31EA-4C7C-8C70-C01477FDDE2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781D51C7-C8E5-42A3-B24F-73AE93531F7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74C8D047-0B7C-4C22-B0A7-9D06B7EA381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93EB96E9-E99F-4A0F-8C4C-84EB588B898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D7F4BA33-DC35-44B8-B57E-F9458080955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1F882F1E-384E-4695-9DD4-49D905FA9F3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CB319EC-E8E4-4436-99A3-FF191DD0A5D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98CED81-DF9F-4C4F-A730-DF2B7C35BAB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9A200A4B-DDC7-4C06-BF70-A708DDF0DBE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89279063-1734-4FBA-A19D-08D4965ACF8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4608016-1ECD-44DA-8D2E-33D5690A989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1D0E15F8-6980-4F89-A929-3844F22BD53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AB6BE09-F3B8-451D-9A85-1CB6DB43591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82AE31E9-D8AF-4FED-B24F-C15F4FF3B2A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a:extLst>
            <a:ext uri="{FF2B5EF4-FFF2-40B4-BE49-F238E27FC236}">
              <a16:creationId xmlns:a16="http://schemas.microsoft.com/office/drawing/2014/main" id="{8153D95C-31C1-497D-9107-397E89A8FCA8}"/>
            </a:ext>
          </a:extLst>
        </xdr:cNvPr>
        <xdr:cNvCxnSpPr/>
      </xdr:nvCxnSpPr>
      <xdr:spPr>
        <a:xfrm flipV="1">
          <a:off x="4634865" y="9586504"/>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33F43274-70DE-4B8B-B726-BC625B09BBD3}"/>
            </a:ext>
          </a:extLst>
        </xdr:cNvPr>
        <xdr:cNvSpPr txBox="1"/>
      </xdr:nvSpPr>
      <xdr:spPr>
        <a:xfrm>
          <a:off x="4673600" y="1103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a:extLst>
            <a:ext uri="{FF2B5EF4-FFF2-40B4-BE49-F238E27FC236}">
              <a16:creationId xmlns:a16="http://schemas.microsoft.com/office/drawing/2014/main" id="{F4561D8C-4661-4F06-988F-F5C317E07386}"/>
            </a:ext>
          </a:extLst>
        </xdr:cNvPr>
        <xdr:cNvCxnSpPr/>
      </xdr:nvCxnSpPr>
      <xdr:spPr>
        <a:xfrm>
          <a:off x="4546600" y="110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F8C86354-C920-48CE-8C5D-8707FEE27055}"/>
            </a:ext>
          </a:extLst>
        </xdr:cNvPr>
        <xdr:cNvSpPr txBox="1"/>
      </xdr:nvSpPr>
      <xdr:spPr>
        <a:xfrm>
          <a:off x="4673600" y="93617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a:extLst>
            <a:ext uri="{FF2B5EF4-FFF2-40B4-BE49-F238E27FC236}">
              <a16:creationId xmlns:a16="http://schemas.microsoft.com/office/drawing/2014/main" id="{B77B5DE0-8944-46D9-91DC-DC94EA38EF70}"/>
            </a:ext>
          </a:extLst>
        </xdr:cNvPr>
        <xdr:cNvCxnSpPr/>
      </xdr:nvCxnSpPr>
      <xdr:spPr>
        <a:xfrm>
          <a:off x="4546600" y="958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B68C5039-509C-4404-8C18-26A12AFAC4D2}"/>
            </a:ext>
          </a:extLst>
        </xdr:cNvPr>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a:extLst>
            <a:ext uri="{FF2B5EF4-FFF2-40B4-BE49-F238E27FC236}">
              <a16:creationId xmlns:a16="http://schemas.microsoft.com/office/drawing/2014/main" id="{21584CAC-FC25-414D-B66B-AD7DF0F8DDA7}"/>
            </a:ext>
          </a:extLst>
        </xdr:cNvPr>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a:extLst>
            <a:ext uri="{FF2B5EF4-FFF2-40B4-BE49-F238E27FC236}">
              <a16:creationId xmlns:a16="http://schemas.microsoft.com/office/drawing/2014/main" id="{5D149FBD-AF8F-452C-A640-4D3730708DEA}"/>
            </a:ext>
          </a:extLst>
        </xdr:cNvPr>
        <xdr:cNvSpPr/>
      </xdr:nvSpPr>
      <xdr:spPr>
        <a:xfrm>
          <a:off x="3746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a:extLst>
            <a:ext uri="{FF2B5EF4-FFF2-40B4-BE49-F238E27FC236}">
              <a16:creationId xmlns:a16="http://schemas.microsoft.com/office/drawing/2014/main" id="{8BD5A982-CD2B-42A7-A4C6-BB86FB3C3E1D}"/>
            </a:ext>
          </a:extLst>
        </xdr:cNvPr>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a:extLst>
            <a:ext uri="{FF2B5EF4-FFF2-40B4-BE49-F238E27FC236}">
              <a16:creationId xmlns:a16="http://schemas.microsoft.com/office/drawing/2014/main" id="{47926065-E227-4295-BACA-378741AA1619}"/>
            </a:ext>
          </a:extLst>
        </xdr:cNvPr>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a:extLst>
            <a:ext uri="{FF2B5EF4-FFF2-40B4-BE49-F238E27FC236}">
              <a16:creationId xmlns:a16="http://schemas.microsoft.com/office/drawing/2014/main" id="{F6598023-4CEE-4750-A253-F5778FF9D2B6}"/>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20C30E2-6A19-4706-B11C-F46244655CE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3CCFBA2-B8A2-4E81-A0F2-E6F1CFD38D0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A9ACEF6-67FF-4DD0-AE61-9467B08116E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0810F75-4C76-49D9-978C-25FE6D1CA2D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AE3D730-A674-4E6C-AEB1-E9AF88ADE17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164737</xdr:rowOff>
    </xdr:from>
    <xdr:to>
      <xdr:col>24</xdr:col>
      <xdr:colOff>114300</xdr:colOff>
      <xdr:row>62</xdr:row>
      <xdr:rowOff>94887</xdr:rowOff>
    </xdr:to>
    <xdr:sp macro="" textlink="">
      <xdr:nvSpPr>
        <xdr:cNvPr id="190" name="楕円 189">
          <a:extLst>
            <a:ext uri="{FF2B5EF4-FFF2-40B4-BE49-F238E27FC236}">
              <a16:creationId xmlns:a16="http://schemas.microsoft.com/office/drawing/2014/main" id="{33B33C89-1545-4266-BCC6-E099D2540CF8}"/>
            </a:ext>
          </a:extLst>
        </xdr:cNvPr>
        <xdr:cNvSpPr/>
      </xdr:nvSpPr>
      <xdr:spPr>
        <a:xfrm>
          <a:off x="4584700" y="106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143164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B5E50BF4-DEF1-4EE1-9067-AD5B3016F573}"/>
            </a:ext>
          </a:extLst>
        </xdr:cNvPr>
        <xdr:cNvSpPr txBox="1"/>
      </xdr:nvSpPr>
      <xdr:spPr>
        <a:xfrm>
          <a:off x="4673600"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158206</xdr:rowOff>
    </xdr:from>
    <xdr:to>
      <xdr:col>20</xdr:col>
      <xdr:colOff>38100</xdr:colOff>
      <xdr:row>59</xdr:row>
      <xdr:rowOff>88356</xdr:rowOff>
    </xdr:to>
    <xdr:sp macro="" textlink="">
      <xdr:nvSpPr>
        <xdr:cNvPr id="192" name="楕円 191">
          <a:extLst>
            <a:ext uri="{FF2B5EF4-FFF2-40B4-BE49-F238E27FC236}">
              <a16:creationId xmlns:a16="http://schemas.microsoft.com/office/drawing/2014/main" id="{49DD916A-23B2-4ECB-972E-A398A28AE708}"/>
            </a:ext>
          </a:extLst>
        </xdr:cNvPr>
        <xdr:cNvSpPr/>
      </xdr:nvSpPr>
      <xdr:spPr>
        <a:xfrm>
          <a:off x="3746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37556</xdr:rowOff>
    </xdr:from>
    <xdr:to>
      <xdr:col>24</xdr:col>
      <xdr:colOff>63500</xdr:colOff>
      <xdr:row>62</xdr:row>
      <xdr:rowOff>44087</xdr:rowOff>
    </xdr:to>
    <xdr:cxnSp macro="">
      <xdr:nvCxnSpPr>
        <xdr:cNvPr id="193" name="直線コネクタ 192">
          <a:extLst>
            <a:ext uri="{FF2B5EF4-FFF2-40B4-BE49-F238E27FC236}">
              <a16:creationId xmlns:a16="http://schemas.microsoft.com/office/drawing/2014/main" id="{336BDEBE-05AE-4282-B7CC-F9371C9C4B74}"/>
            </a:ext>
          </a:extLst>
        </xdr:cNvPr>
        <xdr:cNvCxnSpPr/>
      </xdr:nvCxnSpPr>
      <xdr:spPr>
        <a:xfrm>
          <a:off x="3797300" y="10153106"/>
          <a:ext cx="838200" cy="52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151674</xdr:rowOff>
    </xdr:from>
    <xdr:to>
      <xdr:col>15</xdr:col>
      <xdr:colOff>101600</xdr:colOff>
      <xdr:row>59</xdr:row>
      <xdr:rowOff>81824</xdr:rowOff>
    </xdr:to>
    <xdr:sp macro="" textlink="">
      <xdr:nvSpPr>
        <xdr:cNvPr id="194" name="楕円 193">
          <a:extLst>
            <a:ext uri="{FF2B5EF4-FFF2-40B4-BE49-F238E27FC236}">
              <a16:creationId xmlns:a16="http://schemas.microsoft.com/office/drawing/2014/main" id="{AA3BFA6C-1AD2-487B-AA7C-76A0E4844536}"/>
            </a:ext>
          </a:extLst>
        </xdr:cNvPr>
        <xdr:cNvSpPr/>
      </xdr:nvSpPr>
      <xdr:spPr>
        <a:xfrm>
          <a:off x="2857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31024</xdr:rowOff>
    </xdr:from>
    <xdr:to>
      <xdr:col>19</xdr:col>
      <xdr:colOff>177800</xdr:colOff>
      <xdr:row>59</xdr:row>
      <xdr:rowOff>37556</xdr:rowOff>
    </xdr:to>
    <xdr:cxnSp macro="">
      <xdr:nvCxnSpPr>
        <xdr:cNvPr id="195" name="直線コネクタ 194">
          <a:extLst>
            <a:ext uri="{FF2B5EF4-FFF2-40B4-BE49-F238E27FC236}">
              <a16:creationId xmlns:a16="http://schemas.microsoft.com/office/drawing/2014/main" id="{58602186-3A43-4B30-B0D3-E67C24F2C29B}"/>
            </a:ext>
          </a:extLst>
        </xdr:cNvPr>
        <xdr:cNvCxnSpPr/>
      </xdr:nvCxnSpPr>
      <xdr:spPr>
        <a:xfrm>
          <a:off x="2908300" y="101465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112485</xdr:rowOff>
    </xdr:from>
    <xdr:to>
      <xdr:col>10</xdr:col>
      <xdr:colOff>165100</xdr:colOff>
      <xdr:row>62</xdr:row>
      <xdr:rowOff>42635</xdr:rowOff>
    </xdr:to>
    <xdr:sp macro="" textlink="">
      <xdr:nvSpPr>
        <xdr:cNvPr id="196" name="楕円 195">
          <a:extLst>
            <a:ext uri="{FF2B5EF4-FFF2-40B4-BE49-F238E27FC236}">
              <a16:creationId xmlns:a16="http://schemas.microsoft.com/office/drawing/2014/main" id="{1CADF799-60F8-45E7-80B8-08F8F9E432DC}"/>
            </a:ext>
          </a:extLst>
        </xdr:cNvPr>
        <xdr:cNvSpPr/>
      </xdr:nvSpPr>
      <xdr:spPr>
        <a:xfrm>
          <a:off x="1968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31024</xdr:rowOff>
    </xdr:from>
    <xdr:to>
      <xdr:col>15</xdr:col>
      <xdr:colOff>50800</xdr:colOff>
      <xdr:row>61</xdr:row>
      <xdr:rowOff>163285</xdr:rowOff>
    </xdr:to>
    <xdr:cxnSp macro="">
      <xdr:nvCxnSpPr>
        <xdr:cNvPr id="197" name="直線コネクタ 196">
          <a:extLst>
            <a:ext uri="{FF2B5EF4-FFF2-40B4-BE49-F238E27FC236}">
              <a16:creationId xmlns:a16="http://schemas.microsoft.com/office/drawing/2014/main" id="{DC744044-4F31-47C7-B6C4-ECF234A09061}"/>
            </a:ext>
          </a:extLst>
        </xdr:cNvPr>
        <xdr:cNvCxnSpPr/>
      </xdr:nvCxnSpPr>
      <xdr:spPr>
        <a:xfrm flipV="1">
          <a:off x="2019300" y="10146574"/>
          <a:ext cx="889000" cy="47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143510</xdr:rowOff>
    </xdr:from>
    <xdr:to>
      <xdr:col>6</xdr:col>
      <xdr:colOff>38100</xdr:colOff>
      <xdr:row>62</xdr:row>
      <xdr:rowOff>73660</xdr:rowOff>
    </xdr:to>
    <xdr:sp macro="" textlink="">
      <xdr:nvSpPr>
        <xdr:cNvPr id="198" name="楕円 197">
          <a:extLst>
            <a:ext uri="{FF2B5EF4-FFF2-40B4-BE49-F238E27FC236}">
              <a16:creationId xmlns:a16="http://schemas.microsoft.com/office/drawing/2014/main" id="{A28A3B77-70AC-4F6B-BCAD-D51DA2711BF5}"/>
            </a:ext>
          </a:extLst>
        </xdr:cNvPr>
        <xdr:cNvSpPr/>
      </xdr:nvSpPr>
      <xdr:spPr>
        <a:xfrm>
          <a:off x="107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163285</xdr:rowOff>
    </xdr:from>
    <xdr:to>
      <xdr:col>10</xdr:col>
      <xdr:colOff>114300</xdr:colOff>
      <xdr:row>62</xdr:row>
      <xdr:rowOff>22860</xdr:rowOff>
    </xdr:to>
    <xdr:cxnSp macro="">
      <xdr:nvCxnSpPr>
        <xdr:cNvPr id="199" name="直線コネクタ 198">
          <a:extLst>
            <a:ext uri="{FF2B5EF4-FFF2-40B4-BE49-F238E27FC236}">
              <a16:creationId xmlns:a16="http://schemas.microsoft.com/office/drawing/2014/main" id="{DD9D9B2A-6D11-404E-835B-804054AFD930}"/>
            </a:ext>
          </a:extLst>
        </xdr:cNvPr>
        <xdr:cNvCxnSpPr/>
      </xdr:nvCxnSpPr>
      <xdr:spPr>
        <a:xfrm flipV="1">
          <a:off x="1130300" y="1062173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45193</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1FBB1D4A-8040-4AE1-BD75-EABA4EE50A77}"/>
            </a:ext>
          </a:extLst>
        </xdr:cNvPr>
        <xdr:cNvSpPr txBox="1"/>
      </xdr:nvSpPr>
      <xdr:spPr>
        <a:xfrm>
          <a:off x="3582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3CF94AC0-521A-42AD-9709-2A7821FB2A62}"/>
            </a:ext>
          </a:extLst>
        </xdr:cNvPr>
        <xdr:cNvSpPr txBox="1"/>
      </xdr:nvSpPr>
      <xdr:spPr>
        <a:xfrm>
          <a:off x="2705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78757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6502A008-ADA8-4643-A6C5-78F75FA725FA}"/>
            </a:ext>
          </a:extLst>
        </xdr:cNvPr>
        <xdr:cNvSpPr txBox="1"/>
      </xdr:nvSpPr>
      <xdr:spPr>
        <a:xfrm>
          <a:off x="1816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55897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9C0735FE-14DD-4F9A-94C3-29747399DA49}"/>
            </a:ext>
          </a:extLst>
        </xdr:cNvPr>
        <xdr:cNvSpPr txBox="1"/>
      </xdr:nvSpPr>
      <xdr:spPr>
        <a:xfrm>
          <a:off x="927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104883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E0448C69-1772-4181-BAAA-4E812AAE5B92}"/>
            </a:ext>
          </a:extLst>
        </xdr:cNvPr>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98351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557B9728-219E-46EF-AC8B-089E78E38237}"/>
            </a:ext>
          </a:extLst>
        </xdr:cNvPr>
        <xdr:cNvSpPr txBox="1"/>
      </xdr:nvSpPr>
      <xdr:spPr>
        <a:xfrm>
          <a:off x="27057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33762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2AB8481C-C7F7-4A52-992A-2BF41E57F47F}"/>
            </a:ext>
          </a:extLst>
        </xdr:cNvPr>
        <xdr:cNvSpPr txBox="1"/>
      </xdr:nvSpPr>
      <xdr:spPr>
        <a:xfrm>
          <a:off x="18167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64787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42AD1DEB-F179-4013-93D2-9803967E90FE}"/>
            </a:ext>
          </a:extLst>
        </xdr:cNvPr>
        <xdr:cNvSpPr txBox="1"/>
      </xdr:nvSpPr>
      <xdr:spPr>
        <a:xfrm>
          <a:off x="927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CFE0DC39-CAED-4535-AE52-0D884E225B7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EC64E053-A4BA-4541-80FC-25AE1C2E6B7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85446B6-03EE-46BF-B8E1-FC578D45EE3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F96C95E-338E-404B-ACBC-E3753320C03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7C4DCE14-AFB4-4CBC-B961-3400CFE82FC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71C1ED84-7FC5-4901-B55F-BAD1C4858CE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45CF03F-ECC7-4910-BEC9-D527CE3C029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D3C91B30-3DCD-40F4-AA15-2AAD064E1FE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144BC64-0913-42B6-A2C0-9E04B5B146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101E2C95-D649-438C-9528-1D2BDF2AC90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C45D5642-7391-4A8C-AD8D-822AD573244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C1E66943-CC6C-4112-86E1-AE6E4D7AA773}"/>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88B69105-7DFE-40E6-8C5C-26275E26B24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B382995B-BD94-44B4-A4DD-26C6967C4003}"/>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9D7644DD-6EFF-4A56-A9D7-05074D12C2C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49C222BE-F256-4F53-8B1D-061B1CE4584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81A44667-D67C-4465-BF60-EB435F845B5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5F6A4C60-CC47-44ED-A3E6-F8B41E65E9F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B38FC862-7D6D-4E19-95C4-DFEC9A81554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1F776BFD-B264-4C45-84D5-7813AB951F4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2A98281-4019-4218-A063-5B505CC6658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a:extLst>
            <a:ext uri="{FF2B5EF4-FFF2-40B4-BE49-F238E27FC236}">
              <a16:creationId xmlns:a16="http://schemas.microsoft.com/office/drawing/2014/main" id="{CF45D3D1-1258-4F04-8133-D277ED77B76C}"/>
            </a:ext>
          </a:extLst>
        </xdr:cNvPr>
        <xdr:cNvCxnSpPr/>
      </xdr:nvCxnSpPr>
      <xdr:spPr>
        <a:xfrm flipV="1">
          <a:off x="10476865" y="9532962"/>
          <a:ext cx="0" cy="1438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DCBC3448-24D2-43FE-B2C3-0574BEEDE4BD}"/>
            </a:ext>
          </a:extLst>
        </xdr:cNvPr>
        <xdr:cNvSpPr txBox="1"/>
      </xdr:nvSpPr>
      <xdr:spPr>
        <a:xfrm>
          <a:off x="1051560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a:extLst>
            <a:ext uri="{FF2B5EF4-FFF2-40B4-BE49-F238E27FC236}">
              <a16:creationId xmlns:a16="http://schemas.microsoft.com/office/drawing/2014/main" id="{1E85A126-A8EA-4D25-AE94-6DE401F620A3}"/>
            </a:ext>
          </a:extLst>
        </xdr:cNvPr>
        <xdr:cNvCxnSpPr/>
      </xdr:nvCxnSpPr>
      <xdr:spPr>
        <a:xfrm>
          <a:off x="10388600" y="1097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8821DFC7-4F02-4E6A-AE60-11F959CFC121}"/>
            </a:ext>
          </a:extLst>
        </xdr:cNvPr>
        <xdr:cNvSpPr txBox="1"/>
      </xdr:nvSpPr>
      <xdr:spPr>
        <a:xfrm>
          <a:off x="10515600" y="9308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a:extLst>
            <a:ext uri="{FF2B5EF4-FFF2-40B4-BE49-F238E27FC236}">
              <a16:creationId xmlns:a16="http://schemas.microsoft.com/office/drawing/2014/main" id="{13A27B72-E912-49D5-88A9-C5268FADB90F}"/>
            </a:ext>
          </a:extLst>
        </xdr:cNvPr>
        <xdr:cNvCxnSpPr/>
      </xdr:nvCxnSpPr>
      <xdr:spPr>
        <a:xfrm>
          <a:off x="10388600" y="9532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41552</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ACDAC90D-B20A-4D52-89AE-D450C0C1BCAB}"/>
            </a:ext>
          </a:extLst>
        </xdr:cNvPr>
        <xdr:cNvSpPr txBox="1"/>
      </xdr:nvSpPr>
      <xdr:spPr>
        <a:xfrm>
          <a:off x="10515600" y="10500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a:extLst>
            <a:ext uri="{FF2B5EF4-FFF2-40B4-BE49-F238E27FC236}">
              <a16:creationId xmlns:a16="http://schemas.microsoft.com/office/drawing/2014/main" id="{295C2EDD-3807-44DB-BF71-D30E838CE0D6}"/>
            </a:ext>
          </a:extLst>
        </xdr:cNvPr>
        <xdr:cNvSpPr/>
      </xdr:nvSpPr>
      <xdr:spPr>
        <a:xfrm>
          <a:off x="10426700" y="1064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a:extLst>
            <a:ext uri="{FF2B5EF4-FFF2-40B4-BE49-F238E27FC236}">
              <a16:creationId xmlns:a16="http://schemas.microsoft.com/office/drawing/2014/main" id="{9BF53DFE-05FA-4019-B2E2-F9EF394F6811}"/>
            </a:ext>
          </a:extLst>
        </xdr:cNvPr>
        <xdr:cNvSpPr/>
      </xdr:nvSpPr>
      <xdr:spPr>
        <a:xfrm>
          <a:off x="9588500" y="1065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a:extLst>
            <a:ext uri="{FF2B5EF4-FFF2-40B4-BE49-F238E27FC236}">
              <a16:creationId xmlns:a16="http://schemas.microsoft.com/office/drawing/2014/main" id="{471CDAB1-DEC4-49B6-A4E0-8B3F48648A9D}"/>
            </a:ext>
          </a:extLst>
        </xdr:cNvPr>
        <xdr:cNvSpPr/>
      </xdr:nvSpPr>
      <xdr:spPr>
        <a:xfrm>
          <a:off x="8699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5469</xdr:rowOff>
    </xdr:from>
    <xdr:to>
      <xdr:col>41</xdr:col>
      <xdr:colOff>101600</xdr:colOff>
      <xdr:row>62</xdr:row>
      <xdr:rowOff>107069</xdr:rowOff>
    </xdr:to>
    <xdr:sp macro="" textlink="">
      <xdr:nvSpPr>
        <xdr:cNvPr id="238" name="フローチャート: 判断 237">
          <a:extLst>
            <a:ext uri="{FF2B5EF4-FFF2-40B4-BE49-F238E27FC236}">
              <a16:creationId xmlns:a16="http://schemas.microsoft.com/office/drawing/2014/main" id="{A97030CB-29F6-468F-AC45-FF69F6B7073C}"/>
            </a:ext>
          </a:extLst>
        </xdr:cNvPr>
        <xdr:cNvSpPr/>
      </xdr:nvSpPr>
      <xdr:spPr>
        <a:xfrm>
          <a:off x="7810500" y="106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49046</xdr:rowOff>
    </xdr:from>
    <xdr:to>
      <xdr:col>36</xdr:col>
      <xdr:colOff>165100</xdr:colOff>
      <xdr:row>62</xdr:row>
      <xdr:rowOff>150646</xdr:rowOff>
    </xdr:to>
    <xdr:sp macro="" textlink="">
      <xdr:nvSpPr>
        <xdr:cNvPr id="239" name="フローチャート: 判断 238">
          <a:extLst>
            <a:ext uri="{FF2B5EF4-FFF2-40B4-BE49-F238E27FC236}">
              <a16:creationId xmlns:a16="http://schemas.microsoft.com/office/drawing/2014/main" id="{CCB6212F-89A9-4525-829D-BB12AC1D9098}"/>
            </a:ext>
          </a:extLst>
        </xdr:cNvPr>
        <xdr:cNvSpPr/>
      </xdr:nvSpPr>
      <xdr:spPr>
        <a:xfrm>
          <a:off x="6921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873C71D-1EA9-45E6-8BA7-685FE4EC0B9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476BC08-3F64-43E5-9F9D-4A070399772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FF2A81B-DE94-4322-958A-8EFA60C03A3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ADF8DA6-2E1B-4D82-9DA2-9F2D5AF9005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3E302C7-F9EF-444E-9A31-37677B314FF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66583</xdr:rowOff>
    </xdr:from>
    <xdr:to>
      <xdr:col>55</xdr:col>
      <xdr:colOff>50800</xdr:colOff>
      <xdr:row>63</xdr:row>
      <xdr:rowOff>168183</xdr:rowOff>
    </xdr:to>
    <xdr:sp macro="" textlink="">
      <xdr:nvSpPr>
        <xdr:cNvPr id="245" name="楕円 244">
          <a:extLst>
            <a:ext uri="{FF2B5EF4-FFF2-40B4-BE49-F238E27FC236}">
              <a16:creationId xmlns:a16="http://schemas.microsoft.com/office/drawing/2014/main" id="{2E9AC807-C23F-44EE-AEF5-CAB964268F2F}"/>
            </a:ext>
          </a:extLst>
        </xdr:cNvPr>
        <xdr:cNvSpPr/>
      </xdr:nvSpPr>
      <xdr:spPr>
        <a:xfrm>
          <a:off x="10426700" y="108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152960</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6422FC59-2924-4232-A909-58C6CEC2DFD7}"/>
            </a:ext>
          </a:extLst>
        </xdr:cNvPr>
        <xdr:cNvSpPr txBox="1"/>
      </xdr:nvSpPr>
      <xdr:spPr>
        <a:xfrm>
          <a:off x="10515600" y="1078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27434</xdr:rowOff>
    </xdr:from>
    <xdr:to>
      <xdr:col>50</xdr:col>
      <xdr:colOff>165100</xdr:colOff>
      <xdr:row>63</xdr:row>
      <xdr:rowOff>129034</xdr:rowOff>
    </xdr:to>
    <xdr:sp macro="" textlink="">
      <xdr:nvSpPr>
        <xdr:cNvPr id="247" name="楕円 246">
          <a:extLst>
            <a:ext uri="{FF2B5EF4-FFF2-40B4-BE49-F238E27FC236}">
              <a16:creationId xmlns:a16="http://schemas.microsoft.com/office/drawing/2014/main" id="{2E6BA4B8-0C0A-4D30-A828-E49F566D3E76}"/>
            </a:ext>
          </a:extLst>
        </xdr:cNvPr>
        <xdr:cNvSpPr/>
      </xdr:nvSpPr>
      <xdr:spPr>
        <a:xfrm>
          <a:off x="9588500" y="1082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78234</xdr:rowOff>
    </xdr:from>
    <xdr:to>
      <xdr:col>55</xdr:col>
      <xdr:colOff>0</xdr:colOff>
      <xdr:row>63</xdr:row>
      <xdr:rowOff>117383</xdr:rowOff>
    </xdr:to>
    <xdr:cxnSp macro="">
      <xdr:nvCxnSpPr>
        <xdr:cNvPr id="248" name="直線コネクタ 247">
          <a:extLst>
            <a:ext uri="{FF2B5EF4-FFF2-40B4-BE49-F238E27FC236}">
              <a16:creationId xmlns:a16="http://schemas.microsoft.com/office/drawing/2014/main" id="{958F5CF9-FC5D-453F-98AF-7B649C10645B}"/>
            </a:ext>
          </a:extLst>
        </xdr:cNvPr>
        <xdr:cNvCxnSpPr/>
      </xdr:nvCxnSpPr>
      <xdr:spPr>
        <a:xfrm>
          <a:off x="9639300" y="10879584"/>
          <a:ext cx="838200" cy="3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29225</xdr:rowOff>
    </xdr:from>
    <xdr:to>
      <xdr:col>46</xdr:col>
      <xdr:colOff>38100</xdr:colOff>
      <xdr:row>63</xdr:row>
      <xdr:rowOff>130825</xdr:rowOff>
    </xdr:to>
    <xdr:sp macro="" textlink="">
      <xdr:nvSpPr>
        <xdr:cNvPr id="249" name="楕円 248">
          <a:extLst>
            <a:ext uri="{FF2B5EF4-FFF2-40B4-BE49-F238E27FC236}">
              <a16:creationId xmlns:a16="http://schemas.microsoft.com/office/drawing/2014/main" id="{C50F9B0A-1B9C-4307-A11F-6B13E6C99A3E}"/>
            </a:ext>
          </a:extLst>
        </xdr:cNvPr>
        <xdr:cNvSpPr/>
      </xdr:nvSpPr>
      <xdr:spPr>
        <a:xfrm>
          <a:off x="8699500" y="108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78234</xdr:rowOff>
    </xdr:from>
    <xdr:to>
      <xdr:col>50</xdr:col>
      <xdr:colOff>114300</xdr:colOff>
      <xdr:row>63</xdr:row>
      <xdr:rowOff>80025</xdr:rowOff>
    </xdr:to>
    <xdr:cxnSp macro="">
      <xdr:nvCxnSpPr>
        <xdr:cNvPr id="250" name="直線コネクタ 249">
          <a:extLst>
            <a:ext uri="{FF2B5EF4-FFF2-40B4-BE49-F238E27FC236}">
              <a16:creationId xmlns:a16="http://schemas.microsoft.com/office/drawing/2014/main" id="{54BC93CB-53E6-4BEB-B9F3-895B75AA07E1}"/>
            </a:ext>
          </a:extLst>
        </xdr:cNvPr>
        <xdr:cNvCxnSpPr/>
      </xdr:nvCxnSpPr>
      <xdr:spPr>
        <a:xfrm flipV="1">
          <a:off x="8750300" y="10879584"/>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68446</xdr:rowOff>
    </xdr:from>
    <xdr:to>
      <xdr:col>41</xdr:col>
      <xdr:colOff>101600</xdr:colOff>
      <xdr:row>63</xdr:row>
      <xdr:rowOff>170046</xdr:rowOff>
    </xdr:to>
    <xdr:sp macro="" textlink="">
      <xdr:nvSpPr>
        <xdr:cNvPr id="251" name="楕円 250">
          <a:extLst>
            <a:ext uri="{FF2B5EF4-FFF2-40B4-BE49-F238E27FC236}">
              <a16:creationId xmlns:a16="http://schemas.microsoft.com/office/drawing/2014/main" id="{9784705C-21E3-499A-9C70-C430DC3738DB}"/>
            </a:ext>
          </a:extLst>
        </xdr:cNvPr>
        <xdr:cNvSpPr/>
      </xdr:nvSpPr>
      <xdr:spPr>
        <a:xfrm>
          <a:off x="7810500" y="1086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80025</xdr:rowOff>
    </xdr:from>
    <xdr:to>
      <xdr:col>45</xdr:col>
      <xdr:colOff>177800</xdr:colOff>
      <xdr:row>63</xdr:row>
      <xdr:rowOff>119246</xdr:rowOff>
    </xdr:to>
    <xdr:cxnSp macro="">
      <xdr:nvCxnSpPr>
        <xdr:cNvPr id="252" name="直線コネクタ 251">
          <a:extLst>
            <a:ext uri="{FF2B5EF4-FFF2-40B4-BE49-F238E27FC236}">
              <a16:creationId xmlns:a16="http://schemas.microsoft.com/office/drawing/2014/main" id="{DAE6A794-14A8-443D-ADA9-EBC02A0D34A5}"/>
            </a:ext>
          </a:extLst>
        </xdr:cNvPr>
        <xdr:cNvCxnSpPr/>
      </xdr:nvCxnSpPr>
      <xdr:spPr>
        <a:xfrm flipV="1">
          <a:off x="7861300" y="10881375"/>
          <a:ext cx="889000" cy="3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71951</xdr:rowOff>
    </xdr:from>
    <xdr:to>
      <xdr:col>36</xdr:col>
      <xdr:colOff>165100</xdr:colOff>
      <xdr:row>64</xdr:row>
      <xdr:rowOff>2101</xdr:rowOff>
    </xdr:to>
    <xdr:sp macro="" textlink="">
      <xdr:nvSpPr>
        <xdr:cNvPr id="253" name="楕円 252">
          <a:extLst>
            <a:ext uri="{FF2B5EF4-FFF2-40B4-BE49-F238E27FC236}">
              <a16:creationId xmlns:a16="http://schemas.microsoft.com/office/drawing/2014/main" id="{92385216-6039-4940-BD97-C7940B5CD019}"/>
            </a:ext>
          </a:extLst>
        </xdr:cNvPr>
        <xdr:cNvSpPr/>
      </xdr:nvSpPr>
      <xdr:spPr>
        <a:xfrm>
          <a:off x="6921500" y="1087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119246</xdr:rowOff>
    </xdr:from>
    <xdr:to>
      <xdr:col>41</xdr:col>
      <xdr:colOff>50800</xdr:colOff>
      <xdr:row>63</xdr:row>
      <xdr:rowOff>122751</xdr:rowOff>
    </xdr:to>
    <xdr:cxnSp macro="">
      <xdr:nvCxnSpPr>
        <xdr:cNvPr id="254" name="直線コネクタ 253">
          <a:extLst>
            <a:ext uri="{FF2B5EF4-FFF2-40B4-BE49-F238E27FC236}">
              <a16:creationId xmlns:a16="http://schemas.microsoft.com/office/drawing/2014/main" id="{59179D03-887D-4417-8B60-148EEFE80803}"/>
            </a:ext>
          </a:extLst>
        </xdr:cNvPr>
        <xdr:cNvCxnSpPr/>
      </xdr:nvCxnSpPr>
      <xdr:spPr>
        <a:xfrm flipV="1">
          <a:off x="6972300" y="10920596"/>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148146</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9254C032-5D4B-477B-B2AC-0FC733E75B28}"/>
            </a:ext>
          </a:extLst>
        </xdr:cNvPr>
        <xdr:cNvSpPr txBox="1"/>
      </xdr:nvSpPr>
      <xdr:spPr>
        <a:xfrm>
          <a:off x="9281505" y="10435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156398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ED099069-FB7B-4943-B90C-0B381FE4995D}"/>
            </a:ext>
          </a:extLst>
        </xdr:cNvPr>
        <xdr:cNvSpPr txBox="1"/>
      </xdr:nvSpPr>
      <xdr:spPr>
        <a:xfrm>
          <a:off x="84052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123596</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72BB5F09-586B-45E7-967E-E104E5ACA586}"/>
            </a:ext>
          </a:extLst>
        </xdr:cNvPr>
        <xdr:cNvSpPr txBox="1"/>
      </xdr:nvSpPr>
      <xdr:spPr>
        <a:xfrm>
          <a:off x="7516205" y="10410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167173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CF3DCDFC-377C-49FF-B9D6-2BAE1DD902F9}"/>
            </a:ext>
          </a:extLst>
        </xdr:cNvPr>
        <xdr:cNvSpPr txBox="1"/>
      </xdr:nvSpPr>
      <xdr:spPr>
        <a:xfrm>
          <a:off x="6627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120161</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863CA0AB-EB77-4833-88CB-6637F014BA2C}"/>
            </a:ext>
          </a:extLst>
        </xdr:cNvPr>
        <xdr:cNvSpPr txBox="1"/>
      </xdr:nvSpPr>
      <xdr:spPr>
        <a:xfrm>
          <a:off x="9327095" y="1092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121952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AA12DDC9-0C5D-4098-8DC9-1CE85267B194}"/>
            </a:ext>
          </a:extLst>
        </xdr:cNvPr>
        <xdr:cNvSpPr txBox="1"/>
      </xdr:nvSpPr>
      <xdr:spPr>
        <a:xfrm>
          <a:off x="8450795" y="10923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161173</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85160706-42D2-4E43-BB40-2ED4A7C09A4D}"/>
            </a:ext>
          </a:extLst>
        </xdr:cNvPr>
        <xdr:cNvSpPr txBox="1"/>
      </xdr:nvSpPr>
      <xdr:spPr>
        <a:xfrm>
          <a:off x="7561795" y="1096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164678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0876287D-604A-4D46-BC61-62F19E5114C4}"/>
            </a:ext>
          </a:extLst>
        </xdr:cNvPr>
        <xdr:cNvSpPr txBox="1"/>
      </xdr:nvSpPr>
      <xdr:spPr>
        <a:xfrm>
          <a:off x="6672795" y="1096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EB1EDDF-147D-4124-B65B-6F142B3606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B346BEB-1347-4391-BDC8-A3ED1BE16D5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4CCA609F-E6B3-43FF-9506-94FAC378BD0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5383473-AF9E-4A26-B540-3FFE5CB71C8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419C3202-101A-4223-BE9E-27B25740EEA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A146A88-F8D0-413E-A672-B6FC5534A26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3099B2C6-87A1-43F8-8C74-C5DF7A16550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5D6A1C4A-C871-422F-B745-9498691E803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B4069EB-0FE3-4279-AF03-2E79307C3E4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36763297-EF85-48A5-A630-E5A74C8D706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D2ECE60-CCBE-466F-A575-22E5D90A9CA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42235A35-EB54-4C61-9569-727DA2EFA37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9C023F43-3ADE-4EA5-8916-DF0C5C26F7EF}"/>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33E0A657-4E41-4A1F-98D1-A04D39F9C4D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A2E8B845-A8EE-45AF-A863-815ED957936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CB9844C2-C428-4680-B83A-709478D3273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93FB3A8D-24D3-4375-B9AA-C92080AC388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E2D29C8C-FB2B-4AE6-A0D8-28AF21EB576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597DD96B-738D-4469-B22A-ED92062E39E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5DAF2116-54D7-4106-89C7-3544CB87F4A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16F2D46D-06FA-4EC4-8CC7-AE41CC649D2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F8C150B7-AA10-4F32-90C1-4E0EE037657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7AA8BFBF-D190-418C-B364-22FA946DC8F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1E6585C-D78F-4B7B-888C-2D563498D06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7723B44-3D63-40F8-BCC6-21276773448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a:extLst>
            <a:ext uri="{FF2B5EF4-FFF2-40B4-BE49-F238E27FC236}">
              <a16:creationId xmlns:a16="http://schemas.microsoft.com/office/drawing/2014/main" id="{DF60DC5E-9D4C-4BF0-A236-C8A1569CA458}"/>
            </a:ext>
          </a:extLst>
        </xdr:cNvPr>
        <xdr:cNvCxnSpPr/>
      </xdr:nvCxnSpPr>
      <xdr:spPr>
        <a:xfrm flipV="1">
          <a:off x="463486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D81681BD-226B-4620-A29A-F844239F8B10}"/>
            </a:ext>
          </a:extLst>
        </xdr:cNvPr>
        <xdr:cNvSpPr txBox="1"/>
      </xdr:nvSpPr>
      <xdr:spPr>
        <a:xfrm>
          <a:off x="467360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a:extLst>
            <a:ext uri="{FF2B5EF4-FFF2-40B4-BE49-F238E27FC236}">
              <a16:creationId xmlns:a16="http://schemas.microsoft.com/office/drawing/2014/main" id="{C92E56E0-D384-4E9C-A089-28A941226DA6}"/>
            </a:ext>
          </a:extLst>
        </xdr:cNvPr>
        <xdr:cNvCxnSpPr/>
      </xdr:nvCxnSpPr>
      <xdr:spPr>
        <a:xfrm>
          <a:off x="4546600" y="1489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4E281A98-C628-4C02-B6C9-58E2FE72B432}"/>
            </a:ext>
          </a:extLst>
        </xdr:cNvPr>
        <xdr:cNvSpPr txBox="1"/>
      </xdr:nvSpPr>
      <xdr:spPr>
        <a:xfrm>
          <a:off x="4673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a:extLst>
            <a:ext uri="{FF2B5EF4-FFF2-40B4-BE49-F238E27FC236}">
              <a16:creationId xmlns:a16="http://schemas.microsoft.com/office/drawing/2014/main" id="{9EF62D8A-30C5-4061-81ED-F8D2FEDC3DAC}"/>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13443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BAEAD77-933D-4BBA-A8F5-FD9840B407D2}"/>
            </a:ext>
          </a:extLst>
        </xdr:cNvPr>
        <xdr:cNvSpPr txBox="1"/>
      </xdr:nvSpPr>
      <xdr:spPr>
        <a:xfrm>
          <a:off x="4673600" y="1407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a:extLst>
            <a:ext uri="{FF2B5EF4-FFF2-40B4-BE49-F238E27FC236}">
              <a16:creationId xmlns:a16="http://schemas.microsoft.com/office/drawing/2014/main" id="{956CFFA1-136E-41A0-B488-E0BB23F0A92F}"/>
            </a:ext>
          </a:extLst>
        </xdr:cNvPr>
        <xdr:cNvSpPr/>
      </xdr:nvSpPr>
      <xdr:spPr>
        <a:xfrm>
          <a:off x="45847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a:extLst>
            <a:ext uri="{FF2B5EF4-FFF2-40B4-BE49-F238E27FC236}">
              <a16:creationId xmlns:a16="http://schemas.microsoft.com/office/drawing/2014/main" id="{CDC9DD2A-6743-4167-8A88-1150FFD8AA80}"/>
            </a:ext>
          </a:extLst>
        </xdr:cNvPr>
        <xdr:cNvSpPr/>
      </xdr:nvSpPr>
      <xdr:spPr>
        <a:xfrm>
          <a:off x="3746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6" name="フローチャート: 判断 295">
          <a:extLst>
            <a:ext uri="{FF2B5EF4-FFF2-40B4-BE49-F238E27FC236}">
              <a16:creationId xmlns:a16="http://schemas.microsoft.com/office/drawing/2014/main" id="{8465E2B7-55F1-4DEB-B311-5F5DDCBE838C}"/>
            </a:ext>
          </a:extLst>
        </xdr:cNvPr>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7" name="フローチャート: 判断 296">
          <a:extLst>
            <a:ext uri="{FF2B5EF4-FFF2-40B4-BE49-F238E27FC236}">
              <a16:creationId xmlns:a16="http://schemas.microsoft.com/office/drawing/2014/main" id="{F3FC6ED3-717A-48DD-AF9F-7B2129976535}"/>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8" name="フローチャート: 判断 297">
          <a:extLst>
            <a:ext uri="{FF2B5EF4-FFF2-40B4-BE49-F238E27FC236}">
              <a16:creationId xmlns:a16="http://schemas.microsoft.com/office/drawing/2014/main" id="{7F126537-C748-40C2-B1EE-D7347F2AA04A}"/>
            </a:ext>
          </a:extLst>
        </xdr:cNvPr>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033BB20-E08A-4E8D-8612-F22F1E472BE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D15EA7B-D264-42C3-9811-3665446F449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BDCFA83-1796-44A9-B8B6-0945904F23E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D993D78-8940-49D7-B275-BADB4D74C9F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82093FB-6A50-4AB4-BF13-CFA5CBBCBD3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145687</xdr:rowOff>
    </xdr:from>
    <xdr:to>
      <xdr:col>24</xdr:col>
      <xdr:colOff>114300</xdr:colOff>
      <xdr:row>84</xdr:row>
      <xdr:rowOff>75837</xdr:rowOff>
    </xdr:to>
    <xdr:sp macro="" textlink="">
      <xdr:nvSpPr>
        <xdr:cNvPr id="304" name="楕円 303">
          <a:extLst>
            <a:ext uri="{FF2B5EF4-FFF2-40B4-BE49-F238E27FC236}">
              <a16:creationId xmlns:a16="http://schemas.microsoft.com/office/drawing/2014/main" id="{3374ADEE-9636-454D-A66B-36A914A17373}"/>
            </a:ext>
          </a:extLst>
        </xdr:cNvPr>
        <xdr:cNvSpPr/>
      </xdr:nvSpPr>
      <xdr:spPr>
        <a:xfrm>
          <a:off x="45847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124114</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92A4D9C-0AF1-43E8-A7B8-349F8B5E36BD}"/>
            </a:ext>
          </a:extLst>
        </xdr:cNvPr>
        <xdr:cNvSpPr txBox="1"/>
      </xdr:nvSpPr>
      <xdr:spPr>
        <a:xfrm>
          <a:off x="4673600"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101600</xdr:rowOff>
    </xdr:from>
    <xdr:to>
      <xdr:col>20</xdr:col>
      <xdr:colOff>38100</xdr:colOff>
      <xdr:row>87</xdr:row>
      <xdr:rowOff>31750</xdr:rowOff>
    </xdr:to>
    <xdr:sp macro="" textlink="">
      <xdr:nvSpPr>
        <xdr:cNvPr id="306" name="楕円 305">
          <a:extLst>
            <a:ext uri="{FF2B5EF4-FFF2-40B4-BE49-F238E27FC236}">
              <a16:creationId xmlns:a16="http://schemas.microsoft.com/office/drawing/2014/main" id="{7D40EEE7-CA58-4448-9566-205C3D9CFF9B}"/>
            </a:ext>
          </a:extLst>
        </xdr:cNvPr>
        <xdr:cNvSpPr/>
      </xdr:nvSpPr>
      <xdr:spPr>
        <a:xfrm>
          <a:off x="3746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25037</xdr:rowOff>
    </xdr:from>
    <xdr:to>
      <xdr:col>24</xdr:col>
      <xdr:colOff>63500</xdr:colOff>
      <xdr:row>86</xdr:row>
      <xdr:rowOff>152400</xdr:rowOff>
    </xdr:to>
    <xdr:cxnSp macro="">
      <xdr:nvCxnSpPr>
        <xdr:cNvPr id="307" name="直線コネクタ 306">
          <a:extLst>
            <a:ext uri="{FF2B5EF4-FFF2-40B4-BE49-F238E27FC236}">
              <a16:creationId xmlns:a16="http://schemas.microsoft.com/office/drawing/2014/main" id="{584EDC01-AE31-4127-B77C-A8D801B8B434}"/>
            </a:ext>
          </a:extLst>
        </xdr:cNvPr>
        <xdr:cNvCxnSpPr/>
      </xdr:nvCxnSpPr>
      <xdr:spPr>
        <a:xfrm flipV="1">
          <a:off x="3797300" y="14426837"/>
          <a:ext cx="838200" cy="47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145687</xdr:rowOff>
    </xdr:from>
    <xdr:to>
      <xdr:col>15</xdr:col>
      <xdr:colOff>101600</xdr:colOff>
      <xdr:row>81</xdr:row>
      <xdr:rowOff>75837</xdr:rowOff>
    </xdr:to>
    <xdr:sp macro="" textlink="">
      <xdr:nvSpPr>
        <xdr:cNvPr id="308" name="楕円 307">
          <a:extLst>
            <a:ext uri="{FF2B5EF4-FFF2-40B4-BE49-F238E27FC236}">
              <a16:creationId xmlns:a16="http://schemas.microsoft.com/office/drawing/2014/main" id="{BF44967C-DF3E-4915-A09E-78325A34CE4B}"/>
            </a:ext>
          </a:extLst>
        </xdr:cNvPr>
        <xdr:cNvSpPr/>
      </xdr:nvSpPr>
      <xdr:spPr>
        <a:xfrm>
          <a:off x="2857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25037</xdr:rowOff>
    </xdr:from>
    <xdr:to>
      <xdr:col>19</xdr:col>
      <xdr:colOff>177800</xdr:colOff>
      <xdr:row>86</xdr:row>
      <xdr:rowOff>152400</xdr:rowOff>
    </xdr:to>
    <xdr:cxnSp macro="">
      <xdr:nvCxnSpPr>
        <xdr:cNvPr id="309" name="直線コネクタ 308">
          <a:extLst>
            <a:ext uri="{FF2B5EF4-FFF2-40B4-BE49-F238E27FC236}">
              <a16:creationId xmlns:a16="http://schemas.microsoft.com/office/drawing/2014/main" id="{31C8CD4C-7E40-4B59-ACAB-76458CA42DD4}"/>
            </a:ext>
          </a:extLst>
        </xdr:cNvPr>
        <xdr:cNvCxnSpPr/>
      </xdr:nvCxnSpPr>
      <xdr:spPr>
        <a:xfrm>
          <a:off x="2908300" y="13912487"/>
          <a:ext cx="889000" cy="98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129358</xdr:rowOff>
    </xdr:from>
    <xdr:to>
      <xdr:col>10</xdr:col>
      <xdr:colOff>165100</xdr:colOff>
      <xdr:row>84</xdr:row>
      <xdr:rowOff>59508</xdr:rowOff>
    </xdr:to>
    <xdr:sp macro="" textlink="">
      <xdr:nvSpPr>
        <xdr:cNvPr id="310" name="楕円 309">
          <a:extLst>
            <a:ext uri="{FF2B5EF4-FFF2-40B4-BE49-F238E27FC236}">
              <a16:creationId xmlns:a16="http://schemas.microsoft.com/office/drawing/2014/main" id="{644F594D-9F24-46A1-B934-BCEDE70A0B93}"/>
            </a:ext>
          </a:extLst>
        </xdr:cNvPr>
        <xdr:cNvSpPr/>
      </xdr:nvSpPr>
      <xdr:spPr>
        <a:xfrm>
          <a:off x="1968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25037</xdr:rowOff>
    </xdr:from>
    <xdr:to>
      <xdr:col>15</xdr:col>
      <xdr:colOff>50800</xdr:colOff>
      <xdr:row>84</xdr:row>
      <xdr:rowOff>8708</xdr:rowOff>
    </xdr:to>
    <xdr:cxnSp macro="">
      <xdr:nvCxnSpPr>
        <xdr:cNvPr id="311" name="直線コネクタ 310">
          <a:extLst>
            <a:ext uri="{FF2B5EF4-FFF2-40B4-BE49-F238E27FC236}">
              <a16:creationId xmlns:a16="http://schemas.microsoft.com/office/drawing/2014/main" id="{A97218A7-1CBF-4FE2-85EC-F202DB0CC835}"/>
            </a:ext>
          </a:extLst>
        </xdr:cNvPr>
        <xdr:cNvCxnSpPr/>
      </xdr:nvCxnSpPr>
      <xdr:spPr>
        <a:xfrm flipV="1">
          <a:off x="2019300" y="13912487"/>
          <a:ext cx="889000" cy="49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47716</xdr:rowOff>
    </xdr:from>
    <xdr:to>
      <xdr:col>6</xdr:col>
      <xdr:colOff>38100</xdr:colOff>
      <xdr:row>84</xdr:row>
      <xdr:rowOff>149316</xdr:rowOff>
    </xdr:to>
    <xdr:sp macro="" textlink="">
      <xdr:nvSpPr>
        <xdr:cNvPr id="312" name="楕円 311">
          <a:extLst>
            <a:ext uri="{FF2B5EF4-FFF2-40B4-BE49-F238E27FC236}">
              <a16:creationId xmlns:a16="http://schemas.microsoft.com/office/drawing/2014/main" id="{AEF170CA-9724-45F9-AA59-C2375ED3C5CF}"/>
            </a:ext>
          </a:extLst>
        </xdr:cNvPr>
        <xdr:cNvSpPr/>
      </xdr:nvSpPr>
      <xdr:spPr>
        <a:xfrm>
          <a:off x="1079500" y="1444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8708</xdr:rowOff>
    </xdr:from>
    <xdr:to>
      <xdr:col>10</xdr:col>
      <xdr:colOff>114300</xdr:colOff>
      <xdr:row>84</xdr:row>
      <xdr:rowOff>98516</xdr:rowOff>
    </xdr:to>
    <xdr:cxnSp macro="">
      <xdr:nvCxnSpPr>
        <xdr:cNvPr id="313" name="直線コネクタ 312">
          <a:extLst>
            <a:ext uri="{FF2B5EF4-FFF2-40B4-BE49-F238E27FC236}">
              <a16:creationId xmlns:a16="http://schemas.microsoft.com/office/drawing/2014/main" id="{25DF212A-EFB0-40DC-9D48-0596E303D7A0}"/>
            </a:ext>
          </a:extLst>
        </xdr:cNvPr>
        <xdr:cNvCxnSpPr/>
      </xdr:nvCxnSpPr>
      <xdr:spPr>
        <a:xfrm flipV="1">
          <a:off x="1130300" y="14410508"/>
          <a:ext cx="8890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100528</xdr:rowOff>
    </xdr:from>
    <xdr:ext cx="405111" cy="259045"/>
    <xdr:sp macro="" textlink="">
      <xdr:nvSpPr>
        <xdr:cNvPr id="314" name="n_1aveValue【公営住宅】&#10;有形固定資産減価償却率">
          <a:extLst>
            <a:ext uri="{FF2B5EF4-FFF2-40B4-BE49-F238E27FC236}">
              <a16:creationId xmlns:a16="http://schemas.microsoft.com/office/drawing/2014/main" id="{0DE63F0F-9AD3-40A1-B7DB-67C62DFD9296}"/>
            </a:ext>
          </a:extLst>
        </xdr:cNvPr>
        <xdr:cNvSpPr txBox="1"/>
      </xdr:nvSpPr>
      <xdr:spPr>
        <a:xfrm>
          <a:off x="3582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75128</xdr:rowOff>
    </xdr:from>
    <xdr:ext cx="405111" cy="259045"/>
    <xdr:sp macro="" textlink="">
      <xdr:nvSpPr>
        <xdr:cNvPr id="315" name="n_2aveValue【公営住宅】&#10;有形固定資産減価償却率">
          <a:extLst>
            <a:ext uri="{FF2B5EF4-FFF2-40B4-BE49-F238E27FC236}">
              <a16:creationId xmlns:a16="http://schemas.microsoft.com/office/drawing/2014/main" id="{89BFBF84-1209-40A9-B399-8EC69DBFC5C1}"/>
            </a:ext>
          </a:extLst>
        </xdr:cNvPr>
        <xdr:cNvSpPr txBox="1"/>
      </xdr:nvSpPr>
      <xdr:spPr>
        <a:xfrm>
          <a:off x="2705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316" name="n_3aveValue【公営住宅】&#10;有形固定資産減価償却率">
          <a:extLst>
            <a:ext uri="{FF2B5EF4-FFF2-40B4-BE49-F238E27FC236}">
              <a16:creationId xmlns:a16="http://schemas.microsoft.com/office/drawing/2014/main" id="{DC90B816-46FE-4C79-8D76-97A23F3A0FB5}"/>
            </a:ext>
          </a:extLst>
        </xdr:cNvPr>
        <xdr:cNvSpPr txBox="1"/>
      </xdr:nvSpPr>
      <xdr:spPr>
        <a:xfrm>
          <a:off x="1816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85833</xdr:rowOff>
    </xdr:from>
    <xdr:ext cx="405111" cy="259045"/>
    <xdr:sp macro="" textlink="">
      <xdr:nvSpPr>
        <xdr:cNvPr id="317" name="n_4aveValue【公営住宅】&#10;有形固定資産減価償却率">
          <a:extLst>
            <a:ext uri="{FF2B5EF4-FFF2-40B4-BE49-F238E27FC236}">
              <a16:creationId xmlns:a16="http://schemas.microsoft.com/office/drawing/2014/main" id="{CA91B1C8-4B13-4F0C-AEE1-43AD6461BDAA}"/>
            </a:ext>
          </a:extLst>
        </xdr:cNvPr>
        <xdr:cNvSpPr txBox="1"/>
      </xdr:nvSpPr>
      <xdr:spPr>
        <a:xfrm>
          <a:off x="927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22877</xdr:rowOff>
    </xdr:from>
    <xdr:ext cx="405111" cy="259045"/>
    <xdr:sp macro="" textlink="">
      <xdr:nvSpPr>
        <xdr:cNvPr id="318" name="n_1mainValue【公営住宅】&#10;有形固定資産減価償却率">
          <a:extLst>
            <a:ext uri="{FF2B5EF4-FFF2-40B4-BE49-F238E27FC236}">
              <a16:creationId xmlns:a16="http://schemas.microsoft.com/office/drawing/2014/main" id="{72AAE8E4-5AA1-4B59-BDBB-9AE348109165}"/>
            </a:ext>
          </a:extLst>
        </xdr:cNvPr>
        <xdr:cNvSpPr txBox="1"/>
      </xdr:nvSpPr>
      <xdr:spPr>
        <a:xfrm>
          <a:off x="35820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92364</xdr:rowOff>
    </xdr:from>
    <xdr:ext cx="405111" cy="259045"/>
    <xdr:sp macro="" textlink="">
      <xdr:nvSpPr>
        <xdr:cNvPr id="319" name="n_2mainValue【公営住宅】&#10;有形固定資産減価償却率">
          <a:extLst>
            <a:ext uri="{FF2B5EF4-FFF2-40B4-BE49-F238E27FC236}">
              <a16:creationId xmlns:a16="http://schemas.microsoft.com/office/drawing/2014/main" id="{291FAF0F-FAC7-4662-B047-A337E7C5707D}"/>
            </a:ext>
          </a:extLst>
        </xdr:cNvPr>
        <xdr:cNvSpPr txBox="1"/>
      </xdr:nvSpPr>
      <xdr:spPr>
        <a:xfrm>
          <a:off x="27057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50635</xdr:rowOff>
    </xdr:from>
    <xdr:ext cx="405111" cy="259045"/>
    <xdr:sp macro="" textlink="">
      <xdr:nvSpPr>
        <xdr:cNvPr id="320" name="n_3mainValue【公営住宅】&#10;有形固定資産減価償却率">
          <a:extLst>
            <a:ext uri="{FF2B5EF4-FFF2-40B4-BE49-F238E27FC236}">
              <a16:creationId xmlns:a16="http://schemas.microsoft.com/office/drawing/2014/main" id="{10D4797E-1219-47F2-AF59-F9CABA920CA2}"/>
            </a:ext>
          </a:extLst>
        </xdr:cNvPr>
        <xdr:cNvSpPr txBox="1"/>
      </xdr:nvSpPr>
      <xdr:spPr>
        <a:xfrm>
          <a:off x="1816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140443</xdr:rowOff>
    </xdr:from>
    <xdr:ext cx="405111" cy="259045"/>
    <xdr:sp macro="" textlink="">
      <xdr:nvSpPr>
        <xdr:cNvPr id="321" name="n_4mainValue【公営住宅】&#10;有形固定資産減価償却率">
          <a:extLst>
            <a:ext uri="{FF2B5EF4-FFF2-40B4-BE49-F238E27FC236}">
              <a16:creationId xmlns:a16="http://schemas.microsoft.com/office/drawing/2014/main" id="{553CA9FD-B6FD-40DD-8E62-1A00618C9F97}"/>
            </a:ext>
          </a:extLst>
        </xdr:cNvPr>
        <xdr:cNvSpPr txBox="1"/>
      </xdr:nvSpPr>
      <xdr:spPr>
        <a:xfrm>
          <a:off x="927744" y="1454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31AE5F1-9B43-4BA0-8E3B-FCA8444BB5C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D7DDF83-9613-4564-8E41-B1D0E2135D2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2BAD8F42-A0EB-4934-BED6-E2C9FE2C7B6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2CD7281-5436-4DE9-BCF9-05EC91B1887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FBB728C4-8CCB-4AB1-8D80-108390316E7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AA28CCD-51BD-40ED-9699-BBCEBBD30A0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D347E12-B04C-4898-92E4-106D3B645F5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8D5EE64-A44E-4B6C-956A-C54C97D98EB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4BB6A12-C066-4626-9966-96EC58EBE40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E2CC122-BCCB-4F0A-BE13-5009643A46A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1B24879E-9E6C-4B16-A060-1354B88C5398}"/>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82A4F7CD-1B25-45BE-AD7A-842A2B63B51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8481E6CD-178E-42B1-9E4E-CC8DB9B05EA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4BAD4E1A-F8B1-4B2E-BFA6-4F5330AEDD3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C1A474B9-F8F2-4412-A8D0-31FC974177B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B0FE8CD6-A791-4485-A975-1C524D9D362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1C24C64-003A-4BFC-8BF8-27D36AAEFC2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31B4AA9D-B721-4F99-9A27-3D6A471AB01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AF92056-7E0B-40D2-AAA1-2E27DD605DA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40F3F84C-0182-4AE3-9C00-5AE82AFBA6FA}"/>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A7AC22B9-A9C3-4479-902A-E810C672525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877E42C2-AED1-45A1-B226-0C68336AEF1A}"/>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41DA3B7-F697-4D40-9388-3C8F1272FF7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6575BAF4-357D-4FA8-A1BE-933830FCBE6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797E8612-4BE3-4CB0-8A31-F3B563ABA86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7" name="直線コネクタ 346">
          <a:extLst>
            <a:ext uri="{FF2B5EF4-FFF2-40B4-BE49-F238E27FC236}">
              <a16:creationId xmlns:a16="http://schemas.microsoft.com/office/drawing/2014/main" id="{5AB4244D-737F-4624-8ED5-F600CAFF9B36}"/>
            </a:ext>
          </a:extLst>
        </xdr:cNvPr>
        <xdr:cNvCxnSpPr/>
      </xdr:nvCxnSpPr>
      <xdr:spPr>
        <a:xfrm flipV="1">
          <a:off x="10476865" y="13379414"/>
          <a:ext cx="0" cy="1515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8" name="【公営住宅】&#10;一人当たり面積最小値テキスト">
          <a:extLst>
            <a:ext uri="{FF2B5EF4-FFF2-40B4-BE49-F238E27FC236}">
              <a16:creationId xmlns:a16="http://schemas.microsoft.com/office/drawing/2014/main" id="{DC771F7F-FE84-4748-AF3C-92DA4678AC33}"/>
            </a:ext>
          </a:extLst>
        </xdr:cNvPr>
        <xdr:cNvSpPr txBox="1"/>
      </xdr:nvSpPr>
      <xdr:spPr>
        <a:xfrm>
          <a:off x="1051560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9" name="直線コネクタ 348">
          <a:extLst>
            <a:ext uri="{FF2B5EF4-FFF2-40B4-BE49-F238E27FC236}">
              <a16:creationId xmlns:a16="http://schemas.microsoft.com/office/drawing/2014/main" id="{4817040F-ED2B-41D3-907C-5577801A1389}"/>
            </a:ext>
          </a:extLst>
        </xdr:cNvPr>
        <xdr:cNvCxnSpPr/>
      </xdr:nvCxnSpPr>
      <xdr:spPr>
        <a:xfrm>
          <a:off x="10388600" y="1489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50" name="【公営住宅】&#10;一人当たり面積最大値テキスト">
          <a:extLst>
            <a:ext uri="{FF2B5EF4-FFF2-40B4-BE49-F238E27FC236}">
              <a16:creationId xmlns:a16="http://schemas.microsoft.com/office/drawing/2014/main" id="{F4E486D0-11F8-45F5-82DE-4254051AF3D1}"/>
            </a:ext>
          </a:extLst>
        </xdr:cNvPr>
        <xdr:cNvSpPr txBox="1"/>
      </xdr:nvSpPr>
      <xdr:spPr>
        <a:xfrm>
          <a:off x="10515600" y="1315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51" name="直線コネクタ 350">
          <a:extLst>
            <a:ext uri="{FF2B5EF4-FFF2-40B4-BE49-F238E27FC236}">
              <a16:creationId xmlns:a16="http://schemas.microsoft.com/office/drawing/2014/main" id="{BBE629D1-5720-4F49-9E5F-7F4525F38F3E}"/>
            </a:ext>
          </a:extLst>
        </xdr:cNvPr>
        <xdr:cNvCxnSpPr/>
      </xdr:nvCxnSpPr>
      <xdr:spPr>
        <a:xfrm>
          <a:off x="10388600" y="1337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143744</xdr:rowOff>
    </xdr:from>
    <xdr:ext cx="469744" cy="259045"/>
    <xdr:sp macro="" textlink="">
      <xdr:nvSpPr>
        <xdr:cNvPr id="352" name="【公営住宅】&#10;一人当たり面積平均値テキスト">
          <a:extLst>
            <a:ext uri="{FF2B5EF4-FFF2-40B4-BE49-F238E27FC236}">
              <a16:creationId xmlns:a16="http://schemas.microsoft.com/office/drawing/2014/main" id="{871DCB29-FBB4-4EF1-B09F-FAD588FCF65F}"/>
            </a:ext>
          </a:extLst>
        </xdr:cNvPr>
        <xdr:cNvSpPr txBox="1"/>
      </xdr:nvSpPr>
      <xdr:spPr>
        <a:xfrm>
          <a:off x="10515600" y="1420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3" name="フローチャート: 判断 352">
          <a:extLst>
            <a:ext uri="{FF2B5EF4-FFF2-40B4-BE49-F238E27FC236}">
              <a16:creationId xmlns:a16="http://schemas.microsoft.com/office/drawing/2014/main" id="{853FAD86-0771-4893-B0F2-DC1974E48861}"/>
            </a:ext>
          </a:extLst>
        </xdr:cNvPr>
        <xdr:cNvSpPr/>
      </xdr:nvSpPr>
      <xdr:spPr>
        <a:xfrm>
          <a:off x="10426700" y="143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4" name="フローチャート: 判断 353">
          <a:extLst>
            <a:ext uri="{FF2B5EF4-FFF2-40B4-BE49-F238E27FC236}">
              <a16:creationId xmlns:a16="http://schemas.microsoft.com/office/drawing/2014/main" id="{FC71869B-81F3-4622-9ABD-E83C553A2CB7}"/>
            </a:ext>
          </a:extLst>
        </xdr:cNvPr>
        <xdr:cNvSpPr/>
      </xdr:nvSpPr>
      <xdr:spPr>
        <a:xfrm>
          <a:off x="9588500" y="1436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5" name="フローチャート: 判断 354">
          <a:extLst>
            <a:ext uri="{FF2B5EF4-FFF2-40B4-BE49-F238E27FC236}">
              <a16:creationId xmlns:a16="http://schemas.microsoft.com/office/drawing/2014/main" id="{86CCA389-ADDB-4B07-B5A8-7BA4B131760A}"/>
            </a:ext>
          </a:extLst>
        </xdr:cNvPr>
        <xdr:cNvSpPr/>
      </xdr:nvSpPr>
      <xdr:spPr>
        <a:xfrm>
          <a:off x="8699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356" name="フローチャート: 判断 355">
          <a:extLst>
            <a:ext uri="{FF2B5EF4-FFF2-40B4-BE49-F238E27FC236}">
              <a16:creationId xmlns:a16="http://schemas.microsoft.com/office/drawing/2014/main" id="{8782C0E5-F0FB-4818-9E92-8652CFEA5D5A}"/>
            </a:ext>
          </a:extLst>
        </xdr:cNvPr>
        <xdr:cNvSpPr/>
      </xdr:nvSpPr>
      <xdr:spPr>
        <a:xfrm>
          <a:off x="7810500" y="14343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357" name="フローチャート: 判断 356">
          <a:extLst>
            <a:ext uri="{FF2B5EF4-FFF2-40B4-BE49-F238E27FC236}">
              <a16:creationId xmlns:a16="http://schemas.microsoft.com/office/drawing/2014/main" id="{08694534-95BA-4A61-A8C7-23C72B5B1DE9}"/>
            </a:ext>
          </a:extLst>
        </xdr:cNvPr>
        <xdr:cNvSpPr/>
      </xdr:nvSpPr>
      <xdr:spPr>
        <a:xfrm>
          <a:off x="6921500" y="14370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1C732A9-7610-470B-9784-25FBB0196C3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2ADADEE-8105-4BA9-ADA1-88E594DDB08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366500F-26B9-4611-A289-58A6C45773A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3CC2E22-BCDF-4A18-8B7E-70AEEB4B4FB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9BE59D9-7035-4C61-BCA3-9822D81BC65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79938</xdr:rowOff>
    </xdr:from>
    <xdr:to>
      <xdr:col>55</xdr:col>
      <xdr:colOff>50800</xdr:colOff>
      <xdr:row>86</xdr:row>
      <xdr:rowOff>10088</xdr:rowOff>
    </xdr:to>
    <xdr:sp macro="" textlink="">
      <xdr:nvSpPr>
        <xdr:cNvPr id="363" name="楕円 362">
          <a:extLst>
            <a:ext uri="{FF2B5EF4-FFF2-40B4-BE49-F238E27FC236}">
              <a16:creationId xmlns:a16="http://schemas.microsoft.com/office/drawing/2014/main" id="{60FAC916-5081-4388-B46F-EB892B86D290}"/>
            </a:ext>
          </a:extLst>
        </xdr:cNvPr>
        <xdr:cNvSpPr/>
      </xdr:nvSpPr>
      <xdr:spPr>
        <a:xfrm>
          <a:off x="10426700" y="1465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58365</xdr:rowOff>
    </xdr:from>
    <xdr:ext cx="469744" cy="259045"/>
    <xdr:sp macro="" textlink="">
      <xdr:nvSpPr>
        <xdr:cNvPr id="364" name="【公営住宅】&#10;一人当たり面積該当値テキスト">
          <a:extLst>
            <a:ext uri="{FF2B5EF4-FFF2-40B4-BE49-F238E27FC236}">
              <a16:creationId xmlns:a16="http://schemas.microsoft.com/office/drawing/2014/main" id="{53A3462D-E8E1-40D4-8EAE-F5CCC2B06D28}"/>
            </a:ext>
          </a:extLst>
        </xdr:cNvPr>
        <xdr:cNvSpPr txBox="1"/>
      </xdr:nvSpPr>
      <xdr:spPr>
        <a:xfrm>
          <a:off x="10515600" y="1463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96920</xdr:rowOff>
    </xdr:from>
    <xdr:to>
      <xdr:col>50</xdr:col>
      <xdr:colOff>165100</xdr:colOff>
      <xdr:row>86</xdr:row>
      <xdr:rowOff>27070</xdr:rowOff>
    </xdr:to>
    <xdr:sp macro="" textlink="">
      <xdr:nvSpPr>
        <xdr:cNvPr id="365" name="楕円 364">
          <a:extLst>
            <a:ext uri="{FF2B5EF4-FFF2-40B4-BE49-F238E27FC236}">
              <a16:creationId xmlns:a16="http://schemas.microsoft.com/office/drawing/2014/main" id="{E163AFC5-CC45-4F12-B568-7DFE37DAB8ED}"/>
            </a:ext>
          </a:extLst>
        </xdr:cNvPr>
        <xdr:cNvSpPr/>
      </xdr:nvSpPr>
      <xdr:spPr>
        <a:xfrm>
          <a:off x="9588500" y="1467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130738</xdr:rowOff>
    </xdr:from>
    <xdr:to>
      <xdr:col>55</xdr:col>
      <xdr:colOff>0</xdr:colOff>
      <xdr:row>85</xdr:row>
      <xdr:rowOff>147720</xdr:rowOff>
    </xdr:to>
    <xdr:cxnSp macro="">
      <xdr:nvCxnSpPr>
        <xdr:cNvPr id="366" name="直線コネクタ 365">
          <a:extLst>
            <a:ext uri="{FF2B5EF4-FFF2-40B4-BE49-F238E27FC236}">
              <a16:creationId xmlns:a16="http://schemas.microsoft.com/office/drawing/2014/main" id="{25F46AB1-0085-495E-98C5-D4F8D583BEF3}"/>
            </a:ext>
          </a:extLst>
        </xdr:cNvPr>
        <xdr:cNvCxnSpPr/>
      </xdr:nvCxnSpPr>
      <xdr:spPr>
        <a:xfrm flipV="1">
          <a:off x="9639300" y="14703988"/>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83857</xdr:rowOff>
    </xdr:from>
    <xdr:to>
      <xdr:col>46</xdr:col>
      <xdr:colOff>38100</xdr:colOff>
      <xdr:row>86</xdr:row>
      <xdr:rowOff>14007</xdr:rowOff>
    </xdr:to>
    <xdr:sp macro="" textlink="">
      <xdr:nvSpPr>
        <xdr:cNvPr id="367" name="楕円 366">
          <a:extLst>
            <a:ext uri="{FF2B5EF4-FFF2-40B4-BE49-F238E27FC236}">
              <a16:creationId xmlns:a16="http://schemas.microsoft.com/office/drawing/2014/main" id="{8F20F1D0-E3E3-4D7B-8EE4-245DDBAD1C7C}"/>
            </a:ext>
          </a:extLst>
        </xdr:cNvPr>
        <xdr:cNvSpPr/>
      </xdr:nvSpPr>
      <xdr:spPr>
        <a:xfrm>
          <a:off x="8699500" y="1465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134657</xdr:rowOff>
    </xdr:from>
    <xdr:to>
      <xdr:col>50</xdr:col>
      <xdr:colOff>114300</xdr:colOff>
      <xdr:row>85</xdr:row>
      <xdr:rowOff>147720</xdr:rowOff>
    </xdr:to>
    <xdr:cxnSp macro="">
      <xdr:nvCxnSpPr>
        <xdr:cNvPr id="368" name="直線コネクタ 367">
          <a:extLst>
            <a:ext uri="{FF2B5EF4-FFF2-40B4-BE49-F238E27FC236}">
              <a16:creationId xmlns:a16="http://schemas.microsoft.com/office/drawing/2014/main" id="{BC00F494-208C-41DB-909B-2E48C3A1D91D}"/>
            </a:ext>
          </a:extLst>
        </xdr:cNvPr>
        <xdr:cNvCxnSpPr/>
      </xdr:nvCxnSpPr>
      <xdr:spPr>
        <a:xfrm>
          <a:off x="8750300" y="1470790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111723</xdr:rowOff>
    </xdr:from>
    <xdr:to>
      <xdr:col>41</xdr:col>
      <xdr:colOff>101600</xdr:colOff>
      <xdr:row>86</xdr:row>
      <xdr:rowOff>41873</xdr:rowOff>
    </xdr:to>
    <xdr:sp macro="" textlink="">
      <xdr:nvSpPr>
        <xdr:cNvPr id="369" name="楕円 368">
          <a:extLst>
            <a:ext uri="{FF2B5EF4-FFF2-40B4-BE49-F238E27FC236}">
              <a16:creationId xmlns:a16="http://schemas.microsoft.com/office/drawing/2014/main" id="{F2BA673A-F8F5-494D-8F13-4B7C1AA274FE}"/>
            </a:ext>
          </a:extLst>
        </xdr:cNvPr>
        <xdr:cNvSpPr/>
      </xdr:nvSpPr>
      <xdr:spPr>
        <a:xfrm>
          <a:off x="7810500" y="1468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134657</xdr:rowOff>
    </xdr:from>
    <xdr:to>
      <xdr:col>45</xdr:col>
      <xdr:colOff>177800</xdr:colOff>
      <xdr:row>85</xdr:row>
      <xdr:rowOff>162523</xdr:rowOff>
    </xdr:to>
    <xdr:cxnSp macro="">
      <xdr:nvCxnSpPr>
        <xdr:cNvPr id="370" name="直線コネクタ 369">
          <a:extLst>
            <a:ext uri="{FF2B5EF4-FFF2-40B4-BE49-F238E27FC236}">
              <a16:creationId xmlns:a16="http://schemas.microsoft.com/office/drawing/2014/main" id="{915A13DD-E746-47DE-976D-DF76F4ACA38E}"/>
            </a:ext>
          </a:extLst>
        </xdr:cNvPr>
        <xdr:cNvCxnSpPr/>
      </xdr:nvCxnSpPr>
      <xdr:spPr>
        <a:xfrm flipV="1">
          <a:off x="7861300" y="14707907"/>
          <a:ext cx="889000" cy="2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116622</xdr:rowOff>
    </xdr:from>
    <xdr:to>
      <xdr:col>36</xdr:col>
      <xdr:colOff>165100</xdr:colOff>
      <xdr:row>86</xdr:row>
      <xdr:rowOff>46772</xdr:rowOff>
    </xdr:to>
    <xdr:sp macro="" textlink="">
      <xdr:nvSpPr>
        <xdr:cNvPr id="371" name="楕円 370">
          <a:extLst>
            <a:ext uri="{FF2B5EF4-FFF2-40B4-BE49-F238E27FC236}">
              <a16:creationId xmlns:a16="http://schemas.microsoft.com/office/drawing/2014/main" id="{B2052680-07D2-49FD-8560-80698735FDF1}"/>
            </a:ext>
          </a:extLst>
        </xdr:cNvPr>
        <xdr:cNvSpPr/>
      </xdr:nvSpPr>
      <xdr:spPr>
        <a:xfrm>
          <a:off x="6921500" y="1468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162523</xdr:rowOff>
    </xdr:from>
    <xdr:to>
      <xdr:col>41</xdr:col>
      <xdr:colOff>50800</xdr:colOff>
      <xdr:row>85</xdr:row>
      <xdr:rowOff>167422</xdr:rowOff>
    </xdr:to>
    <xdr:cxnSp macro="">
      <xdr:nvCxnSpPr>
        <xdr:cNvPr id="372" name="直線コネクタ 371">
          <a:extLst>
            <a:ext uri="{FF2B5EF4-FFF2-40B4-BE49-F238E27FC236}">
              <a16:creationId xmlns:a16="http://schemas.microsoft.com/office/drawing/2014/main" id="{B5703818-57A1-4279-85F6-75D38219B763}"/>
            </a:ext>
          </a:extLst>
        </xdr:cNvPr>
        <xdr:cNvCxnSpPr/>
      </xdr:nvCxnSpPr>
      <xdr:spPr>
        <a:xfrm flipV="1">
          <a:off x="6972300" y="1473577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83221</xdr:rowOff>
    </xdr:from>
    <xdr:ext cx="469744" cy="259045"/>
    <xdr:sp macro="" textlink="">
      <xdr:nvSpPr>
        <xdr:cNvPr id="373" name="n_1aveValue【公営住宅】&#10;一人当たり面積">
          <a:extLst>
            <a:ext uri="{FF2B5EF4-FFF2-40B4-BE49-F238E27FC236}">
              <a16:creationId xmlns:a16="http://schemas.microsoft.com/office/drawing/2014/main" id="{2D2D6349-4B97-4F5F-A6DD-2029F7E0B27A}"/>
            </a:ext>
          </a:extLst>
        </xdr:cNvPr>
        <xdr:cNvSpPr txBox="1"/>
      </xdr:nvSpPr>
      <xdr:spPr>
        <a:xfrm>
          <a:off x="9391727" y="1414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56115</xdr:rowOff>
    </xdr:from>
    <xdr:ext cx="469744" cy="259045"/>
    <xdr:sp macro="" textlink="">
      <xdr:nvSpPr>
        <xdr:cNvPr id="374" name="n_2aveValue【公営住宅】&#10;一人当たり面積">
          <a:extLst>
            <a:ext uri="{FF2B5EF4-FFF2-40B4-BE49-F238E27FC236}">
              <a16:creationId xmlns:a16="http://schemas.microsoft.com/office/drawing/2014/main" id="{54E0D045-D813-4E42-B590-6C516DDA60D4}"/>
            </a:ext>
          </a:extLst>
        </xdr:cNvPr>
        <xdr:cNvSpPr txBox="1"/>
      </xdr:nvSpPr>
      <xdr:spPr>
        <a:xfrm>
          <a:off x="85154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59380</xdr:rowOff>
    </xdr:from>
    <xdr:ext cx="469744" cy="259045"/>
    <xdr:sp macro="" textlink="">
      <xdr:nvSpPr>
        <xdr:cNvPr id="375" name="n_3aveValue【公営住宅】&#10;一人当たり面積">
          <a:extLst>
            <a:ext uri="{FF2B5EF4-FFF2-40B4-BE49-F238E27FC236}">
              <a16:creationId xmlns:a16="http://schemas.microsoft.com/office/drawing/2014/main" id="{4C51F483-CBE1-42DA-A796-F95D71940719}"/>
            </a:ext>
          </a:extLst>
        </xdr:cNvPr>
        <xdr:cNvSpPr txBox="1"/>
      </xdr:nvSpPr>
      <xdr:spPr>
        <a:xfrm>
          <a:off x="7626427" y="1411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87248</xdr:rowOff>
    </xdr:from>
    <xdr:ext cx="469744" cy="259045"/>
    <xdr:sp macro="" textlink="">
      <xdr:nvSpPr>
        <xdr:cNvPr id="376" name="n_4aveValue【公営住宅】&#10;一人当たり面積">
          <a:extLst>
            <a:ext uri="{FF2B5EF4-FFF2-40B4-BE49-F238E27FC236}">
              <a16:creationId xmlns:a16="http://schemas.microsoft.com/office/drawing/2014/main" id="{22523862-5E0C-4A28-AB39-2BB22DB9D7BD}"/>
            </a:ext>
          </a:extLst>
        </xdr:cNvPr>
        <xdr:cNvSpPr txBox="1"/>
      </xdr:nvSpPr>
      <xdr:spPr>
        <a:xfrm>
          <a:off x="6737427" y="1414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18197</xdr:rowOff>
    </xdr:from>
    <xdr:ext cx="469744" cy="259045"/>
    <xdr:sp macro="" textlink="">
      <xdr:nvSpPr>
        <xdr:cNvPr id="377" name="n_1mainValue【公営住宅】&#10;一人当たり面積">
          <a:extLst>
            <a:ext uri="{FF2B5EF4-FFF2-40B4-BE49-F238E27FC236}">
              <a16:creationId xmlns:a16="http://schemas.microsoft.com/office/drawing/2014/main" id="{2EA47C0A-AF83-4770-BD88-1FF3B9F87A82}"/>
            </a:ext>
          </a:extLst>
        </xdr:cNvPr>
        <xdr:cNvSpPr txBox="1"/>
      </xdr:nvSpPr>
      <xdr:spPr>
        <a:xfrm>
          <a:off x="9391727" y="147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5134</xdr:rowOff>
    </xdr:from>
    <xdr:ext cx="469744" cy="259045"/>
    <xdr:sp macro="" textlink="">
      <xdr:nvSpPr>
        <xdr:cNvPr id="378" name="n_2mainValue【公営住宅】&#10;一人当たり面積">
          <a:extLst>
            <a:ext uri="{FF2B5EF4-FFF2-40B4-BE49-F238E27FC236}">
              <a16:creationId xmlns:a16="http://schemas.microsoft.com/office/drawing/2014/main" id="{E55AF4CC-FD7B-41BE-92F5-A165CCAD6F26}"/>
            </a:ext>
          </a:extLst>
        </xdr:cNvPr>
        <xdr:cNvSpPr txBox="1"/>
      </xdr:nvSpPr>
      <xdr:spPr>
        <a:xfrm>
          <a:off x="8515427" y="1474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33000</xdr:rowOff>
    </xdr:from>
    <xdr:ext cx="469744" cy="259045"/>
    <xdr:sp macro="" textlink="">
      <xdr:nvSpPr>
        <xdr:cNvPr id="379" name="n_3mainValue【公営住宅】&#10;一人当たり面積">
          <a:extLst>
            <a:ext uri="{FF2B5EF4-FFF2-40B4-BE49-F238E27FC236}">
              <a16:creationId xmlns:a16="http://schemas.microsoft.com/office/drawing/2014/main" id="{3BD7CD48-D90B-49BB-ABFE-6469668216ED}"/>
            </a:ext>
          </a:extLst>
        </xdr:cNvPr>
        <xdr:cNvSpPr txBox="1"/>
      </xdr:nvSpPr>
      <xdr:spPr>
        <a:xfrm>
          <a:off x="7626427" y="1477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37899</xdr:rowOff>
    </xdr:from>
    <xdr:ext cx="469744" cy="259045"/>
    <xdr:sp macro="" textlink="">
      <xdr:nvSpPr>
        <xdr:cNvPr id="380" name="n_4mainValue【公営住宅】&#10;一人当たり面積">
          <a:extLst>
            <a:ext uri="{FF2B5EF4-FFF2-40B4-BE49-F238E27FC236}">
              <a16:creationId xmlns:a16="http://schemas.microsoft.com/office/drawing/2014/main" id="{607671BD-9FD0-4C31-8868-97FC10AC2D99}"/>
            </a:ext>
          </a:extLst>
        </xdr:cNvPr>
        <xdr:cNvSpPr txBox="1"/>
      </xdr:nvSpPr>
      <xdr:spPr>
        <a:xfrm>
          <a:off x="6737427" y="1478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BD99806B-BE89-4547-8C5D-608F1A8F543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9254315D-D13C-47FC-874B-2E8DBA5C173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9C607B8-B4F0-41E2-A162-5D034EC4211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2524E692-1B22-425C-BC2F-E4B045C4434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8A3BFE0-A6FC-423C-A743-7622511B630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DEEA486-9936-43F3-BD0D-E56983510E6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4490DA6E-7BF0-4D1D-B445-2685BB79A3F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CD621C8-6F72-48BA-ADE1-FD1CEE3439A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A8CD484A-3395-46B1-A5C6-E8B3109CBBE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EA127B6A-884C-481A-9B1A-FBDBECB252F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9D3257D7-6385-43C9-BFE4-0A22B2F9676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9AC26062-2794-4608-BF2C-ACE3A705940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4E8FE281-C3AA-4253-B53A-F1F2138F43E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555621AC-2791-4DCC-AF86-8DD2F77EF1B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BC26B1DE-23E3-4B5E-86EF-6062E011959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51950636-A29F-4403-9C1D-D0869B85C19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2188C432-5233-418F-9C62-124227D8ED2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E140E822-8CD4-426C-BC94-BC56AAC3524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282F2B95-2B0F-4363-B337-6284FAF5DAA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C68A9785-F882-4119-940E-18B088BC72A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A474EC2-1577-4C2C-8ECE-C08A3764DDC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956A04DF-850C-4388-88E2-127F9ABCDF4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3378A5FC-8B6D-4B98-AB64-6628777C367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D9944E90-DC9A-48B2-AFA9-735E7E76465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11CA92A6-BF7B-49FE-890B-A45B6CB89BF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58238</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3D02FF47-5F95-44B1-84A8-5331B5EBB609}"/>
            </a:ext>
          </a:extLst>
        </xdr:cNvPr>
        <xdr:cNvCxnSpPr/>
      </xdr:nvCxnSpPr>
      <xdr:spPr>
        <a:xfrm flipV="1">
          <a:off x="4634865"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65617BBE-D2E1-4BF5-98B0-BDFCD8A44D7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15E5FEDA-91FD-41D5-ABC7-AEFD20AAFD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4915</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5EABAFD1-7492-4FEB-81DF-9EE6BEBB087F}"/>
            </a:ext>
          </a:extLst>
        </xdr:cNvPr>
        <xdr:cNvSpPr txBox="1"/>
      </xdr:nvSpPr>
      <xdr:spPr>
        <a:xfrm>
          <a:off x="4673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58238</xdr:rowOff>
    </xdr:from>
    <xdr:to>
      <xdr:col>24</xdr:col>
      <xdr:colOff>152400</xdr:colOff>
      <xdr:row>100</xdr:row>
      <xdr:rowOff>58238</xdr:rowOff>
    </xdr:to>
    <xdr:cxnSp macro="">
      <xdr:nvCxnSpPr>
        <xdr:cNvPr id="410" name="直線コネクタ 409">
          <a:extLst>
            <a:ext uri="{FF2B5EF4-FFF2-40B4-BE49-F238E27FC236}">
              <a16:creationId xmlns:a16="http://schemas.microsoft.com/office/drawing/2014/main" id="{368863FD-E342-486C-8653-0750AD844FDD}"/>
            </a:ext>
          </a:extLst>
        </xdr:cNvPr>
        <xdr:cNvCxnSpPr/>
      </xdr:nvCxnSpPr>
      <xdr:spPr>
        <a:xfrm>
          <a:off x="4546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13625</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C8DEAE8-86E4-45D9-84D2-80BCBB876C98}"/>
            </a:ext>
          </a:extLst>
        </xdr:cNvPr>
        <xdr:cNvSpPr txBox="1"/>
      </xdr:nvSpPr>
      <xdr:spPr>
        <a:xfrm>
          <a:off x="4673600" y="18015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35198</xdr:rowOff>
    </xdr:from>
    <xdr:to>
      <xdr:col>24</xdr:col>
      <xdr:colOff>114300</xdr:colOff>
      <xdr:row>105</xdr:row>
      <xdr:rowOff>136798</xdr:rowOff>
    </xdr:to>
    <xdr:sp macro="" textlink="">
      <xdr:nvSpPr>
        <xdr:cNvPr id="412" name="フローチャート: 判断 411">
          <a:extLst>
            <a:ext uri="{FF2B5EF4-FFF2-40B4-BE49-F238E27FC236}">
              <a16:creationId xmlns:a16="http://schemas.microsoft.com/office/drawing/2014/main" id="{A95B025F-1B77-48D4-9794-89B895C4B462}"/>
            </a:ext>
          </a:extLst>
        </xdr:cNvPr>
        <xdr:cNvSpPr/>
      </xdr:nvSpPr>
      <xdr:spPr>
        <a:xfrm>
          <a:off x="45847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907</xdr:rowOff>
    </xdr:from>
    <xdr:to>
      <xdr:col>20</xdr:col>
      <xdr:colOff>38100</xdr:colOff>
      <xdr:row>105</xdr:row>
      <xdr:rowOff>102507</xdr:rowOff>
    </xdr:to>
    <xdr:sp macro="" textlink="">
      <xdr:nvSpPr>
        <xdr:cNvPr id="413" name="フローチャート: 判断 412">
          <a:extLst>
            <a:ext uri="{FF2B5EF4-FFF2-40B4-BE49-F238E27FC236}">
              <a16:creationId xmlns:a16="http://schemas.microsoft.com/office/drawing/2014/main" id="{1B8BA4AE-456C-4DE4-9FDB-E42F7BEDA9F2}"/>
            </a:ext>
          </a:extLst>
        </xdr:cNvPr>
        <xdr:cNvSpPr/>
      </xdr:nvSpPr>
      <xdr:spPr>
        <a:xfrm>
          <a:off x="3746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25400</xdr:rowOff>
    </xdr:from>
    <xdr:to>
      <xdr:col>15</xdr:col>
      <xdr:colOff>101600</xdr:colOff>
      <xdr:row>105</xdr:row>
      <xdr:rowOff>127000</xdr:rowOff>
    </xdr:to>
    <xdr:sp macro="" textlink="">
      <xdr:nvSpPr>
        <xdr:cNvPr id="414" name="フローチャート: 判断 413">
          <a:extLst>
            <a:ext uri="{FF2B5EF4-FFF2-40B4-BE49-F238E27FC236}">
              <a16:creationId xmlns:a16="http://schemas.microsoft.com/office/drawing/2014/main" id="{3BCCA231-5D67-4729-BCF3-09C2524D6793}"/>
            </a:ext>
          </a:extLst>
        </xdr:cNvPr>
        <xdr:cNvSpPr/>
      </xdr:nvSpPr>
      <xdr:spPr>
        <a:xfrm>
          <a:off x="2857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2539</xdr:rowOff>
    </xdr:from>
    <xdr:to>
      <xdr:col>10</xdr:col>
      <xdr:colOff>165100</xdr:colOff>
      <xdr:row>105</xdr:row>
      <xdr:rowOff>104139</xdr:rowOff>
    </xdr:to>
    <xdr:sp macro="" textlink="">
      <xdr:nvSpPr>
        <xdr:cNvPr id="415" name="フローチャート: 判断 414">
          <a:extLst>
            <a:ext uri="{FF2B5EF4-FFF2-40B4-BE49-F238E27FC236}">
              <a16:creationId xmlns:a16="http://schemas.microsoft.com/office/drawing/2014/main" id="{F1762969-DB41-4CB6-BC1F-4D8AA2F53749}"/>
            </a:ext>
          </a:extLst>
        </xdr:cNvPr>
        <xdr:cNvSpPr/>
      </xdr:nvSpPr>
      <xdr:spPr>
        <a:xfrm>
          <a:off x="1968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100512</xdr:rowOff>
    </xdr:from>
    <xdr:to>
      <xdr:col>6</xdr:col>
      <xdr:colOff>38100</xdr:colOff>
      <xdr:row>105</xdr:row>
      <xdr:rowOff>30662</xdr:rowOff>
    </xdr:to>
    <xdr:sp macro="" textlink="">
      <xdr:nvSpPr>
        <xdr:cNvPr id="416" name="フローチャート: 判断 415">
          <a:extLst>
            <a:ext uri="{FF2B5EF4-FFF2-40B4-BE49-F238E27FC236}">
              <a16:creationId xmlns:a16="http://schemas.microsoft.com/office/drawing/2014/main" id="{1432E6AB-6C8D-4CC6-A6A2-2D7C7F9BBDBF}"/>
            </a:ext>
          </a:extLst>
        </xdr:cNvPr>
        <xdr:cNvSpPr/>
      </xdr:nvSpPr>
      <xdr:spPr>
        <a:xfrm>
          <a:off x="1079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F6063BC-6267-4826-B686-781CCA2A476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2469FAD-7258-4A2F-984B-F4143E9A0B1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F5D5B5D-33D8-4E24-84B7-8412B43BFEA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5FF2BD28-82BE-45CD-A99F-864F5810151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15ED6AA-0307-4098-B40C-CE5167FA39E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18869</xdr:rowOff>
    </xdr:from>
    <xdr:to>
      <xdr:col>24</xdr:col>
      <xdr:colOff>114300</xdr:colOff>
      <xdr:row>102</xdr:row>
      <xdr:rowOff>120469</xdr:rowOff>
    </xdr:to>
    <xdr:sp macro="" textlink="">
      <xdr:nvSpPr>
        <xdr:cNvPr id="422" name="楕円 421">
          <a:extLst>
            <a:ext uri="{FF2B5EF4-FFF2-40B4-BE49-F238E27FC236}">
              <a16:creationId xmlns:a16="http://schemas.microsoft.com/office/drawing/2014/main" id="{D12BD586-5AFF-4BF8-9245-13E3D107C241}"/>
            </a:ext>
          </a:extLst>
        </xdr:cNvPr>
        <xdr:cNvSpPr/>
      </xdr:nvSpPr>
      <xdr:spPr>
        <a:xfrm>
          <a:off x="458470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41746</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779E9AA-EE42-416B-B2A6-28572AF2D2CC}"/>
            </a:ext>
          </a:extLst>
        </xdr:cNvPr>
        <xdr:cNvSpPr txBox="1"/>
      </xdr:nvSpPr>
      <xdr:spPr>
        <a:xfrm>
          <a:off x="4673600" y="1735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15602</xdr:rowOff>
    </xdr:from>
    <xdr:to>
      <xdr:col>20</xdr:col>
      <xdr:colOff>38100</xdr:colOff>
      <xdr:row>101</xdr:row>
      <xdr:rowOff>117202</xdr:rowOff>
    </xdr:to>
    <xdr:sp macro="" textlink="">
      <xdr:nvSpPr>
        <xdr:cNvPr id="424" name="楕円 423">
          <a:extLst>
            <a:ext uri="{FF2B5EF4-FFF2-40B4-BE49-F238E27FC236}">
              <a16:creationId xmlns:a16="http://schemas.microsoft.com/office/drawing/2014/main" id="{9FF69195-3C02-4D25-93E1-B0B9E2DB7C99}"/>
            </a:ext>
          </a:extLst>
        </xdr:cNvPr>
        <xdr:cNvSpPr/>
      </xdr:nvSpPr>
      <xdr:spPr>
        <a:xfrm>
          <a:off x="3746500" y="1733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66402</xdr:rowOff>
    </xdr:from>
    <xdr:to>
      <xdr:col>24</xdr:col>
      <xdr:colOff>63500</xdr:colOff>
      <xdr:row>102</xdr:row>
      <xdr:rowOff>69669</xdr:rowOff>
    </xdr:to>
    <xdr:cxnSp macro="">
      <xdr:nvCxnSpPr>
        <xdr:cNvPr id="425" name="直線コネクタ 424">
          <a:extLst>
            <a:ext uri="{FF2B5EF4-FFF2-40B4-BE49-F238E27FC236}">
              <a16:creationId xmlns:a16="http://schemas.microsoft.com/office/drawing/2014/main" id="{C00094C9-6683-444C-A6D0-54D43685AAB6}"/>
            </a:ext>
          </a:extLst>
        </xdr:cNvPr>
        <xdr:cNvCxnSpPr/>
      </xdr:nvCxnSpPr>
      <xdr:spPr>
        <a:xfrm>
          <a:off x="3797300" y="17382852"/>
          <a:ext cx="838200" cy="17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157662</xdr:rowOff>
    </xdr:from>
    <xdr:to>
      <xdr:col>15</xdr:col>
      <xdr:colOff>101600</xdr:colOff>
      <xdr:row>101</xdr:row>
      <xdr:rowOff>87812</xdr:rowOff>
    </xdr:to>
    <xdr:sp macro="" textlink="">
      <xdr:nvSpPr>
        <xdr:cNvPr id="426" name="楕円 425">
          <a:extLst>
            <a:ext uri="{FF2B5EF4-FFF2-40B4-BE49-F238E27FC236}">
              <a16:creationId xmlns:a16="http://schemas.microsoft.com/office/drawing/2014/main" id="{4C0B23F6-3A63-4E00-AA52-0E38952629ED}"/>
            </a:ext>
          </a:extLst>
        </xdr:cNvPr>
        <xdr:cNvSpPr/>
      </xdr:nvSpPr>
      <xdr:spPr>
        <a:xfrm>
          <a:off x="2857500" y="1730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37012</xdr:rowOff>
    </xdr:from>
    <xdr:to>
      <xdr:col>19</xdr:col>
      <xdr:colOff>177800</xdr:colOff>
      <xdr:row>101</xdr:row>
      <xdr:rowOff>66402</xdr:rowOff>
    </xdr:to>
    <xdr:cxnSp macro="">
      <xdr:nvCxnSpPr>
        <xdr:cNvPr id="427" name="直線コネクタ 426">
          <a:extLst>
            <a:ext uri="{FF2B5EF4-FFF2-40B4-BE49-F238E27FC236}">
              <a16:creationId xmlns:a16="http://schemas.microsoft.com/office/drawing/2014/main" id="{CB405A9E-6C10-4169-B9C6-202D167A72B3}"/>
            </a:ext>
          </a:extLst>
        </xdr:cNvPr>
        <xdr:cNvCxnSpPr/>
      </xdr:nvCxnSpPr>
      <xdr:spPr>
        <a:xfrm>
          <a:off x="2908300" y="1735346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28666</xdr:rowOff>
    </xdr:from>
    <xdr:to>
      <xdr:col>10</xdr:col>
      <xdr:colOff>165100</xdr:colOff>
      <xdr:row>101</xdr:row>
      <xdr:rowOff>130266</xdr:rowOff>
    </xdr:to>
    <xdr:sp macro="" textlink="">
      <xdr:nvSpPr>
        <xdr:cNvPr id="428" name="楕円 427">
          <a:extLst>
            <a:ext uri="{FF2B5EF4-FFF2-40B4-BE49-F238E27FC236}">
              <a16:creationId xmlns:a16="http://schemas.microsoft.com/office/drawing/2014/main" id="{2BCF7828-116E-4A83-83F8-A71FB399AA7A}"/>
            </a:ext>
          </a:extLst>
        </xdr:cNvPr>
        <xdr:cNvSpPr/>
      </xdr:nvSpPr>
      <xdr:spPr>
        <a:xfrm>
          <a:off x="1968500" y="173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37012</xdr:rowOff>
    </xdr:from>
    <xdr:to>
      <xdr:col>15</xdr:col>
      <xdr:colOff>50800</xdr:colOff>
      <xdr:row>101</xdr:row>
      <xdr:rowOff>79466</xdr:rowOff>
    </xdr:to>
    <xdr:cxnSp macro="">
      <xdr:nvCxnSpPr>
        <xdr:cNvPr id="429" name="直線コネクタ 428">
          <a:extLst>
            <a:ext uri="{FF2B5EF4-FFF2-40B4-BE49-F238E27FC236}">
              <a16:creationId xmlns:a16="http://schemas.microsoft.com/office/drawing/2014/main" id="{535661EB-7BB3-4A85-8B4B-62F0DFB9EB3A}"/>
            </a:ext>
          </a:extLst>
        </xdr:cNvPr>
        <xdr:cNvCxnSpPr/>
      </xdr:nvCxnSpPr>
      <xdr:spPr>
        <a:xfrm flipV="1">
          <a:off x="2019300" y="1735346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53158</xdr:rowOff>
    </xdr:from>
    <xdr:to>
      <xdr:col>6</xdr:col>
      <xdr:colOff>38100</xdr:colOff>
      <xdr:row>101</xdr:row>
      <xdr:rowOff>154758</xdr:rowOff>
    </xdr:to>
    <xdr:sp macro="" textlink="">
      <xdr:nvSpPr>
        <xdr:cNvPr id="430" name="楕円 429">
          <a:extLst>
            <a:ext uri="{FF2B5EF4-FFF2-40B4-BE49-F238E27FC236}">
              <a16:creationId xmlns:a16="http://schemas.microsoft.com/office/drawing/2014/main" id="{A0A109FA-6BE5-4788-AE62-7EBE35F69486}"/>
            </a:ext>
          </a:extLst>
        </xdr:cNvPr>
        <xdr:cNvSpPr/>
      </xdr:nvSpPr>
      <xdr:spPr>
        <a:xfrm>
          <a:off x="10795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79466</xdr:rowOff>
    </xdr:from>
    <xdr:to>
      <xdr:col>10</xdr:col>
      <xdr:colOff>114300</xdr:colOff>
      <xdr:row>101</xdr:row>
      <xdr:rowOff>103958</xdr:rowOff>
    </xdr:to>
    <xdr:cxnSp macro="">
      <xdr:nvCxnSpPr>
        <xdr:cNvPr id="431" name="直線コネクタ 430">
          <a:extLst>
            <a:ext uri="{FF2B5EF4-FFF2-40B4-BE49-F238E27FC236}">
              <a16:creationId xmlns:a16="http://schemas.microsoft.com/office/drawing/2014/main" id="{A0BD5DE2-8807-4BC0-B637-C382C1FE0817}"/>
            </a:ext>
          </a:extLst>
        </xdr:cNvPr>
        <xdr:cNvCxnSpPr/>
      </xdr:nvCxnSpPr>
      <xdr:spPr>
        <a:xfrm flipV="1">
          <a:off x="1130300" y="1739591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93634</xdr:rowOff>
    </xdr:from>
    <xdr:ext cx="405111" cy="259045"/>
    <xdr:sp macro="" textlink="">
      <xdr:nvSpPr>
        <xdr:cNvPr id="432" name="n_1aveValue【港湾・漁港】&#10;有形固定資産減価償却率">
          <a:extLst>
            <a:ext uri="{FF2B5EF4-FFF2-40B4-BE49-F238E27FC236}">
              <a16:creationId xmlns:a16="http://schemas.microsoft.com/office/drawing/2014/main" id="{0D8B3B13-F311-4D05-B29A-A0B2D9B2B99F}"/>
            </a:ext>
          </a:extLst>
        </xdr:cNvPr>
        <xdr:cNvSpPr txBox="1"/>
      </xdr:nvSpPr>
      <xdr:spPr>
        <a:xfrm>
          <a:off x="35820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118127</xdr:rowOff>
    </xdr:from>
    <xdr:ext cx="405111" cy="259045"/>
    <xdr:sp macro="" textlink="">
      <xdr:nvSpPr>
        <xdr:cNvPr id="433" name="n_2aveValue【港湾・漁港】&#10;有形固定資産減価償却率">
          <a:extLst>
            <a:ext uri="{FF2B5EF4-FFF2-40B4-BE49-F238E27FC236}">
              <a16:creationId xmlns:a16="http://schemas.microsoft.com/office/drawing/2014/main" id="{4EBA3007-F395-4BC9-B7F2-4FEF599C62B2}"/>
            </a:ext>
          </a:extLst>
        </xdr:cNvPr>
        <xdr:cNvSpPr txBox="1"/>
      </xdr:nvSpPr>
      <xdr:spPr>
        <a:xfrm>
          <a:off x="2705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95266</xdr:rowOff>
    </xdr:from>
    <xdr:ext cx="405111" cy="259045"/>
    <xdr:sp macro="" textlink="">
      <xdr:nvSpPr>
        <xdr:cNvPr id="434" name="n_3aveValue【港湾・漁港】&#10;有形固定資産減価償却率">
          <a:extLst>
            <a:ext uri="{FF2B5EF4-FFF2-40B4-BE49-F238E27FC236}">
              <a16:creationId xmlns:a16="http://schemas.microsoft.com/office/drawing/2014/main" id="{26DF08C3-7D66-41E5-8445-82F22A59BDB1}"/>
            </a:ext>
          </a:extLst>
        </xdr:cNvPr>
        <xdr:cNvSpPr txBox="1"/>
      </xdr:nvSpPr>
      <xdr:spPr>
        <a:xfrm>
          <a:off x="1816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21789</xdr:rowOff>
    </xdr:from>
    <xdr:ext cx="405111" cy="259045"/>
    <xdr:sp macro="" textlink="">
      <xdr:nvSpPr>
        <xdr:cNvPr id="435" name="n_4aveValue【港湾・漁港】&#10;有形固定資産減価償却率">
          <a:extLst>
            <a:ext uri="{FF2B5EF4-FFF2-40B4-BE49-F238E27FC236}">
              <a16:creationId xmlns:a16="http://schemas.microsoft.com/office/drawing/2014/main" id="{20D4FB30-5E3B-406B-A254-5DB0000B5BFC}"/>
            </a:ext>
          </a:extLst>
        </xdr:cNvPr>
        <xdr:cNvSpPr txBox="1"/>
      </xdr:nvSpPr>
      <xdr:spPr>
        <a:xfrm>
          <a:off x="927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133729</xdr:rowOff>
    </xdr:from>
    <xdr:ext cx="405111" cy="259045"/>
    <xdr:sp macro="" textlink="">
      <xdr:nvSpPr>
        <xdr:cNvPr id="436" name="n_1mainValue【港湾・漁港】&#10;有形固定資産減価償却率">
          <a:extLst>
            <a:ext uri="{FF2B5EF4-FFF2-40B4-BE49-F238E27FC236}">
              <a16:creationId xmlns:a16="http://schemas.microsoft.com/office/drawing/2014/main" id="{08E0E74F-995D-4890-82AD-C9737875D376}"/>
            </a:ext>
          </a:extLst>
        </xdr:cNvPr>
        <xdr:cNvSpPr txBox="1"/>
      </xdr:nvSpPr>
      <xdr:spPr>
        <a:xfrm>
          <a:off x="3582044" y="171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104339</xdr:rowOff>
    </xdr:from>
    <xdr:ext cx="405111" cy="259045"/>
    <xdr:sp macro="" textlink="">
      <xdr:nvSpPr>
        <xdr:cNvPr id="437" name="n_2mainValue【港湾・漁港】&#10;有形固定資産減価償却率">
          <a:extLst>
            <a:ext uri="{FF2B5EF4-FFF2-40B4-BE49-F238E27FC236}">
              <a16:creationId xmlns:a16="http://schemas.microsoft.com/office/drawing/2014/main" id="{EFD325A5-6313-4D99-87BF-755600614615}"/>
            </a:ext>
          </a:extLst>
        </xdr:cNvPr>
        <xdr:cNvSpPr txBox="1"/>
      </xdr:nvSpPr>
      <xdr:spPr>
        <a:xfrm>
          <a:off x="2705744" y="1707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146793</xdr:rowOff>
    </xdr:from>
    <xdr:ext cx="405111" cy="259045"/>
    <xdr:sp macro="" textlink="">
      <xdr:nvSpPr>
        <xdr:cNvPr id="438" name="n_3mainValue【港湾・漁港】&#10;有形固定資産減価償却率">
          <a:extLst>
            <a:ext uri="{FF2B5EF4-FFF2-40B4-BE49-F238E27FC236}">
              <a16:creationId xmlns:a16="http://schemas.microsoft.com/office/drawing/2014/main" id="{90EB948B-3648-48ED-86AD-2A317376AECB}"/>
            </a:ext>
          </a:extLst>
        </xdr:cNvPr>
        <xdr:cNvSpPr txBox="1"/>
      </xdr:nvSpPr>
      <xdr:spPr>
        <a:xfrm>
          <a:off x="1816744" y="171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171285</xdr:rowOff>
    </xdr:from>
    <xdr:ext cx="405111" cy="259045"/>
    <xdr:sp macro="" textlink="">
      <xdr:nvSpPr>
        <xdr:cNvPr id="439" name="n_4mainValue【港湾・漁港】&#10;有形固定資産減価償却率">
          <a:extLst>
            <a:ext uri="{FF2B5EF4-FFF2-40B4-BE49-F238E27FC236}">
              <a16:creationId xmlns:a16="http://schemas.microsoft.com/office/drawing/2014/main" id="{C974F431-AE83-43E6-95B7-EF73CBA00A60}"/>
            </a:ext>
          </a:extLst>
        </xdr:cNvPr>
        <xdr:cNvSpPr txBox="1"/>
      </xdr:nvSpPr>
      <xdr:spPr>
        <a:xfrm>
          <a:off x="927744" y="1714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D25B0288-9565-4676-A341-518E3631A2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7F4916C3-6698-4453-B11C-6A642EA26DF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4DA01764-5679-411F-B537-B1780940E4D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53B0E7BC-4D73-4415-BDB7-D14D17A8BB5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5B712FD2-93D3-4D42-B0B4-553B8E566E1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E7187D7C-956B-4076-A05C-C0D45BF750D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3A7A4BD-2FA8-4625-9E69-FA02521AB3F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E46770AC-7FE9-4252-B1CD-41764C08392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A2E73EA3-7A4B-48E6-986E-CBFF0EE3814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45FDF6D9-E255-476D-B8AB-7474DF0EAA5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5C14CCF9-8C00-4034-8D63-9BECFABB56D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BCF03D5A-A224-4283-9FFF-82DD8132A1F6}"/>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6BADE58F-21CA-4B28-93CA-3565092E7388}"/>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3" name="テキスト ボックス 452">
          <a:extLst>
            <a:ext uri="{FF2B5EF4-FFF2-40B4-BE49-F238E27FC236}">
              <a16:creationId xmlns:a16="http://schemas.microsoft.com/office/drawing/2014/main" id="{8527228B-3945-49C3-A5C2-40FDDE3C6DCF}"/>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1861B356-CEFB-4BB4-8875-DC5318CF958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5" name="テキスト ボックス 454">
          <a:extLst>
            <a:ext uri="{FF2B5EF4-FFF2-40B4-BE49-F238E27FC236}">
              <a16:creationId xmlns:a16="http://schemas.microsoft.com/office/drawing/2014/main" id="{6EF20F1D-C012-4F5C-A402-41CD873D141B}"/>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758BBD55-0645-4DD9-B70D-5B78208D54E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7" name="テキスト ボックス 456">
          <a:extLst>
            <a:ext uri="{FF2B5EF4-FFF2-40B4-BE49-F238E27FC236}">
              <a16:creationId xmlns:a16="http://schemas.microsoft.com/office/drawing/2014/main" id="{CCF9034A-D7A4-4FA3-83DC-AF7C774A7D84}"/>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0079ABA9-9333-433B-BC49-3A4E5537755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59" name="テキスト ボックス 458">
          <a:extLst>
            <a:ext uri="{FF2B5EF4-FFF2-40B4-BE49-F238E27FC236}">
              <a16:creationId xmlns:a16="http://schemas.microsoft.com/office/drawing/2014/main" id="{8B38FD3E-C29F-4ABE-8F4F-E97302F0EF33}"/>
            </a:ext>
          </a:extLst>
        </xdr:cNvPr>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805FAFD8-E4A9-4F47-894E-F28508CF6A7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96</xdr:row>
      <xdr:rowOff>162577</xdr:rowOff>
    </xdr:from>
    <xdr:ext cx="749692" cy="259045"/>
    <xdr:sp macro="" textlink="">
      <xdr:nvSpPr>
        <xdr:cNvPr id="461" name="テキスト ボックス 460">
          <a:extLst>
            <a:ext uri="{FF2B5EF4-FFF2-40B4-BE49-F238E27FC236}">
              <a16:creationId xmlns:a16="http://schemas.microsoft.com/office/drawing/2014/main" id="{82D5EF39-B0DE-4E46-9F4B-E21400678B44}"/>
            </a:ext>
          </a:extLst>
        </xdr:cNvPr>
        <xdr:cNvSpPr txBox="1"/>
      </xdr:nvSpPr>
      <xdr:spPr>
        <a:xfrm>
          <a:off x="5854308" y="1662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24B3705-6622-4993-8BC2-952B12311FB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24674</xdr:rowOff>
    </xdr:from>
    <xdr:to>
      <xdr:col>54</xdr:col>
      <xdr:colOff>189865</xdr:colOff>
      <xdr:row>108</xdr:row>
      <xdr:rowOff>152364</xdr:rowOff>
    </xdr:to>
    <xdr:cxnSp macro="">
      <xdr:nvCxnSpPr>
        <xdr:cNvPr id="463" name="直線コネクタ 462">
          <a:extLst>
            <a:ext uri="{FF2B5EF4-FFF2-40B4-BE49-F238E27FC236}">
              <a16:creationId xmlns:a16="http://schemas.microsoft.com/office/drawing/2014/main" id="{C7121EFF-5801-48E9-9D87-ED7223DF3288}"/>
            </a:ext>
          </a:extLst>
        </xdr:cNvPr>
        <xdr:cNvCxnSpPr/>
      </xdr:nvCxnSpPr>
      <xdr:spPr>
        <a:xfrm flipV="1">
          <a:off x="10476865" y="17169674"/>
          <a:ext cx="0" cy="149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156191</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0D4CF8D8-D01D-484F-A7BC-175DCF2F82BB}"/>
            </a:ext>
          </a:extLst>
        </xdr:cNvPr>
        <xdr:cNvSpPr txBox="1"/>
      </xdr:nvSpPr>
      <xdr:spPr>
        <a:xfrm>
          <a:off x="10515600" y="18672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152364</xdr:rowOff>
    </xdr:from>
    <xdr:to>
      <xdr:col>55</xdr:col>
      <xdr:colOff>88900</xdr:colOff>
      <xdr:row>108</xdr:row>
      <xdr:rowOff>152364</xdr:rowOff>
    </xdr:to>
    <xdr:cxnSp macro="">
      <xdr:nvCxnSpPr>
        <xdr:cNvPr id="465" name="直線コネクタ 464">
          <a:extLst>
            <a:ext uri="{FF2B5EF4-FFF2-40B4-BE49-F238E27FC236}">
              <a16:creationId xmlns:a16="http://schemas.microsoft.com/office/drawing/2014/main" id="{43031529-5B8F-4835-A278-3249CDF98EA8}"/>
            </a:ext>
          </a:extLst>
        </xdr:cNvPr>
        <xdr:cNvCxnSpPr/>
      </xdr:nvCxnSpPr>
      <xdr:spPr>
        <a:xfrm>
          <a:off x="10388600" y="1866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142801</xdr:rowOff>
    </xdr:from>
    <xdr:ext cx="754822" cy="259045"/>
    <xdr:sp macro="" textlink="">
      <xdr:nvSpPr>
        <xdr:cNvPr id="466" name="【港湾・漁港】&#10;一人当たり有形固定資産（償却資産）額最大値テキスト">
          <a:extLst>
            <a:ext uri="{FF2B5EF4-FFF2-40B4-BE49-F238E27FC236}">
              <a16:creationId xmlns:a16="http://schemas.microsoft.com/office/drawing/2014/main" id="{79A18518-5883-454D-BCD3-4A49AB36A810}"/>
            </a:ext>
          </a:extLst>
        </xdr:cNvPr>
        <xdr:cNvSpPr txBox="1"/>
      </xdr:nvSpPr>
      <xdr:spPr>
        <a:xfrm>
          <a:off x="10515600" y="1694490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11,805,717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24674</xdr:rowOff>
    </xdr:from>
    <xdr:to>
      <xdr:col>55</xdr:col>
      <xdr:colOff>88900</xdr:colOff>
      <xdr:row>100</xdr:row>
      <xdr:rowOff>24674</xdr:rowOff>
    </xdr:to>
    <xdr:cxnSp macro="">
      <xdr:nvCxnSpPr>
        <xdr:cNvPr id="467" name="直線コネクタ 466">
          <a:extLst>
            <a:ext uri="{FF2B5EF4-FFF2-40B4-BE49-F238E27FC236}">
              <a16:creationId xmlns:a16="http://schemas.microsoft.com/office/drawing/2014/main" id="{383BC6EB-B725-4916-8A16-964636D65CB4}"/>
            </a:ext>
          </a:extLst>
        </xdr:cNvPr>
        <xdr:cNvCxnSpPr/>
      </xdr:nvCxnSpPr>
      <xdr:spPr>
        <a:xfrm>
          <a:off x="10388600" y="17169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90251</xdr:rowOff>
    </xdr:from>
    <xdr:ext cx="690189" cy="259045"/>
    <xdr:sp macro="" textlink="">
      <xdr:nvSpPr>
        <xdr:cNvPr id="468" name="【港湾・漁港】&#10;一人当たり有形固定資産（償却資産）額平均値テキスト">
          <a:extLst>
            <a:ext uri="{FF2B5EF4-FFF2-40B4-BE49-F238E27FC236}">
              <a16:creationId xmlns:a16="http://schemas.microsoft.com/office/drawing/2014/main" id="{9F22788E-8676-4C89-B674-69BF24779D7C}"/>
            </a:ext>
          </a:extLst>
        </xdr:cNvPr>
        <xdr:cNvSpPr txBox="1"/>
      </xdr:nvSpPr>
      <xdr:spPr>
        <a:xfrm>
          <a:off x="10515600" y="182639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67374</xdr:rowOff>
    </xdr:from>
    <xdr:to>
      <xdr:col>55</xdr:col>
      <xdr:colOff>50800</xdr:colOff>
      <xdr:row>107</xdr:row>
      <xdr:rowOff>168974</xdr:rowOff>
    </xdr:to>
    <xdr:sp macro="" textlink="">
      <xdr:nvSpPr>
        <xdr:cNvPr id="469" name="フローチャート: 判断 468">
          <a:extLst>
            <a:ext uri="{FF2B5EF4-FFF2-40B4-BE49-F238E27FC236}">
              <a16:creationId xmlns:a16="http://schemas.microsoft.com/office/drawing/2014/main" id="{C600500E-5676-4519-94D5-F6D556CD57B4}"/>
            </a:ext>
          </a:extLst>
        </xdr:cNvPr>
        <xdr:cNvSpPr/>
      </xdr:nvSpPr>
      <xdr:spPr>
        <a:xfrm>
          <a:off x="10426700" y="1841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95569</xdr:rowOff>
    </xdr:from>
    <xdr:to>
      <xdr:col>50</xdr:col>
      <xdr:colOff>165100</xdr:colOff>
      <xdr:row>108</xdr:row>
      <xdr:rowOff>25719</xdr:rowOff>
    </xdr:to>
    <xdr:sp macro="" textlink="">
      <xdr:nvSpPr>
        <xdr:cNvPr id="470" name="フローチャート: 判断 469">
          <a:extLst>
            <a:ext uri="{FF2B5EF4-FFF2-40B4-BE49-F238E27FC236}">
              <a16:creationId xmlns:a16="http://schemas.microsoft.com/office/drawing/2014/main" id="{3E158B6C-DF1D-4259-95DE-6E0A423CAE99}"/>
            </a:ext>
          </a:extLst>
        </xdr:cNvPr>
        <xdr:cNvSpPr/>
      </xdr:nvSpPr>
      <xdr:spPr>
        <a:xfrm>
          <a:off x="9588500" y="1844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111892</xdr:rowOff>
    </xdr:from>
    <xdr:to>
      <xdr:col>46</xdr:col>
      <xdr:colOff>38100</xdr:colOff>
      <xdr:row>107</xdr:row>
      <xdr:rowOff>42042</xdr:rowOff>
    </xdr:to>
    <xdr:sp macro="" textlink="">
      <xdr:nvSpPr>
        <xdr:cNvPr id="471" name="フローチャート: 判断 470">
          <a:extLst>
            <a:ext uri="{FF2B5EF4-FFF2-40B4-BE49-F238E27FC236}">
              <a16:creationId xmlns:a16="http://schemas.microsoft.com/office/drawing/2014/main" id="{AA486940-A218-4EF7-86F2-BAD6736CDC3F}"/>
            </a:ext>
          </a:extLst>
        </xdr:cNvPr>
        <xdr:cNvSpPr/>
      </xdr:nvSpPr>
      <xdr:spPr>
        <a:xfrm>
          <a:off x="8699500" y="182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99268</xdr:rowOff>
    </xdr:from>
    <xdr:to>
      <xdr:col>41</xdr:col>
      <xdr:colOff>101600</xdr:colOff>
      <xdr:row>107</xdr:row>
      <xdr:rowOff>29418</xdr:rowOff>
    </xdr:to>
    <xdr:sp macro="" textlink="">
      <xdr:nvSpPr>
        <xdr:cNvPr id="472" name="フローチャート: 判断 471">
          <a:extLst>
            <a:ext uri="{FF2B5EF4-FFF2-40B4-BE49-F238E27FC236}">
              <a16:creationId xmlns:a16="http://schemas.microsoft.com/office/drawing/2014/main" id="{8C229929-6F59-4E7A-85D2-2EBCF207EDE7}"/>
            </a:ext>
          </a:extLst>
        </xdr:cNvPr>
        <xdr:cNvSpPr/>
      </xdr:nvSpPr>
      <xdr:spPr>
        <a:xfrm>
          <a:off x="7810500" y="1827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104153</xdr:rowOff>
    </xdr:from>
    <xdr:to>
      <xdr:col>36</xdr:col>
      <xdr:colOff>165100</xdr:colOff>
      <xdr:row>107</xdr:row>
      <xdr:rowOff>34303</xdr:rowOff>
    </xdr:to>
    <xdr:sp macro="" textlink="">
      <xdr:nvSpPr>
        <xdr:cNvPr id="473" name="フローチャート: 判断 472">
          <a:extLst>
            <a:ext uri="{FF2B5EF4-FFF2-40B4-BE49-F238E27FC236}">
              <a16:creationId xmlns:a16="http://schemas.microsoft.com/office/drawing/2014/main" id="{E8239F25-38AA-4561-8788-80981108398A}"/>
            </a:ext>
          </a:extLst>
        </xdr:cNvPr>
        <xdr:cNvSpPr/>
      </xdr:nvSpPr>
      <xdr:spPr>
        <a:xfrm>
          <a:off x="6921500" y="1827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C0285FC-F1A2-4673-8C93-5BD559A9530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1BE23C4-2C18-4A87-90FF-B85B665B4C2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B19DFB0-BA5D-4CBE-BB30-4F1E624A492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1F5E755-1C24-4B6D-939A-A7B2BFFCED1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A4CC1F0F-BFD5-4C5D-AD5E-0D4E9B039E4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45803</xdr:rowOff>
    </xdr:from>
    <xdr:to>
      <xdr:col>55</xdr:col>
      <xdr:colOff>50800</xdr:colOff>
      <xdr:row>108</xdr:row>
      <xdr:rowOff>147403</xdr:rowOff>
    </xdr:to>
    <xdr:sp macro="" textlink="">
      <xdr:nvSpPr>
        <xdr:cNvPr id="479" name="楕円 478">
          <a:extLst>
            <a:ext uri="{FF2B5EF4-FFF2-40B4-BE49-F238E27FC236}">
              <a16:creationId xmlns:a16="http://schemas.microsoft.com/office/drawing/2014/main" id="{4BFCBB2E-64C3-4943-8B97-8C764944B4C5}"/>
            </a:ext>
          </a:extLst>
        </xdr:cNvPr>
        <xdr:cNvSpPr/>
      </xdr:nvSpPr>
      <xdr:spPr>
        <a:xfrm>
          <a:off x="10426700" y="1856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132180</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5CBCD325-BDDC-4079-A3BB-35A971D3E693}"/>
            </a:ext>
          </a:extLst>
        </xdr:cNvPr>
        <xdr:cNvSpPr txBox="1"/>
      </xdr:nvSpPr>
      <xdr:spPr>
        <a:xfrm>
          <a:off x="10515600" y="184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15948</xdr:rowOff>
    </xdr:from>
    <xdr:to>
      <xdr:col>50</xdr:col>
      <xdr:colOff>165100</xdr:colOff>
      <xdr:row>108</xdr:row>
      <xdr:rowOff>117548</xdr:rowOff>
    </xdr:to>
    <xdr:sp macro="" textlink="">
      <xdr:nvSpPr>
        <xdr:cNvPr id="481" name="楕円 480">
          <a:extLst>
            <a:ext uri="{FF2B5EF4-FFF2-40B4-BE49-F238E27FC236}">
              <a16:creationId xmlns:a16="http://schemas.microsoft.com/office/drawing/2014/main" id="{2648616C-1472-45CC-93FA-B98EA33E7812}"/>
            </a:ext>
          </a:extLst>
        </xdr:cNvPr>
        <xdr:cNvSpPr/>
      </xdr:nvSpPr>
      <xdr:spPr>
        <a:xfrm>
          <a:off x="9588500" y="1853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66748</xdr:rowOff>
    </xdr:from>
    <xdr:to>
      <xdr:col>55</xdr:col>
      <xdr:colOff>0</xdr:colOff>
      <xdr:row>108</xdr:row>
      <xdr:rowOff>96603</xdr:rowOff>
    </xdr:to>
    <xdr:cxnSp macro="">
      <xdr:nvCxnSpPr>
        <xdr:cNvPr id="482" name="直線コネクタ 481">
          <a:extLst>
            <a:ext uri="{FF2B5EF4-FFF2-40B4-BE49-F238E27FC236}">
              <a16:creationId xmlns:a16="http://schemas.microsoft.com/office/drawing/2014/main" id="{CCD66498-6B67-41D6-A586-7D76271A9C5E}"/>
            </a:ext>
          </a:extLst>
        </xdr:cNvPr>
        <xdr:cNvCxnSpPr/>
      </xdr:nvCxnSpPr>
      <xdr:spPr>
        <a:xfrm>
          <a:off x="9639300" y="18583348"/>
          <a:ext cx="838200" cy="2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18876</xdr:rowOff>
    </xdr:from>
    <xdr:to>
      <xdr:col>46</xdr:col>
      <xdr:colOff>38100</xdr:colOff>
      <xdr:row>108</xdr:row>
      <xdr:rowOff>120476</xdr:rowOff>
    </xdr:to>
    <xdr:sp macro="" textlink="">
      <xdr:nvSpPr>
        <xdr:cNvPr id="483" name="楕円 482">
          <a:extLst>
            <a:ext uri="{FF2B5EF4-FFF2-40B4-BE49-F238E27FC236}">
              <a16:creationId xmlns:a16="http://schemas.microsoft.com/office/drawing/2014/main" id="{8C042456-0F44-43DB-B30F-5AE590D37CD5}"/>
            </a:ext>
          </a:extLst>
        </xdr:cNvPr>
        <xdr:cNvSpPr/>
      </xdr:nvSpPr>
      <xdr:spPr>
        <a:xfrm>
          <a:off x="8699500" y="185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66748</xdr:rowOff>
    </xdr:from>
    <xdr:to>
      <xdr:col>50</xdr:col>
      <xdr:colOff>114300</xdr:colOff>
      <xdr:row>108</xdr:row>
      <xdr:rowOff>69676</xdr:rowOff>
    </xdr:to>
    <xdr:cxnSp macro="">
      <xdr:nvCxnSpPr>
        <xdr:cNvPr id="484" name="直線コネクタ 483">
          <a:extLst>
            <a:ext uri="{FF2B5EF4-FFF2-40B4-BE49-F238E27FC236}">
              <a16:creationId xmlns:a16="http://schemas.microsoft.com/office/drawing/2014/main" id="{67040963-2958-4ABE-AC67-A06D08E4B055}"/>
            </a:ext>
          </a:extLst>
        </xdr:cNvPr>
        <xdr:cNvCxnSpPr/>
      </xdr:nvCxnSpPr>
      <xdr:spPr>
        <a:xfrm flipV="1">
          <a:off x="8750300" y="18583348"/>
          <a:ext cx="889000" cy="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40399</xdr:rowOff>
    </xdr:from>
    <xdr:to>
      <xdr:col>41</xdr:col>
      <xdr:colOff>101600</xdr:colOff>
      <xdr:row>108</xdr:row>
      <xdr:rowOff>141999</xdr:rowOff>
    </xdr:to>
    <xdr:sp macro="" textlink="">
      <xdr:nvSpPr>
        <xdr:cNvPr id="485" name="楕円 484">
          <a:extLst>
            <a:ext uri="{FF2B5EF4-FFF2-40B4-BE49-F238E27FC236}">
              <a16:creationId xmlns:a16="http://schemas.microsoft.com/office/drawing/2014/main" id="{AE534A68-1E15-4D07-BAE9-2801272D8D80}"/>
            </a:ext>
          </a:extLst>
        </xdr:cNvPr>
        <xdr:cNvSpPr/>
      </xdr:nvSpPr>
      <xdr:spPr>
        <a:xfrm>
          <a:off x="7810500" y="1855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69676</xdr:rowOff>
    </xdr:from>
    <xdr:to>
      <xdr:col>45</xdr:col>
      <xdr:colOff>177800</xdr:colOff>
      <xdr:row>108</xdr:row>
      <xdr:rowOff>91199</xdr:rowOff>
    </xdr:to>
    <xdr:cxnSp macro="">
      <xdr:nvCxnSpPr>
        <xdr:cNvPr id="486" name="直線コネクタ 485">
          <a:extLst>
            <a:ext uri="{FF2B5EF4-FFF2-40B4-BE49-F238E27FC236}">
              <a16:creationId xmlns:a16="http://schemas.microsoft.com/office/drawing/2014/main" id="{9CED91B7-65C3-4C8F-A600-9E678491D2C0}"/>
            </a:ext>
          </a:extLst>
        </xdr:cNvPr>
        <xdr:cNvCxnSpPr/>
      </xdr:nvCxnSpPr>
      <xdr:spPr>
        <a:xfrm flipV="1">
          <a:off x="7861300" y="18586276"/>
          <a:ext cx="889000" cy="2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52727</xdr:rowOff>
    </xdr:from>
    <xdr:to>
      <xdr:col>36</xdr:col>
      <xdr:colOff>165100</xdr:colOff>
      <xdr:row>108</xdr:row>
      <xdr:rowOff>154327</xdr:rowOff>
    </xdr:to>
    <xdr:sp macro="" textlink="">
      <xdr:nvSpPr>
        <xdr:cNvPr id="487" name="楕円 486">
          <a:extLst>
            <a:ext uri="{FF2B5EF4-FFF2-40B4-BE49-F238E27FC236}">
              <a16:creationId xmlns:a16="http://schemas.microsoft.com/office/drawing/2014/main" id="{62BB1C70-8F9F-4CD8-929E-65B64C1AA8B9}"/>
            </a:ext>
          </a:extLst>
        </xdr:cNvPr>
        <xdr:cNvSpPr/>
      </xdr:nvSpPr>
      <xdr:spPr>
        <a:xfrm>
          <a:off x="6921500" y="1856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91199</xdr:rowOff>
    </xdr:from>
    <xdr:to>
      <xdr:col>41</xdr:col>
      <xdr:colOff>50800</xdr:colOff>
      <xdr:row>108</xdr:row>
      <xdr:rowOff>103527</xdr:rowOff>
    </xdr:to>
    <xdr:cxnSp macro="">
      <xdr:nvCxnSpPr>
        <xdr:cNvPr id="488" name="直線コネクタ 487">
          <a:extLst>
            <a:ext uri="{FF2B5EF4-FFF2-40B4-BE49-F238E27FC236}">
              <a16:creationId xmlns:a16="http://schemas.microsoft.com/office/drawing/2014/main" id="{05114D5A-A20E-44E0-8D55-1D6217B7C6BF}"/>
            </a:ext>
          </a:extLst>
        </xdr:cNvPr>
        <xdr:cNvCxnSpPr/>
      </xdr:nvCxnSpPr>
      <xdr:spPr>
        <a:xfrm flipV="1">
          <a:off x="6972300" y="18607799"/>
          <a:ext cx="889000" cy="1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42246</xdr:rowOff>
    </xdr:from>
    <xdr:ext cx="690189" cy="259045"/>
    <xdr:sp macro="" textlink="">
      <xdr:nvSpPr>
        <xdr:cNvPr id="489" name="n_1aveValue【港湾・漁港】&#10;一人当たり有形固定資産（償却資産）額">
          <a:extLst>
            <a:ext uri="{FF2B5EF4-FFF2-40B4-BE49-F238E27FC236}">
              <a16:creationId xmlns:a16="http://schemas.microsoft.com/office/drawing/2014/main" id="{9024F9B1-CC32-4EC8-AC8D-A8B5813101D0}"/>
            </a:ext>
          </a:extLst>
        </xdr:cNvPr>
        <xdr:cNvSpPr txBox="1"/>
      </xdr:nvSpPr>
      <xdr:spPr>
        <a:xfrm>
          <a:off x="9281505" y="182159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58569</xdr:rowOff>
    </xdr:from>
    <xdr:ext cx="690189" cy="259045"/>
    <xdr:sp macro="" textlink="">
      <xdr:nvSpPr>
        <xdr:cNvPr id="490" name="n_2aveValue【港湾・漁港】&#10;一人当たり有形固定資産（償却資産）額">
          <a:extLst>
            <a:ext uri="{FF2B5EF4-FFF2-40B4-BE49-F238E27FC236}">
              <a16:creationId xmlns:a16="http://schemas.microsoft.com/office/drawing/2014/main" id="{2A223239-A988-4C03-9D4A-BA458D44F7F9}"/>
            </a:ext>
          </a:extLst>
        </xdr:cNvPr>
        <xdr:cNvSpPr txBox="1"/>
      </xdr:nvSpPr>
      <xdr:spPr>
        <a:xfrm>
          <a:off x="8405205" y="1806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45945</xdr:rowOff>
    </xdr:from>
    <xdr:ext cx="690189" cy="259045"/>
    <xdr:sp macro="" textlink="">
      <xdr:nvSpPr>
        <xdr:cNvPr id="491" name="n_3aveValue【港湾・漁港】&#10;一人当たり有形固定資産（償却資産）額">
          <a:extLst>
            <a:ext uri="{FF2B5EF4-FFF2-40B4-BE49-F238E27FC236}">
              <a16:creationId xmlns:a16="http://schemas.microsoft.com/office/drawing/2014/main" id="{36507B68-9637-4BB0-9F08-96F5A21E3D5A}"/>
            </a:ext>
          </a:extLst>
        </xdr:cNvPr>
        <xdr:cNvSpPr txBox="1"/>
      </xdr:nvSpPr>
      <xdr:spPr>
        <a:xfrm>
          <a:off x="7516205" y="180481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50830</xdr:rowOff>
    </xdr:from>
    <xdr:ext cx="690189" cy="259045"/>
    <xdr:sp macro="" textlink="">
      <xdr:nvSpPr>
        <xdr:cNvPr id="492" name="n_4aveValue【港湾・漁港】&#10;一人当たり有形固定資産（償却資産）額">
          <a:extLst>
            <a:ext uri="{FF2B5EF4-FFF2-40B4-BE49-F238E27FC236}">
              <a16:creationId xmlns:a16="http://schemas.microsoft.com/office/drawing/2014/main" id="{75F9E189-838C-42F8-BFE3-A3B9E3A067CE}"/>
            </a:ext>
          </a:extLst>
        </xdr:cNvPr>
        <xdr:cNvSpPr txBox="1"/>
      </xdr:nvSpPr>
      <xdr:spPr>
        <a:xfrm>
          <a:off x="6627205" y="18053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108675</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881C7B0E-3E3F-46CE-9FEF-D638D02CAEB1}"/>
            </a:ext>
          </a:extLst>
        </xdr:cNvPr>
        <xdr:cNvSpPr txBox="1"/>
      </xdr:nvSpPr>
      <xdr:spPr>
        <a:xfrm>
          <a:off x="9327095" y="1862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111603</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B9670549-B29B-4D9C-9585-96B107E82708}"/>
            </a:ext>
          </a:extLst>
        </xdr:cNvPr>
        <xdr:cNvSpPr txBox="1"/>
      </xdr:nvSpPr>
      <xdr:spPr>
        <a:xfrm>
          <a:off x="8450795" y="1862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133126</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0658DD7D-C0FC-41DE-A9D2-98329CC6BC2F}"/>
            </a:ext>
          </a:extLst>
        </xdr:cNvPr>
        <xdr:cNvSpPr txBox="1"/>
      </xdr:nvSpPr>
      <xdr:spPr>
        <a:xfrm>
          <a:off x="7561795" y="1864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145454</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8F2B08D8-2C07-4291-A3B3-7D3C3AF05BF3}"/>
            </a:ext>
          </a:extLst>
        </xdr:cNvPr>
        <xdr:cNvSpPr txBox="1"/>
      </xdr:nvSpPr>
      <xdr:spPr>
        <a:xfrm>
          <a:off x="6672795" y="1866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B3AB9439-7CD0-40C9-B67C-E4113E52CDB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656326A-9923-47C9-811C-CDBF876D8DC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C35CDBF6-CABC-4514-AE4B-6EE15106DB8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2A542E4C-3049-4230-B4F8-459FB719339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5909ED83-0CAE-4AA7-9455-7A1447D8528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CC3B5672-C613-4B50-99CC-458BCFB6B18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7BFB9C29-0C6A-4574-921F-E72331C8A6A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31E6CFA8-3C3B-4ADB-A498-2A1036C613B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243744A4-D57E-46CA-8318-01B9B483414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EDB11E66-E24C-43A1-A8D9-63B002ACE59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8D13EFDD-038B-4940-ACF2-1FB9E2EB265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3E8C855C-8DD0-47DE-8E0E-494F6B97E9D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79BDAFF6-BEA5-45A6-83FD-F255BFB4F0D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3C17059E-C3AF-4467-9AD0-911D17A20D9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426ACDC0-CFFF-4000-9D8C-50243D0C52D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CEEA6651-B1D3-4084-9732-F901670A37B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25154D1E-2C11-4B6A-B74E-B9EC2300CA7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70A1F70A-35B5-4C3A-B269-5E716109DAB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1B45070B-5760-4E8D-B522-0A73C6DCE33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A95DD38B-1CC6-42E1-AF68-A40907F76DE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11EB5421-DD5F-49A3-970D-3FEDFD17E2F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B261485D-8A34-4F96-BB5D-B8DF841530D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82AD6B56-961D-45F9-8DA1-223E1A5800A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88883AC8-C266-4C8F-BAC6-FDE1597253D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D09D1BA7-80B7-4A9F-8083-007634BD391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6B7F6FF3-570A-4319-8C5B-9514C54CD074}"/>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D6C7F7DA-F4C6-459B-BB5D-D08C71C0972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E2005761-CAEE-4484-A190-FE9F5A05E1A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B9C14B4D-8B53-416C-AA9C-B89B95C18362}"/>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526" name="直線コネクタ 525">
          <a:extLst>
            <a:ext uri="{FF2B5EF4-FFF2-40B4-BE49-F238E27FC236}">
              <a16:creationId xmlns:a16="http://schemas.microsoft.com/office/drawing/2014/main" id="{F988B6C5-0D0B-43B1-BEFC-620037AA1985}"/>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126292</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E22BF4AB-0878-451A-B168-47BD32BCE2C5}"/>
            </a:ext>
          </a:extLst>
        </xdr:cNvPr>
        <xdr:cNvSpPr txBox="1"/>
      </xdr:nvSpPr>
      <xdr:spPr>
        <a:xfrm>
          <a:off x="16357600" y="6469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528" name="フローチャート: 判断 527">
          <a:extLst>
            <a:ext uri="{FF2B5EF4-FFF2-40B4-BE49-F238E27FC236}">
              <a16:creationId xmlns:a16="http://schemas.microsoft.com/office/drawing/2014/main" id="{FF40D9FF-FB3E-4F85-9035-121DB5762EB9}"/>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121739</xdr:rowOff>
    </xdr:from>
    <xdr:to>
      <xdr:col>81</xdr:col>
      <xdr:colOff>101600</xdr:colOff>
      <xdr:row>38</xdr:row>
      <xdr:rowOff>51888</xdr:rowOff>
    </xdr:to>
    <xdr:sp macro="" textlink="">
      <xdr:nvSpPr>
        <xdr:cNvPr id="529" name="フローチャート: 判断 528">
          <a:extLst>
            <a:ext uri="{FF2B5EF4-FFF2-40B4-BE49-F238E27FC236}">
              <a16:creationId xmlns:a16="http://schemas.microsoft.com/office/drawing/2014/main" id="{EEE522F2-4ACE-4324-B05A-4E848DD5D997}"/>
            </a:ext>
          </a:extLst>
        </xdr:cNvPr>
        <xdr:cNvSpPr/>
      </xdr:nvSpPr>
      <xdr:spPr>
        <a:xfrm>
          <a:off x="15430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530" name="フローチャート: 判断 529">
          <a:extLst>
            <a:ext uri="{FF2B5EF4-FFF2-40B4-BE49-F238E27FC236}">
              <a16:creationId xmlns:a16="http://schemas.microsoft.com/office/drawing/2014/main" id="{8249FE62-E350-4D03-8489-4860096011FB}"/>
            </a:ext>
          </a:extLst>
        </xdr:cNvPr>
        <xdr:cNvSpPr/>
      </xdr:nvSpPr>
      <xdr:spPr>
        <a:xfrm>
          <a:off x="14541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31" name="フローチャート: 判断 530">
          <a:extLst>
            <a:ext uri="{FF2B5EF4-FFF2-40B4-BE49-F238E27FC236}">
              <a16:creationId xmlns:a16="http://schemas.microsoft.com/office/drawing/2014/main" id="{764CEF3E-E159-4493-BCA1-3809ED84217E}"/>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2" name="フローチャート: 判断 531">
          <a:extLst>
            <a:ext uri="{FF2B5EF4-FFF2-40B4-BE49-F238E27FC236}">
              <a16:creationId xmlns:a16="http://schemas.microsoft.com/office/drawing/2014/main" id="{E64F7C5E-674C-4A1D-AA68-85B27CD86CD3}"/>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D040E98-7663-46BC-8691-98F758087A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CA75AB9B-92D3-4E3E-A557-E0547A7E906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BFFF5CD-3DB0-4C35-982B-37C675D6E66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E86C94BA-7CC5-4E66-AF05-0BC7B89ADEA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BAC3B786-18D1-49A3-97D8-80883BC97A1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538" name="楕円 537">
          <a:extLst>
            <a:ext uri="{FF2B5EF4-FFF2-40B4-BE49-F238E27FC236}">
              <a16:creationId xmlns:a16="http://schemas.microsoft.com/office/drawing/2014/main" id="{E38B2F3C-3F62-44CE-8312-505C10FEFB29}"/>
            </a:ext>
          </a:extLst>
        </xdr:cNvPr>
        <xdr:cNvSpPr/>
      </xdr:nvSpPr>
      <xdr:spPr>
        <a:xfrm>
          <a:off x="162687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27050</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1242E9AC-E128-4A13-AE9F-A19D751B561F}"/>
            </a:ext>
          </a:extLst>
        </xdr:cNvPr>
        <xdr:cNvSpPr txBox="1"/>
      </xdr:nvSpPr>
      <xdr:spPr>
        <a:xfrm>
          <a:off x="16357600" y="602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7439</xdr:rowOff>
    </xdr:from>
    <xdr:to>
      <xdr:col>81</xdr:col>
      <xdr:colOff>101600</xdr:colOff>
      <xdr:row>35</xdr:row>
      <xdr:rowOff>109039</xdr:rowOff>
    </xdr:to>
    <xdr:sp macro="" textlink="">
      <xdr:nvSpPr>
        <xdr:cNvPr id="540" name="楕円 539">
          <a:extLst>
            <a:ext uri="{FF2B5EF4-FFF2-40B4-BE49-F238E27FC236}">
              <a16:creationId xmlns:a16="http://schemas.microsoft.com/office/drawing/2014/main" id="{89D28407-8CD9-4B28-B76C-4FD4C134B8D7}"/>
            </a:ext>
          </a:extLst>
        </xdr:cNvPr>
        <xdr:cNvSpPr/>
      </xdr:nvSpPr>
      <xdr:spPr>
        <a:xfrm>
          <a:off x="15430500" y="60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58239</xdr:rowOff>
    </xdr:from>
    <xdr:to>
      <xdr:col>85</xdr:col>
      <xdr:colOff>127000</xdr:colOff>
      <xdr:row>36</xdr:row>
      <xdr:rowOff>54973</xdr:rowOff>
    </xdr:to>
    <xdr:cxnSp macro="">
      <xdr:nvCxnSpPr>
        <xdr:cNvPr id="541" name="直線コネクタ 540">
          <a:extLst>
            <a:ext uri="{FF2B5EF4-FFF2-40B4-BE49-F238E27FC236}">
              <a16:creationId xmlns:a16="http://schemas.microsoft.com/office/drawing/2014/main" id="{AAB1472B-1460-485C-BAC0-06E503ECE149}"/>
            </a:ext>
          </a:extLst>
        </xdr:cNvPr>
        <xdr:cNvCxnSpPr/>
      </xdr:nvCxnSpPr>
      <xdr:spPr>
        <a:xfrm>
          <a:off x="15481300" y="6058989"/>
          <a:ext cx="838200" cy="16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152763</xdr:rowOff>
    </xdr:from>
    <xdr:to>
      <xdr:col>76</xdr:col>
      <xdr:colOff>165100</xdr:colOff>
      <xdr:row>35</xdr:row>
      <xdr:rowOff>82913</xdr:rowOff>
    </xdr:to>
    <xdr:sp macro="" textlink="">
      <xdr:nvSpPr>
        <xdr:cNvPr id="542" name="楕円 541">
          <a:extLst>
            <a:ext uri="{FF2B5EF4-FFF2-40B4-BE49-F238E27FC236}">
              <a16:creationId xmlns:a16="http://schemas.microsoft.com/office/drawing/2014/main" id="{CA9F1F62-F6C6-41F3-BE38-580510F8AC91}"/>
            </a:ext>
          </a:extLst>
        </xdr:cNvPr>
        <xdr:cNvSpPr/>
      </xdr:nvSpPr>
      <xdr:spPr>
        <a:xfrm>
          <a:off x="14541500" y="59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32113</xdr:rowOff>
    </xdr:from>
    <xdr:to>
      <xdr:col>81</xdr:col>
      <xdr:colOff>50800</xdr:colOff>
      <xdr:row>35</xdr:row>
      <xdr:rowOff>58239</xdr:rowOff>
    </xdr:to>
    <xdr:cxnSp macro="">
      <xdr:nvCxnSpPr>
        <xdr:cNvPr id="543" name="直線コネクタ 542">
          <a:extLst>
            <a:ext uri="{FF2B5EF4-FFF2-40B4-BE49-F238E27FC236}">
              <a16:creationId xmlns:a16="http://schemas.microsoft.com/office/drawing/2014/main" id="{92006E95-337B-43DF-932B-CFC708158494}"/>
            </a:ext>
          </a:extLst>
        </xdr:cNvPr>
        <xdr:cNvCxnSpPr/>
      </xdr:nvCxnSpPr>
      <xdr:spPr>
        <a:xfrm>
          <a:off x="14592300" y="603286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54792</xdr:rowOff>
    </xdr:from>
    <xdr:to>
      <xdr:col>72</xdr:col>
      <xdr:colOff>38100</xdr:colOff>
      <xdr:row>35</xdr:row>
      <xdr:rowOff>156392</xdr:rowOff>
    </xdr:to>
    <xdr:sp macro="" textlink="">
      <xdr:nvSpPr>
        <xdr:cNvPr id="544" name="楕円 543">
          <a:extLst>
            <a:ext uri="{FF2B5EF4-FFF2-40B4-BE49-F238E27FC236}">
              <a16:creationId xmlns:a16="http://schemas.microsoft.com/office/drawing/2014/main" id="{D41D7F0D-D98D-4A33-AC88-BAF2EBEF3EB8}"/>
            </a:ext>
          </a:extLst>
        </xdr:cNvPr>
        <xdr:cNvSpPr/>
      </xdr:nvSpPr>
      <xdr:spPr>
        <a:xfrm>
          <a:off x="13652500" y="60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32113</xdr:rowOff>
    </xdr:from>
    <xdr:to>
      <xdr:col>76</xdr:col>
      <xdr:colOff>114300</xdr:colOff>
      <xdr:row>35</xdr:row>
      <xdr:rowOff>105592</xdr:rowOff>
    </xdr:to>
    <xdr:cxnSp macro="">
      <xdr:nvCxnSpPr>
        <xdr:cNvPr id="545" name="直線コネクタ 544">
          <a:extLst>
            <a:ext uri="{FF2B5EF4-FFF2-40B4-BE49-F238E27FC236}">
              <a16:creationId xmlns:a16="http://schemas.microsoft.com/office/drawing/2014/main" id="{1162C0A5-4068-4BBE-8753-F6A7937D1C92}"/>
            </a:ext>
          </a:extLst>
        </xdr:cNvPr>
        <xdr:cNvCxnSpPr/>
      </xdr:nvCxnSpPr>
      <xdr:spPr>
        <a:xfrm flipV="1">
          <a:off x="13703300" y="6032863"/>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154396</xdr:rowOff>
    </xdr:from>
    <xdr:to>
      <xdr:col>67</xdr:col>
      <xdr:colOff>101600</xdr:colOff>
      <xdr:row>36</xdr:row>
      <xdr:rowOff>84546</xdr:rowOff>
    </xdr:to>
    <xdr:sp macro="" textlink="">
      <xdr:nvSpPr>
        <xdr:cNvPr id="546" name="楕円 545">
          <a:extLst>
            <a:ext uri="{FF2B5EF4-FFF2-40B4-BE49-F238E27FC236}">
              <a16:creationId xmlns:a16="http://schemas.microsoft.com/office/drawing/2014/main" id="{599A3326-780C-401F-BDEC-7D65B635E441}"/>
            </a:ext>
          </a:extLst>
        </xdr:cNvPr>
        <xdr:cNvSpPr/>
      </xdr:nvSpPr>
      <xdr:spPr>
        <a:xfrm>
          <a:off x="12763500" y="615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105592</xdr:rowOff>
    </xdr:from>
    <xdr:to>
      <xdr:col>71</xdr:col>
      <xdr:colOff>177800</xdr:colOff>
      <xdr:row>36</xdr:row>
      <xdr:rowOff>33746</xdr:rowOff>
    </xdr:to>
    <xdr:cxnSp macro="">
      <xdr:nvCxnSpPr>
        <xdr:cNvPr id="547" name="直線コネクタ 546">
          <a:extLst>
            <a:ext uri="{FF2B5EF4-FFF2-40B4-BE49-F238E27FC236}">
              <a16:creationId xmlns:a16="http://schemas.microsoft.com/office/drawing/2014/main" id="{B8ABB590-67B3-42E2-8C7A-344DD2ADA105}"/>
            </a:ext>
          </a:extLst>
        </xdr:cNvPr>
        <xdr:cNvCxnSpPr/>
      </xdr:nvCxnSpPr>
      <xdr:spPr>
        <a:xfrm flipV="1">
          <a:off x="12814300" y="6106342"/>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43015</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ACD88B25-D7BD-4629-9B2C-647BD31CCCDC}"/>
            </a:ext>
          </a:extLst>
        </xdr:cNvPr>
        <xdr:cNvSpPr txBox="1"/>
      </xdr:nvSpPr>
      <xdr:spPr>
        <a:xfrm>
          <a:off x="152660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21789</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2E25D108-E723-435B-8DBD-7454745A705E}"/>
            </a:ext>
          </a:extLst>
        </xdr:cNvPr>
        <xdr:cNvSpPr txBox="1"/>
      </xdr:nvSpPr>
      <xdr:spPr>
        <a:xfrm>
          <a:off x="14389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E1BE6C80-1F08-407B-9F21-24116DABC445}"/>
            </a:ext>
          </a:extLst>
        </xdr:cNvPr>
        <xdr:cNvSpPr txBox="1"/>
      </xdr:nvSpPr>
      <xdr:spPr>
        <a:xfrm>
          <a:off x="13500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56078</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FFCDB714-FC09-4E8B-BE29-627C988424B2}"/>
            </a:ext>
          </a:extLst>
        </xdr:cNvPr>
        <xdr:cNvSpPr txBox="1"/>
      </xdr:nvSpPr>
      <xdr:spPr>
        <a:xfrm>
          <a:off x="12611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125566</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F355FDC4-C237-47CB-B3BB-426468A7A8C4}"/>
            </a:ext>
          </a:extLst>
        </xdr:cNvPr>
        <xdr:cNvSpPr txBox="1"/>
      </xdr:nvSpPr>
      <xdr:spPr>
        <a:xfrm>
          <a:off x="15266044" y="578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99440</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02DD2BA4-28A5-4CBA-BB5F-01747C272208}"/>
            </a:ext>
          </a:extLst>
        </xdr:cNvPr>
        <xdr:cNvSpPr txBox="1"/>
      </xdr:nvSpPr>
      <xdr:spPr>
        <a:xfrm>
          <a:off x="14389744" y="575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1469</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EAFA950C-6FEC-4508-909D-A4428C7DD710}"/>
            </a:ext>
          </a:extLst>
        </xdr:cNvPr>
        <xdr:cNvSpPr txBox="1"/>
      </xdr:nvSpPr>
      <xdr:spPr>
        <a:xfrm>
          <a:off x="13500744" y="583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101073</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38CABA83-1A00-48A0-A419-1E7686D781F4}"/>
            </a:ext>
          </a:extLst>
        </xdr:cNvPr>
        <xdr:cNvSpPr txBox="1"/>
      </xdr:nvSpPr>
      <xdr:spPr>
        <a:xfrm>
          <a:off x="12611744" y="5930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E73DAC8B-57FA-4A7E-B44B-24216566FE1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C7625FB2-0279-444C-BA80-2A255FD3824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159CCE42-8197-4A11-B9E0-B863037D7D2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4055484F-4421-425C-89AE-0387B106523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32FFB89B-A519-4E65-8F03-E3CB295F897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BA49FE9C-1071-4E8D-9BB8-557D7E54438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87A18111-0DCE-470B-AB58-73731EE95FF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CB05C845-BBB7-4E27-94B8-D48DA196CDC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E8083152-2B2F-44D0-970B-88FCC724CDE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68BD73B5-733A-4EC7-B84A-9255105706B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B29772F8-D520-4C25-BED2-6C4B9550A41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6C93441F-082A-4362-BED7-497AEE25238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557E1F74-233C-477F-9861-B1F3EE88D0D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DA472883-2DF0-4C48-9263-5CCB6CAAA3A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05B14F0F-AC86-4930-86B4-A3D8A4ECBA2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0EC3CBD0-8797-494E-A847-DB38B317225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687C1D01-2171-4998-97BD-2AF08F87FA2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93CA5C78-992B-479B-BA56-7375631C559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1328BDF1-4B63-4169-940F-8F2BB3EABD2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F9C797E0-8C60-4A65-B38F-E26CA35D014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165181A3-678E-42F0-936C-758A586007A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577" name="直線コネクタ 576">
          <a:extLst>
            <a:ext uri="{FF2B5EF4-FFF2-40B4-BE49-F238E27FC236}">
              <a16:creationId xmlns:a16="http://schemas.microsoft.com/office/drawing/2014/main" id="{FB6A91AD-CAC5-4349-9B02-8C779462110A}"/>
            </a:ext>
          </a:extLst>
        </xdr:cNvPr>
        <xdr:cNvCxnSpPr/>
      </xdr:nvCxnSpPr>
      <xdr:spPr>
        <a:xfrm flipV="1">
          <a:off x="22160864" y="5687873"/>
          <a:ext cx="0"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210C7BE5-7EFD-424E-B11A-3B7C6FDADA74}"/>
            </a:ext>
          </a:extLst>
        </xdr:cNvPr>
        <xdr:cNvSpPr txBox="1"/>
      </xdr:nvSpPr>
      <xdr:spPr>
        <a:xfrm>
          <a:off x="22199600" y="712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579" name="直線コネクタ 578">
          <a:extLst>
            <a:ext uri="{FF2B5EF4-FFF2-40B4-BE49-F238E27FC236}">
              <a16:creationId xmlns:a16="http://schemas.microsoft.com/office/drawing/2014/main" id="{AE1D1E54-FF34-42D3-AD48-3735E91A1C4B}"/>
            </a:ext>
          </a:extLst>
        </xdr:cNvPr>
        <xdr:cNvCxnSpPr/>
      </xdr:nvCxnSpPr>
      <xdr:spPr>
        <a:xfrm>
          <a:off x="22072600" y="711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22083D58-F1EB-4488-926F-CB539F99B006}"/>
            </a:ext>
          </a:extLst>
        </xdr:cNvPr>
        <xdr:cNvSpPr txBox="1"/>
      </xdr:nvSpPr>
      <xdr:spPr>
        <a:xfrm>
          <a:off x="22199600" y="546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581" name="直線コネクタ 580">
          <a:extLst>
            <a:ext uri="{FF2B5EF4-FFF2-40B4-BE49-F238E27FC236}">
              <a16:creationId xmlns:a16="http://schemas.microsoft.com/office/drawing/2014/main" id="{FE5066C2-2167-4C65-9DDD-CE05C0AF2E73}"/>
            </a:ext>
          </a:extLst>
        </xdr:cNvPr>
        <xdr:cNvCxnSpPr/>
      </xdr:nvCxnSpPr>
      <xdr:spPr>
        <a:xfrm>
          <a:off x="22072600" y="568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165676</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961DB16C-BF37-4E53-A092-0B1F2DE26558}"/>
            </a:ext>
          </a:extLst>
        </xdr:cNvPr>
        <xdr:cNvSpPr txBox="1"/>
      </xdr:nvSpPr>
      <xdr:spPr>
        <a:xfrm>
          <a:off x="22199600" y="6680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583" name="フローチャート: 判断 582">
          <a:extLst>
            <a:ext uri="{FF2B5EF4-FFF2-40B4-BE49-F238E27FC236}">
              <a16:creationId xmlns:a16="http://schemas.microsoft.com/office/drawing/2014/main" id="{07D535FA-48DC-4EB1-BE75-384E8E70F409}"/>
            </a:ext>
          </a:extLst>
        </xdr:cNvPr>
        <xdr:cNvSpPr/>
      </xdr:nvSpPr>
      <xdr:spPr>
        <a:xfrm>
          <a:off x="22110700" y="670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584" name="フローチャート: 判断 583">
          <a:extLst>
            <a:ext uri="{FF2B5EF4-FFF2-40B4-BE49-F238E27FC236}">
              <a16:creationId xmlns:a16="http://schemas.microsoft.com/office/drawing/2014/main" id="{7A92EF26-3C55-4EE9-8573-CB6B94FA93CA}"/>
            </a:ext>
          </a:extLst>
        </xdr:cNvPr>
        <xdr:cNvSpPr/>
      </xdr:nvSpPr>
      <xdr:spPr>
        <a:xfrm>
          <a:off x="21272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585" name="フローチャート: 判断 584">
          <a:extLst>
            <a:ext uri="{FF2B5EF4-FFF2-40B4-BE49-F238E27FC236}">
              <a16:creationId xmlns:a16="http://schemas.microsoft.com/office/drawing/2014/main" id="{52725F53-DA20-4433-BF56-0B7633ECE424}"/>
            </a:ext>
          </a:extLst>
        </xdr:cNvPr>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586" name="フローチャート: 判断 585">
          <a:extLst>
            <a:ext uri="{FF2B5EF4-FFF2-40B4-BE49-F238E27FC236}">
              <a16:creationId xmlns:a16="http://schemas.microsoft.com/office/drawing/2014/main" id="{DA06ECB1-416F-405E-97FB-08388DD3A6FD}"/>
            </a:ext>
          </a:extLst>
        </xdr:cNvPr>
        <xdr:cNvSpPr/>
      </xdr:nvSpPr>
      <xdr:spPr>
        <a:xfrm>
          <a:off x="19494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587" name="フローチャート: 判断 586">
          <a:extLst>
            <a:ext uri="{FF2B5EF4-FFF2-40B4-BE49-F238E27FC236}">
              <a16:creationId xmlns:a16="http://schemas.microsoft.com/office/drawing/2014/main" id="{E11F1F82-25ED-439F-9264-2A1491342D07}"/>
            </a:ext>
          </a:extLst>
        </xdr:cNvPr>
        <xdr:cNvSpPr/>
      </xdr:nvSpPr>
      <xdr:spPr>
        <a:xfrm>
          <a:off x="18605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3679996-1309-46CD-BEF7-5D6C1F5D391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DAE0DCB-54AF-4120-8F94-DB71518CE95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397718E-C5B3-4BAE-90E9-73184E02880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146F0959-D41F-41E8-A459-C0CB21FBF8A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52813EFA-1415-4DF6-889E-42D82D9AAAE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79349</xdr:rowOff>
    </xdr:from>
    <xdr:to>
      <xdr:col>116</xdr:col>
      <xdr:colOff>114300</xdr:colOff>
      <xdr:row>39</xdr:row>
      <xdr:rowOff>9499</xdr:rowOff>
    </xdr:to>
    <xdr:sp macro="" textlink="">
      <xdr:nvSpPr>
        <xdr:cNvPr id="593" name="楕円 592">
          <a:extLst>
            <a:ext uri="{FF2B5EF4-FFF2-40B4-BE49-F238E27FC236}">
              <a16:creationId xmlns:a16="http://schemas.microsoft.com/office/drawing/2014/main" id="{6BFD449B-CABB-448F-A98F-DB4879B9566D}"/>
            </a:ext>
          </a:extLst>
        </xdr:cNvPr>
        <xdr:cNvSpPr/>
      </xdr:nvSpPr>
      <xdr:spPr>
        <a:xfrm>
          <a:off x="22110700" y="659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102226</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1A2C043D-496D-4ABF-BBDD-0327275C5B5F}"/>
            </a:ext>
          </a:extLst>
        </xdr:cNvPr>
        <xdr:cNvSpPr txBox="1"/>
      </xdr:nvSpPr>
      <xdr:spPr>
        <a:xfrm>
          <a:off x="22199600" y="644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83007</xdr:rowOff>
    </xdr:from>
    <xdr:to>
      <xdr:col>112</xdr:col>
      <xdr:colOff>38100</xdr:colOff>
      <xdr:row>39</xdr:row>
      <xdr:rowOff>13157</xdr:rowOff>
    </xdr:to>
    <xdr:sp macro="" textlink="">
      <xdr:nvSpPr>
        <xdr:cNvPr id="595" name="楕円 594">
          <a:extLst>
            <a:ext uri="{FF2B5EF4-FFF2-40B4-BE49-F238E27FC236}">
              <a16:creationId xmlns:a16="http://schemas.microsoft.com/office/drawing/2014/main" id="{5884ADE8-3130-4B77-ACBB-B11240CC15D2}"/>
            </a:ext>
          </a:extLst>
        </xdr:cNvPr>
        <xdr:cNvSpPr/>
      </xdr:nvSpPr>
      <xdr:spPr>
        <a:xfrm>
          <a:off x="21272500" y="659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130149</xdr:rowOff>
    </xdr:from>
    <xdr:to>
      <xdr:col>116</xdr:col>
      <xdr:colOff>63500</xdr:colOff>
      <xdr:row>38</xdr:row>
      <xdr:rowOff>133807</xdr:rowOff>
    </xdr:to>
    <xdr:cxnSp macro="">
      <xdr:nvCxnSpPr>
        <xdr:cNvPr id="596" name="直線コネクタ 595">
          <a:extLst>
            <a:ext uri="{FF2B5EF4-FFF2-40B4-BE49-F238E27FC236}">
              <a16:creationId xmlns:a16="http://schemas.microsoft.com/office/drawing/2014/main" id="{8CE8998B-B35D-46F3-8A23-F4760E13B8E4}"/>
            </a:ext>
          </a:extLst>
        </xdr:cNvPr>
        <xdr:cNvCxnSpPr/>
      </xdr:nvCxnSpPr>
      <xdr:spPr>
        <a:xfrm flipV="1">
          <a:off x="21323300" y="6645249"/>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90322</xdr:rowOff>
    </xdr:from>
    <xdr:to>
      <xdr:col>107</xdr:col>
      <xdr:colOff>101600</xdr:colOff>
      <xdr:row>39</xdr:row>
      <xdr:rowOff>20472</xdr:rowOff>
    </xdr:to>
    <xdr:sp macro="" textlink="">
      <xdr:nvSpPr>
        <xdr:cNvPr id="597" name="楕円 596">
          <a:extLst>
            <a:ext uri="{FF2B5EF4-FFF2-40B4-BE49-F238E27FC236}">
              <a16:creationId xmlns:a16="http://schemas.microsoft.com/office/drawing/2014/main" id="{6BD86692-C853-4AF3-A81F-A38BB1764C1B}"/>
            </a:ext>
          </a:extLst>
        </xdr:cNvPr>
        <xdr:cNvSpPr/>
      </xdr:nvSpPr>
      <xdr:spPr>
        <a:xfrm>
          <a:off x="20383500" y="660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133807</xdr:rowOff>
    </xdr:from>
    <xdr:to>
      <xdr:col>111</xdr:col>
      <xdr:colOff>177800</xdr:colOff>
      <xdr:row>38</xdr:row>
      <xdr:rowOff>141122</xdr:rowOff>
    </xdr:to>
    <xdr:cxnSp macro="">
      <xdr:nvCxnSpPr>
        <xdr:cNvPr id="598" name="直線コネクタ 597">
          <a:extLst>
            <a:ext uri="{FF2B5EF4-FFF2-40B4-BE49-F238E27FC236}">
              <a16:creationId xmlns:a16="http://schemas.microsoft.com/office/drawing/2014/main" id="{B3E157BE-71E2-45CC-94BF-F3FE77F91271}"/>
            </a:ext>
          </a:extLst>
        </xdr:cNvPr>
        <xdr:cNvCxnSpPr/>
      </xdr:nvCxnSpPr>
      <xdr:spPr>
        <a:xfrm flipV="1">
          <a:off x="20434300" y="6648907"/>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96724</xdr:rowOff>
    </xdr:from>
    <xdr:to>
      <xdr:col>102</xdr:col>
      <xdr:colOff>165100</xdr:colOff>
      <xdr:row>39</xdr:row>
      <xdr:rowOff>26874</xdr:rowOff>
    </xdr:to>
    <xdr:sp macro="" textlink="">
      <xdr:nvSpPr>
        <xdr:cNvPr id="599" name="楕円 598">
          <a:extLst>
            <a:ext uri="{FF2B5EF4-FFF2-40B4-BE49-F238E27FC236}">
              <a16:creationId xmlns:a16="http://schemas.microsoft.com/office/drawing/2014/main" id="{62609E9A-BAA8-4300-9F44-DE02958C508F}"/>
            </a:ext>
          </a:extLst>
        </xdr:cNvPr>
        <xdr:cNvSpPr/>
      </xdr:nvSpPr>
      <xdr:spPr>
        <a:xfrm>
          <a:off x="19494500" y="66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141122</xdr:rowOff>
    </xdr:from>
    <xdr:to>
      <xdr:col>107</xdr:col>
      <xdr:colOff>50800</xdr:colOff>
      <xdr:row>38</xdr:row>
      <xdr:rowOff>147524</xdr:rowOff>
    </xdr:to>
    <xdr:cxnSp macro="">
      <xdr:nvCxnSpPr>
        <xdr:cNvPr id="600" name="直線コネクタ 599">
          <a:extLst>
            <a:ext uri="{FF2B5EF4-FFF2-40B4-BE49-F238E27FC236}">
              <a16:creationId xmlns:a16="http://schemas.microsoft.com/office/drawing/2014/main" id="{B45B2A95-23D3-4F87-BFD9-429E1FE35696}"/>
            </a:ext>
          </a:extLst>
        </xdr:cNvPr>
        <xdr:cNvCxnSpPr/>
      </xdr:nvCxnSpPr>
      <xdr:spPr>
        <a:xfrm flipV="1">
          <a:off x="19545300" y="6656222"/>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32715</xdr:rowOff>
    </xdr:from>
    <xdr:to>
      <xdr:col>98</xdr:col>
      <xdr:colOff>38100</xdr:colOff>
      <xdr:row>38</xdr:row>
      <xdr:rowOff>134315</xdr:rowOff>
    </xdr:to>
    <xdr:sp macro="" textlink="">
      <xdr:nvSpPr>
        <xdr:cNvPr id="601" name="楕円 600">
          <a:extLst>
            <a:ext uri="{FF2B5EF4-FFF2-40B4-BE49-F238E27FC236}">
              <a16:creationId xmlns:a16="http://schemas.microsoft.com/office/drawing/2014/main" id="{B1F0CDED-D1D6-4775-9F3C-AF9215CEDB95}"/>
            </a:ext>
          </a:extLst>
        </xdr:cNvPr>
        <xdr:cNvSpPr/>
      </xdr:nvSpPr>
      <xdr:spPr>
        <a:xfrm>
          <a:off x="18605500" y="65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83515</xdr:rowOff>
    </xdr:from>
    <xdr:to>
      <xdr:col>102</xdr:col>
      <xdr:colOff>114300</xdr:colOff>
      <xdr:row>38</xdr:row>
      <xdr:rowOff>147524</xdr:rowOff>
    </xdr:to>
    <xdr:cxnSp macro="">
      <xdr:nvCxnSpPr>
        <xdr:cNvPr id="602" name="直線コネクタ 601">
          <a:extLst>
            <a:ext uri="{FF2B5EF4-FFF2-40B4-BE49-F238E27FC236}">
              <a16:creationId xmlns:a16="http://schemas.microsoft.com/office/drawing/2014/main" id="{801F728D-B072-48B3-8248-490BDB3EB8BB}"/>
            </a:ext>
          </a:extLst>
        </xdr:cNvPr>
        <xdr:cNvCxnSpPr/>
      </xdr:nvCxnSpPr>
      <xdr:spPr>
        <a:xfrm>
          <a:off x="18656300" y="65986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123156</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8A8086F4-9586-4504-AE3B-0BC4B73FA840}"/>
            </a:ext>
          </a:extLst>
        </xdr:cNvPr>
        <xdr:cNvSpPr txBox="1"/>
      </xdr:nvSpPr>
      <xdr:spPr>
        <a:xfrm>
          <a:off x="21075727" y="680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134129</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B428B0AC-28EA-4D83-B0E8-A847603F65D5}"/>
            </a:ext>
          </a:extLst>
        </xdr:cNvPr>
        <xdr:cNvSpPr txBox="1"/>
      </xdr:nvSpPr>
      <xdr:spPr>
        <a:xfrm>
          <a:off x="201994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139616</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96517727-B327-4ABB-94D8-10551DC62DC6}"/>
            </a:ext>
          </a:extLst>
        </xdr:cNvPr>
        <xdr:cNvSpPr txBox="1"/>
      </xdr:nvSpPr>
      <xdr:spPr>
        <a:xfrm>
          <a:off x="19310427" y="68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148759</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2D130CF9-3572-485B-A58D-4B235E09DCEB}"/>
            </a:ext>
          </a:extLst>
        </xdr:cNvPr>
        <xdr:cNvSpPr txBox="1"/>
      </xdr:nvSpPr>
      <xdr:spPr>
        <a:xfrm>
          <a:off x="1842142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29684</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5FD54702-6F09-46C2-A3E0-30A706CCD742}"/>
            </a:ext>
          </a:extLst>
        </xdr:cNvPr>
        <xdr:cNvSpPr txBox="1"/>
      </xdr:nvSpPr>
      <xdr:spPr>
        <a:xfrm>
          <a:off x="21075727" y="637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36999</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5AC3334F-8083-4B4E-A3BE-5E8CB9FEC2B2}"/>
            </a:ext>
          </a:extLst>
        </xdr:cNvPr>
        <xdr:cNvSpPr txBox="1"/>
      </xdr:nvSpPr>
      <xdr:spPr>
        <a:xfrm>
          <a:off x="20199427" y="63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43400</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7153000C-7491-40B1-A49E-6136F499B60C}"/>
            </a:ext>
          </a:extLst>
        </xdr:cNvPr>
        <xdr:cNvSpPr txBox="1"/>
      </xdr:nvSpPr>
      <xdr:spPr>
        <a:xfrm>
          <a:off x="19310427" y="638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150842</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D8F0166C-7717-496F-88FB-1C9FB7F64447}"/>
            </a:ext>
          </a:extLst>
        </xdr:cNvPr>
        <xdr:cNvSpPr txBox="1"/>
      </xdr:nvSpPr>
      <xdr:spPr>
        <a:xfrm>
          <a:off x="18421427" y="632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A44BF2C-D6DD-4801-B529-B8590773DC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3490F479-8C21-453E-A053-EF8ACF5417C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9DDA0732-B94D-4074-8F9B-FD657127A9D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5D5BC329-1B3F-43D2-8FD0-F8059F1A8C3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8AB5F0AE-55F6-4774-8866-4B27F23666F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FB079FC6-58EB-464D-8654-29146076370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DA06DA15-BBD9-437C-825D-BCE5CDDA833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54C61D56-B5F6-4E54-8081-DD3CCFD3140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7BD28EB9-C569-4825-B6B2-1084D555313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CA9158ED-0EE3-4B25-BFEE-A8D4AEB0D29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CA8F616C-3184-42C1-B43F-467EB95FB0D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D51C9B66-C5CA-4FA2-BF3A-2324B3CA4B1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FD8A0EA9-6869-4AC5-BA91-683F4FDC17D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49F2D40-7840-4BAE-8A3D-B96B043F4E4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E05BACE-A05C-434D-A227-2841CA5F9F0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741AD5B-CBAD-489A-BAC9-193A4AD6E4C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54A21158-F4D6-4254-BC2B-9C401402B85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E61196BA-CE4C-4F00-B09F-877E8B259CD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1F02F10E-8B1B-48F3-9C10-63252A290DB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EF4DE5CF-C5FF-4C3A-8642-EBE9E2A421E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759E470D-7072-442B-BE5F-F4E9A12719A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DCC9202C-7FDD-4F50-835C-A82F55B69FE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9FDCA1CC-7EB9-443E-811A-A1E03599D31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771372BD-93CE-4F7A-A55F-2B3C22B421E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635" name="直線コネクタ 634">
          <a:extLst>
            <a:ext uri="{FF2B5EF4-FFF2-40B4-BE49-F238E27FC236}">
              <a16:creationId xmlns:a16="http://schemas.microsoft.com/office/drawing/2014/main" id="{80E1CF79-4A70-4E7B-9A91-BE3CCF114C52}"/>
            </a:ext>
          </a:extLst>
        </xdr:cNvPr>
        <xdr:cNvCxnSpPr/>
      </xdr:nvCxnSpPr>
      <xdr:spPr>
        <a:xfrm flipV="1">
          <a:off x="16318864" y="94411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A5787057-88D8-48C4-A449-A8358437A8F8}"/>
            </a:ext>
          </a:extLst>
        </xdr:cNvPr>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637" name="直線コネクタ 636">
          <a:extLst>
            <a:ext uri="{FF2B5EF4-FFF2-40B4-BE49-F238E27FC236}">
              <a16:creationId xmlns:a16="http://schemas.microsoft.com/office/drawing/2014/main" id="{D82ED9FD-624F-44B1-A517-25D14CF4D0F3}"/>
            </a:ext>
          </a:extLst>
        </xdr:cNvPr>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3DEE992F-9D18-4ABF-AEFE-90A0B7D2C327}"/>
            </a:ext>
          </a:extLst>
        </xdr:cNvPr>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39" name="直線コネクタ 638">
          <a:extLst>
            <a:ext uri="{FF2B5EF4-FFF2-40B4-BE49-F238E27FC236}">
              <a16:creationId xmlns:a16="http://schemas.microsoft.com/office/drawing/2014/main" id="{CD2ED1ED-A443-4F4C-9410-0A329695E357}"/>
            </a:ext>
          </a:extLst>
        </xdr:cNvPr>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2A0CDE85-3A57-46DA-B750-CF0961EEC5BD}"/>
            </a:ext>
          </a:extLst>
        </xdr:cNvPr>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641" name="フローチャート: 判断 640">
          <a:extLst>
            <a:ext uri="{FF2B5EF4-FFF2-40B4-BE49-F238E27FC236}">
              <a16:creationId xmlns:a16="http://schemas.microsoft.com/office/drawing/2014/main" id="{D082023A-6A19-493C-96D8-EA4599C103E5}"/>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642" name="フローチャート: 判断 641">
          <a:extLst>
            <a:ext uri="{FF2B5EF4-FFF2-40B4-BE49-F238E27FC236}">
              <a16:creationId xmlns:a16="http://schemas.microsoft.com/office/drawing/2014/main" id="{96FF83EA-FF6E-495C-A26E-D776B1AF639A}"/>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643" name="フローチャート: 判断 642">
          <a:extLst>
            <a:ext uri="{FF2B5EF4-FFF2-40B4-BE49-F238E27FC236}">
              <a16:creationId xmlns:a16="http://schemas.microsoft.com/office/drawing/2014/main" id="{D2CEF50C-5C50-4972-A978-4227246850BF}"/>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644" name="フローチャート: 判断 643">
          <a:extLst>
            <a:ext uri="{FF2B5EF4-FFF2-40B4-BE49-F238E27FC236}">
              <a16:creationId xmlns:a16="http://schemas.microsoft.com/office/drawing/2014/main" id="{FE74050D-B066-48F8-9C8D-20C25E44EE03}"/>
            </a:ext>
          </a:extLst>
        </xdr:cNvPr>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645" name="フローチャート: 判断 644">
          <a:extLst>
            <a:ext uri="{FF2B5EF4-FFF2-40B4-BE49-F238E27FC236}">
              <a16:creationId xmlns:a16="http://schemas.microsoft.com/office/drawing/2014/main" id="{24663D0A-915F-4889-8722-5BF880EFF632}"/>
            </a:ext>
          </a:extLst>
        </xdr:cNvPr>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80008A96-A063-4C17-A3E6-D6740F85301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26D3D3E-7DAC-445A-947A-53412AC1416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5146EDE-7382-406F-9303-76203CDACE2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A5E738E-DFBA-49D5-8677-F2E23B54ACC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7D8EAFF-B467-47B0-AE19-E9FC33D0428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51" name="楕円 650">
          <a:extLst>
            <a:ext uri="{FF2B5EF4-FFF2-40B4-BE49-F238E27FC236}">
              <a16:creationId xmlns:a16="http://schemas.microsoft.com/office/drawing/2014/main" id="{D2D27025-631E-4E03-A517-25E0403CC39F}"/>
            </a:ext>
          </a:extLst>
        </xdr:cNvPr>
        <xdr:cNvSpPr/>
      </xdr:nvSpPr>
      <xdr:spPr>
        <a:xfrm>
          <a:off x="16268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116857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C413E884-5E60-4BB1-8D43-D50151FE1551}"/>
            </a:ext>
          </a:extLst>
        </xdr:cNvPr>
        <xdr:cNvSpPr txBox="1"/>
      </xdr:nvSpPr>
      <xdr:spPr>
        <a:xfrm>
          <a:off x="16357600"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52070</xdr:rowOff>
    </xdr:from>
    <xdr:to>
      <xdr:col>81</xdr:col>
      <xdr:colOff>101600</xdr:colOff>
      <xdr:row>58</xdr:row>
      <xdr:rowOff>153670</xdr:rowOff>
    </xdr:to>
    <xdr:sp macro="" textlink="">
      <xdr:nvSpPr>
        <xdr:cNvPr id="653" name="楕円 652">
          <a:extLst>
            <a:ext uri="{FF2B5EF4-FFF2-40B4-BE49-F238E27FC236}">
              <a16:creationId xmlns:a16="http://schemas.microsoft.com/office/drawing/2014/main" id="{00A80BD1-2978-4722-B8EB-0654A6E4E4D7}"/>
            </a:ext>
          </a:extLst>
        </xdr:cNvPr>
        <xdr:cNvSpPr/>
      </xdr:nvSpPr>
      <xdr:spPr>
        <a:xfrm>
          <a:off x="15430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102870</xdr:rowOff>
    </xdr:from>
    <xdr:to>
      <xdr:col>85</xdr:col>
      <xdr:colOff>127000</xdr:colOff>
      <xdr:row>59</xdr:row>
      <xdr:rowOff>144780</xdr:rowOff>
    </xdr:to>
    <xdr:cxnSp macro="">
      <xdr:nvCxnSpPr>
        <xdr:cNvPr id="654" name="直線コネクタ 653">
          <a:extLst>
            <a:ext uri="{FF2B5EF4-FFF2-40B4-BE49-F238E27FC236}">
              <a16:creationId xmlns:a16="http://schemas.microsoft.com/office/drawing/2014/main" id="{90447694-FB8B-429F-BF58-300AFCBC3984}"/>
            </a:ext>
          </a:extLst>
        </xdr:cNvPr>
        <xdr:cNvCxnSpPr/>
      </xdr:nvCxnSpPr>
      <xdr:spPr>
        <a:xfrm>
          <a:off x="15481300" y="10046970"/>
          <a:ext cx="8382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162560</xdr:rowOff>
    </xdr:from>
    <xdr:to>
      <xdr:col>76</xdr:col>
      <xdr:colOff>165100</xdr:colOff>
      <xdr:row>59</xdr:row>
      <xdr:rowOff>92710</xdr:rowOff>
    </xdr:to>
    <xdr:sp macro="" textlink="">
      <xdr:nvSpPr>
        <xdr:cNvPr id="655" name="楕円 654">
          <a:extLst>
            <a:ext uri="{FF2B5EF4-FFF2-40B4-BE49-F238E27FC236}">
              <a16:creationId xmlns:a16="http://schemas.microsoft.com/office/drawing/2014/main" id="{7F1031C1-CAB3-4981-B8C5-3591B77BA157}"/>
            </a:ext>
          </a:extLst>
        </xdr:cNvPr>
        <xdr:cNvSpPr/>
      </xdr:nvSpPr>
      <xdr:spPr>
        <a:xfrm>
          <a:off x="14541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102870</xdr:rowOff>
    </xdr:from>
    <xdr:to>
      <xdr:col>81</xdr:col>
      <xdr:colOff>50800</xdr:colOff>
      <xdr:row>59</xdr:row>
      <xdr:rowOff>41910</xdr:rowOff>
    </xdr:to>
    <xdr:cxnSp macro="">
      <xdr:nvCxnSpPr>
        <xdr:cNvPr id="656" name="直線コネクタ 655">
          <a:extLst>
            <a:ext uri="{FF2B5EF4-FFF2-40B4-BE49-F238E27FC236}">
              <a16:creationId xmlns:a16="http://schemas.microsoft.com/office/drawing/2014/main" id="{EDFD90AB-4DB3-4C63-A7DC-8C6CD73ABAE5}"/>
            </a:ext>
          </a:extLst>
        </xdr:cNvPr>
        <xdr:cNvCxnSpPr/>
      </xdr:nvCxnSpPr>
      <xdr:spPr>
        <a:xfrm flipV="1">
          <a:off x="14592300" y="1004697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57" name="楕円 656">
          <a:extLst>
            <a:ext uri="{FF2B5EF4-FFF2-40B4-BE49-F238E27FC236}">
              <a16:creationId xmlns:a16="http://schemas.microsoft.com/office/drawing/2014/main" id="{344A42AD-A4BF-4BA9-9BF9-2AED00270B54}"/>
            </a:ext>
          </a:extLst>
        </xdr:cNvPr>
        <xdr:cNvSpPr/>
      </xdr:nvSpPr>
      <xdr:spPr>
        <a:xfrm>
          <a:off x="13652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165735</xdr:rowOff>
    </xdr:from>
    <xdr:to>
      <xdr:col>76</xdr:col>
      <xdr:colOff>114300</xdr:colOff>
      <xdr:row>59</xdr:row>
      <xdr:rowOff>41910</xdr:rowOff>
    </xdr:to>
    <xdr:cxnSp macro="">
      <xdr:nvCxnSpPr>
        <xdr:cNvPr id="658" name="直線コネクタ 657">
          <a:extLst>
            <a:ext uri="{FF2B5EF4-FFF2-40B4-BE49-F238E27FC236}">
              <a16:creationId xmlns:a16="http://schemas.microsoft.com/office/drawing/2014/main" id="{7C32D491-A50A-4C97-925A-38F2356A43E7}"/>
            </a:ext>
          </a:extLst>
        </xdr:cNvPr>
        <xdr:cNvCxnSpPr/>
      </xdr:nvCxnSpPr>
      <xdr:spPr>
        <a:xfrm>
          <a:off x="13703300" y="101098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65405</xdr:rowOff>
    </xdr:from>
    <xdr:to>
      <xdr:col>67</xdr:col>
      <xdr:colOff>101600</xdr:colOff>
      <xdr:row>58</xdr:row>
      <xdr:rowOff>167005</xdr:rowOff>
    </xdr:to>
    <xdr:sp macro="" textlink="">
      <xdr:nvSpPr>
        <xdr:cNvPr id="659" name="楕円 658">
          <a:extLst>
            <a:ext uri="{FF2B5EF4-FFF2-40B4-BE49-F238E27FC236}">
              <a16:creationId xmlns:a16="http://schemas.microsoft.com/office/drawing/2014/main" id="{5FD83E4F-C318-4533-B09E-E64DE07AEB70}"/>
            </a:ext>
          </a:extLst>
        </xdr:cNvPr>
        <xdr:cNvSpPr/>
      </xdr:nvSpPr>
      <xdr:spPr>
        <a:xfrm>
          <a:off x="12763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116205</xdr:rowOff>
    </xdr:from>
    <xdr:to>
      <xdr:col>71</xdr:col>
      <xdr:colOff>177800</xdr:colOff>
      <xdr:row>58</xdr:row>
      <xdr:rowOff>165735</xdr:rowOff>
    </xdr:to>
    <xdr:cxnSp macro="">
      <xdr:nvCxnSpPr>
        <xdr:cNvPr id="660" name="直線コネクタ 659">
          <a:extLst>
            <a:ext uri="{FF2B5EF4-FFF2-40B4-BE49-F238E27FC236}">
              <a16:creationId xmlns:a16="http://schemas.microsoft.com/office/drawing/2014/main" id="{B3B05691-15A1-468D-9454-E61E27417F6B}"/>
            </a:ext>
          </a:extLst>
        </xdr:cNvPr>
        <xdr:cNvCxnSpPr/>
      </xdr:nvCxnSpPr>
      <xdr:spPr>
        <a:xfrm>
          <a:off x="12814300" y="1006030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661" name="n_1aveValue【学校施設】&#10;有形固定資産減価償却率">
          <a:extLst>
            <a:ext uri="{FF2B5EF4-FFF2-40B4-BE49-F238E27FC236}">
              <a16:creationId xmlns:a16="http://schemas.microsoft.com/office/drawing/2014/main" id="{EA0B7FB6-CF50-4B88-AD96-9B77D6B39836}"/>
            </a:ext>
          </a:extLst>
        </xdr:cNvPr>
        <xdr:cNvSpPr txBox="1"/>
      </xdr:nvSpPr>
      <xdr:spPr>
        <a:xfrm>
          <a:off x="152660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76217</xdr:rowOff>
    </xdr:from>
    <xdr:ext cx="405111" cy="259045"/>
    <xdr:sp macro="" textlink="">
      <xdr:nvSpPr>
        <xdr:cNvPr id="662" name="n_2aveValue【学校施設】&#10;有形固定資産減価償却率">
          <a:extLst>
            <a:ext uri="{FF2B5EF4-FFF2-40B4-BE49-F238E27FC236}">
              <a16:creationId xmlns:a16="http://schemas.microsoft.com/office/drawing/2014/main" id="{14FC79ED-E4A8-4955-A060-9F389E8C2C08}"/>
            </a:ext>
          </a:extLst>
        </xdr:cNvPr>
        <xdr:cNvSpPr txBox="1"/>
      </xdr:nvSpPr>
      <xdr:spPr>
        <a:xfrm>
          <a:off x="14389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663" name="n_3aveValue【学校施設】&#10;有形固定資産減価償却率">
          <a:extLst>
            <a:ext uri="{FF2B5EF4-FFF2-40B4-BE49-F238E27FC236}">
              <a16:creationId xmlns:a16="http://schemas.microsoft.com/office/drawing/2014/main" id="{291DEC13-993A-4CBB-AD77-61ED633E1153}"/>
            </a:ext>
          </a:extLst>
        </xdr:cNvPr>
        <xdr:cNvSpPr txBox="1"/>
      </xdr:nvSpPr>
      <xdr:spPr>
        <a:xfrm>
          <a:off x="13500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17162</xdr:rowOff>
    </xdr:from>
    <xdr:ext cx="405111" cy="259045"/>
    <xdr:sp macro="" textlink="">
      <xdr:nvSpPr>
        <xdr:cNvPr id="664" name="n_4aveValue【学校施設】&#10;有形固定資産減価償却率">
          <a:extLst>
            <a:ext uri="{FF2B5EF4-FFF2-40B4-BE49-F238E27FC236}">
              <a16:creationId xmlns:a16="http://schemas.microsoft.com/office/drawing/2014/main" id="{37B3221A-9469-4DE4-B5F5-E4186DE533ED}"/>
            </a:ext>
          </a:extLst>
        </xdr:cNvPr>
        <xdr:cNvSpPr txBox="1"/>
      </xdr:nvSpPr>
      <xdr:spPr>
        <a:xfrm>
          <a:off x="12611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170197</xdr:rowOff>
    </xdr:from>
    <xdr:ext cx="405111" cy="259045"/>
    <xdr:sp macro="" textlink="">
      <xdr:nvSpPr>
        <xdr:cNvPr id="665" name="n_1mainValue【学校施設】&#10;有形固定資産減価償却率">
          <a:extLst>
            <a:ext uri="{FF2B5EF4-FFF2-40B4-BE49-F238E27FC236}">
              <a16:creationId xmlns:a16="http://schemas.microsoft.com/office/drawing/2014/main" id="{76F502D1-580C-448A-BBBD-A410A7EB4439}"/>
            </a:ext>
          </a:extLst>
        </xdr:cNvPr>
        <xdr:cNvSpPr txBox="1"/>
      </xdr:nvSpPr>
      <xdr:spPr>
        <a:xfrm>
          <a:off x="152660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109237</xdr:rowOff>
    </xdr:from>
    <xdr:ext cx="405111" cy="259045"/>
    <xdr:sp macro="" textlink="">
      <xdr:nvSpPr>
        <xdr:cNvPr id="666" name="n_2mainValue【学校施設】&#10;有形固定資産減価償却率">
          <a:extLst>
            <a:ext uri="{FF2B5EF4-FFF2-40B4-BE49-F238E27FC236}">
              <a16:creationId xmlns:a16="http://schemas.microsoft.com/office/drawing/2014/main" id="{7445D4B9-9617-4760-BBC0-518A5576D606}"/>
            </a:ext>
          </a:extLst>
        </xdr:cNvPr>
        <xdr:cNvSpPr txBox="1"/>
      </xdr:nvSpPr>
      <xdr:spPr>
        <a:xfrm>
          <a:off x="14389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67" name="n_3mainValue【学校施設】&#10;有形固定資産減価償却率">
          <a:extLst>
            <a:ext uri="{FF2B5EF4-FFF2-40B4-BE49-F238E27FC236}">
              <a16:creationId xmlns:a16="http://schemas.microsoft.com/office/drawing/2014/main" id="{3DA0A276-323A-4D25-9B40-278FEEAD4A7F}"/>
            </a:ext>
          </a:extLst>
        </xdr:cNvPr>
        <xdr:cNvSpPr txBox="1"/>
      </xdr:nvSpPr>
      <xdr:spPr>
        <a:xfrm>
          <a:off x="13500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12082</xdr:rowOff>
    </xdr:from>
    <xdr:ext cx="405111" cy="259045"/>
    <xdr:sp macro="" textlink="">
      <xdr:nvSpPr>
        <xdr:cNvPr id="668" name="n_4mainValue【学校施設】&#10;有形固定資産減価償却率">
          <a:extLst>
            <a:ext uri="{FF2B5EF4-FFF2-40B4-BE49-F238E27FC236}">
              <a16:creationId xmlns:a16="http://schemas.microsoft.com/office/drawing/2014/main" id="{A2199892-2981-4298-99AC-CA36647A98A8}"/>
            </a:ext>
          </a:extLst>
        </xdr:cNvPr>
        <xdr:cNvSpPr txBox="1"/>
      </xdr:nvSpPr>
      <xdr:spPr>
        <a:xfrm>
          <a:off x="12611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F2C121ED-1ECB-416F-AEAF-E1F8701A43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4CF10D5C-9EA2-43DE-851D-169F244322F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34B2530D-4E40-478F-AD96-F121D31A822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AF0FC22A-50FA-48E0-9503-A299D5133AE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611637F5-992C-4A5D-9BEB-C872BB42D0C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CD069338-E740-4766-80C2-151623827EE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49D20E39-BD90-4D08-8493-5A0C7F87051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3162110B-E60B-41EC-9708-7D37DD31672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FB0FBFA8-AEC1-4A8E-8E93-1489BCA405D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70A589AC-0037-4DBA-BF0C-81E5AF29E3C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id="{CA477058-14DA-4A34-80BE-DEC71C68CFA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id="{4183EC75-32FC-4B3C-B244-83DE55A79E6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id="{EBB7DE2A-3D1E-483E-A961-9611AE45DFB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682" name="テキスト ボックス 681">
          <a:extLst>
            <a:ext uri="{FF2B5EF4-FFF2-40B4-BE49-F238E27FC236}">
              <a16:creationId xmlns:a16="http://schemas.microsoft.com/office/drawing/2014/main" id="{534D74DC-E97E-474D-A866-1F256F3E778E}"/>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id="{88983920-07F1-4796-BF69-930D1DAC5E0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684" name="テキスト ボックス 683">
          <a:extLst>
            <a:ext uri="{FF2B5EF4-FFF2-40B4-BE49-F238E27FC236}">
              <a16:creationId xmlns:a16="http://schemas.microsoft.com/office/drawing/2014/main" id="{B106F8F0-47D6-47D7-895C-3A64654395AB}"/>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id="{204E3257-ABBA-4780-9C0C-39EF52DDA09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686" name="テキスト ボックス 685">
          <a:extLst>
            <a:ext uri="{FF2B5EF4-FFF2-40B4-BE49-F238E27FC236}">
              <a16:creationId xmlns:a16="http://schemas.microsoft.com/office/drawing/2014/main" id="{5B8E23CA-95F4-4CAE-9447-6866B533789F}"/>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77CBD7BD-25EE-4BDE-93A7-A63309FD39B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E76C7388-DC51-4417-BD55-62E3D7F6CBD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505B877D-B8D9-4151-89DC-C7C66FB5AC3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690" name="直線コネクタ 689">
          <a:extLst>
            <a:ext uri="{FF2B5EF4-FFF2-40B4-BE49-F238E27FC236}">
              <a16:creationId xmlns:a16="http://schemas.microsoft.com/office/drawing/2014/main" id="{5231E05C-BA5A-4BB4-BDFC-B6ED407C5BE3}"/>
            </a:ext>
          </a:extLst>
        </xdr:cNvPr>
        <xdr:cNvCxnSpPr/>
      </xdr:nvCxnSpPr>
      <xdr:spPr>
        <a:xfrm flipV="1">
          <a:off x="22160864" y="9666077"/>
          <a:ext cx="0" cy="1262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691" name="【学校施設】&#10;一人当たり面積最小値テキスト">
          <a:extLst>
            <a:ext uri="{FF2B5EF4-FFF2-40B4-BE49-F238E27FC236}">
              <a16:creationId xmlns:a16="http://schemas.microsoft.com/office/drawing/2014/main" id="{917785BD-E6A6-4BFC-B5AD-38AE59825DA3}"/>
            </a:ext>
          </a:extLst>
        </xdr:cNvPr>
        <xdr:cNvSpPr txBox="1"/>
      </xdr:nvSpPr>
      <xdr:spPr>
        <a:xfrm>
          <a:off x="22199600" y="1093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692" name="直線コネクタ 691">
          <a:extLst>
            <a:ext uri="{FF2B5EF4-FFF2-40B4-BE49-F238E27FC236}">
              <a16:creationId xmlns:a16="http://schemas.microsoft.com/office/drawing/2014/main" id="{B651C9CE-76D4-445D-9F91-C96BF72FAE84}"/>
            </a:ext>
          </a:extLst>
        </xdr:cNvPr>
        <xdr:cNvCxnSpPr/>
      </xdr:nvCxnSpPr>
      <xdr:spPr>
        <a:xfrm>
          <a:off x="22072600" y="1092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693" name="【学校施設】&#10;一人当たり面積最大値テキスト">
          <a:extLst>
            <a:ext uri="{FF2B5EF4-FFF2-40B4-BE49-F238E27FC236}">
              <a16:creationId xmlns:a16="http://schemas.microsoft.com/office/drawing/2014/main" id="{AF4BF09F-92F0-47DF-BE3F-BB64E71FB4F2}"/>
            </a:ext>
          </a:extLst>
        </xdr:cNvPr>
        <xdr:cNvSpPr txBox="1"/>
      </xdr:nvSpPr>
      <xdr:spPr>
        <a:xfrm>
          <a:off x="22199600" y="94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694" name="直線コネクタ 693">
          <a:extLst>
            <a:ext uri="{FF2B5EF4-FFF2-40B4-BE49-F238E27FC236}">
              <a16:creationId xmlns:a16="http://schemas.microsoft.com/office/drawing/2014/main" id="{6053D54E-5221-43EA-8EFC-83129BC09E36}"/>
            </a:ext>
          </a:extLst>
        </xdr:cNvPr>
        <xdr:cNvCxnSpPr/>
      </xdr:nvCxnSpPr>
      <xdr:spPr>
        <a:xfrm>
          <a:off x="22072600" y="96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67622</xdr:rowOff>
    </xdr:from>
    <xdr:ext cx="469744" cy="259045"/>
    <xdr:sp macro="" textlink="">
      <xdr:nvSpPr>
        <xdr:cNvPr id="695" name="【学校施設】&#10;一人当たり面積平均値テキスト">
          <a:extLst>
            <a:ext uri="{FF2B5EF4-FFF2-40B4-BE49-F238E27FC236}">
              <a16:creationId xmlns:a16="http://schemas.microsoft.com/office/drawing/2014/main" id="{87AC2823-0E10-47C0-84E4-699640996E51}"/>
            </a:ext>
          </a:extLst>
        </xdr:cNvPr>
        <xdr:cNvSpPr txBox="1"/>
      </xdr:nvSpPr>
      <xdr:spPr>
        <a:xfrm>
          <a:off x="22199600" y="1069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696" name="フローチャート: 判断 695">
          <a:extLst>
            <a:ext uri="{FF2B5EF4-FFF2-40B4-BE49-F238E27FC236}">
              <a16:creationId xmlns:a16="http://schemas.microsoft.com/office/drawing/2014/main" id="{DC26E610-1421-4A8F-B7F7-8736C10C7449}"/>
            </a:ext>
          </a:extLst>
        </xdr:cNvPr>
        <xdr:cNvSpPr/>
      </xdr:nvSpPr>
      <xdr:spPr>
        <a:xfrm>
          <a:off x="22110700" y="1071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697" name="フローチャート: 判断 696">
          <a:extLst>
            <a:ext uri="{FF2B5EF4-FFF2-40B4-BE49-F238E27FC236}">
              <a16:creationId xmlns:a16="http://schemas.microsoft.com/office/drawing/2014/main" id="{6BA2875D-837F-4DB4-9854-F6C401E492D1}"/>
            </a:ext>
          </a:extLst>
        </xdr:cNvPr>
        <xdr:cNvSpPr/>
      </xdr:nvSpPr>
      <xdr:spPr>
        <a:xfrm>
          <a:off x="21272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698" name="フローチャート: 判断 697">
          <a:extLst>
            <a:ext uri="{FF2B5EF4-FFF2-40B4-BE49-F238E27FC236}">
              <a16:creationId xmlns:a16="http://schemas.microsoft.com/office/drawing/2014/main" id="{A803F0D6-A80D-4246-A69A-5D26A4660635}"/>
            </a:ext>
          </a:extLst>
        </xdr:cNvPr>
        <xdr:cNvSpPr/>
      </xdr:nvSpPr>
      <xdr:spPr>
        <a:xfrm>
          <a:off x="20383500" y="1073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699" name="フローチャート: 判断 698">
          <a:extLst>
            <a:ext uri="{FF2B5EF4-FFF2-40B4-BE49-F238E27FC236}">
              <a16:creationId xmlns:a16="http://schemas.microsoft.com/office/drawing/2014/main" id="{6420F0EA-68A7-44C4-880B-2C27CB1334B7}"/>
            </a:ext>
          </a:extLst>
        </xdr:cNvPr>
        <xdr:cNvSpPr/>
      </xdr:nvSpPr>
      <xdr:spPr>
        <a:xfrm>
          <a:off x="19494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700" name="フローチャート: 判断 699">
          <a:extLst>
            <a:ext uri="{FF2B5EF4-FFF2-40B4-BE49-F238E27FC236}">
              <a16:creationId xmlns:a16="http://schemas.microsoft.com/office/drawing/2014/main" id="{224DCD3F-74C3-4A57-8143-F5CD80E39E37}"/>
            </a:ext>
          </a:extLst>
        </xdr:cNvPr>
        <xdr:cNvSpPr/>
      </xdr:nvSpPr>
      <xdr:spPr>
        <a:xfrm>
          <a:off x="18605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EA07D188-E023-4176-B365-D3AECCBD254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A3BCA6E-165B-47A6-9CB6-2A47D01F3A4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4FCB9CE0-257E-407D-A8A2-41D793E5122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FFB38F8-0112-4C13-887C-0675D61398E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D906B24F-296F-43EE-91B0-41B6EA34CC9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45578</xdr:rowOff>
    </xdr:from>
    <xdr:to>
      <xdr:col>116</xdr:col>
      <xdr:colOff>114300</xdr:colOff>
      <xdr:row>62</xdr:row>
      <xdr:rowOff>147178</xdr:rowOff>
    </xdr:to>
    <xdr:sp macro="" textlink="">
      <xdr:nvSpPr>
        <xdr:cNvPr id="706" name="楕円 705">
          <a:extLst>
            <a:ext uri="{FF2B5EF4-FFF2-40B4-BE49-F238E27FC236}">
              <a16:creationId xmlns:a16="http://schemas.microsoft.com/office/drawing/2014/main" id="{0AB55507-F061-4C7D-A712-97DE82B8E446}"/>
            </a:ext>
          </a:extLst>
        </xdr:cNvPr>
        <xdr:cNvSpPr/>
      </xdr:nvSpPr>
      <xdr:spPr>
        <a:xfrm>
          <a:off x="22110700" y="1067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68455</xdr:rowOff>
    </xdr:from>
    <xdr:ext cx="469744" cy="259045"/>
    <xdr:sp macro="" textlink="">
      <xdr:nvSpPr>
        <xdr:cNvPr id="707" name="【学校施設】&#10;一人当たり面積該当値テキスト">
          <a:extLst>
            <a:ext uri="{FF2B5EF4-FFF2-40B4-BE49-F238E27FC236}">
              <a16:creationId xmlns:a16="http://schemas.microsoft.com/office/drawing/2014/main" id="{20289E06-F53D-4A49-87E5-5F857778F8C7}"/>
            </a:ext>
          </a:extLst>
        </xdr:cNvPr>
        <xdr:cNvSpPr txBox="1"/>
      </xdr:nvSpPr>
      <xdr:spPr>
        <a:xfrm>
          <a:off x="22199600" y="105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58791</xdr:rowOff>
    </xdr:from>
    <xdr:to>
      <xdr:col>112</xdr:col>
      <xdr:colOff>38100</xdr:colOff>
      <xdr:row>62</xdr:row>
      <xdr:rowOff>160391</xdr:rowOff>
    </xdr:to>
    <xdr:sp macro="" textlink="">
      <xdr:nvSpPr>
        <xdr:cNvPr id="708" name="楕円 707">
          <a:extLst>
            <a:ext uri="{FF2B5EF4-FFF2-40B4-BE49-F238E27FC236}">
              <a16:creationId xmlns:a16="http://schemas.microsoft.com/office/drawing/2014/main" id="{2CDE5D2B-F221-4E2B-8A93-ADB65C3810E2}"/>
            </a:ext>
          </a:extLst>
        </xdr:cNvPr>
        <xdr:cNvSpPr/>
      </xdr:nvSpPr>
      <xdr:spPr>
        <a:xfrm>
          <a:off x="21272500" y="106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96378</xdr:rowOff>
    </xdr:from>
    <xdr:to>
      <xdr:col>116</xdr:col>
      <xdr:colOff>63500</xdr:colOff>
      <xdr:row>62</xdr:row>
      <xdr:rowOff>109591</xdr:rowOff>
    </xdr:to>
    <xdr:cxnSp macro="">
      <xdr:nvCxnSpPr>
        <xdr:cNvPr id="709" name="直線コネクタ 708">
          <a:extLst>
            <a:ext uri="{FF2B5EF4-FFF2-40B4-BE49-F238E27FC236}">
              <a16:creationId xmlns:a16="http://schemas.microsoft.com/office/drawing/2014/main" id="{84FD65FA-44AA-44A8-B0D0-DAB255BE1091}"/>
            </a:ext>
          </a:extLst>
        </xdr:cNvPr>
        <xdr:cNvCxnSpPr/>
      </xdr:nvCxnSpPr>
      <xdr:spPr>
        <a:xfrm flipV="1">
          <a:off x="21323300" y="10726278"/>
          <a:ext cx="8382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50150</xdr:rowOff>
    </xdr:from>
    <xdr:to>
      <xdr:col>107</xdr:col>
      <xdr:colOff>101600</xdr:colOff>
      <xdr:row>62</xdr:row>
      <xdr:rowOff>151750</xdr:rowOff>
    </xdr:to>
    <xdr:sp macro="" textlink="">
      <xdr:nvSpPr>
        <xdr:cNvPr id="710" name="楕円 709">
          <a:extLst>
            <a:ext uri="{FF2B5EF4-FFF2-40B4-BE49-F238E27FC236}">
              <a16:creationId xmlns:a16="http://schemas.microsoft.com/office/drawing/2014/main" id="{1CD4B684-5B3D-4E44-9601-F450DB9ACB08}"/>
            </a:ext>
          </a:extLst>
        </xdr:cNvPr>
        <xdr:cNvSpPr/>
      </xdr:nvSpPr>
      <xdr:spPr>
        <a:xfrm>
          <a:off x="20383500" y="106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100950</xdr:rowOff>
    </xdr:from>
    <xdr:to>
      <xdr:col>111</xdr:col>
      <xdr:colOff>177800</xdr:colOff>
      <xdr:row>62</xdr:row>
      <xdr:rowOff>109591</xdr:rowOff>
    </xdr:to>
    <xdr:cxnSp macro="">
      <xdr:nvCxnSpPr>
        <xdr:cNvPr id="711" name="直線コネクタ 710">
          <a:extLst>
            <a:ext uri="{FF2B5EF4-FFF2-40B4-BE49-F238E27FC236}">
              <a16:creationId xmlns:a16="http://schemas.microsoft.com/office/drawing/2014/main" id="{7BEE1CA5-A546-4ADA-854A-76BA08359E98}"/>
            </a:ext>
          </a:extLst>
        </xdr:cNvPr>
        <xdr:cNvCxnSpPr/>
      </xdr:nvCxnSpPr>
      <xdr:spPr>
        <a:xfrm>
          <a:off x="20434300" y="10730850"/>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712" name="楕円 711">
          <a:extLst>
            <a:ext uri="{FF2B5EF4-FFF2-40B4-BE49-F238E27FC236}">
              <a16:creationId xmlns:a16="http://schemas.microsoft.com/office/drawing/2014/main" id="{D6E8DAF0-11BB-44FB-B1E8-A318FD2BBCE7}"/>
            </a:ext>
          </a:extLst>
        </xdr:cNvPr>
        <xdr:cNvSpPr/>
      </xdr:nvSpPr>
      <xdr:spPr>
        <a:xfrm>
          <a:off x="19494500" y="106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100950</xdr:rowOff>
    </xdr:from>
    <xdr:to>
      <xdr:col>107</xdr:col>
      <xdr:colOff>50800</xdr:colOff>
      <xdr:row>62</xdr:row>
      <xdr:rowOff>105156</xdr:rowOff>
    </xdr:to>
    <xdr:cxnSp macro="">
      <xdr:nvCxnSpPr>
        <xdr:cNvPr id="713" name="直線コネクタ 712">
          <a:extLst>
            <a:ext uri="{FF2B5EF4-FFF2-40B4-BE49-F238E27FC236}">
              <a16:creationId xmlns:a16="http://schemas.microsoft.com/office/drawing/2014/main" id="{BC864B06-4373-4AED-8B07-A472BBACBF88}"/>
            </a:ext>
          </a:extLst>
        </xdr:cNvPr>
        <xdr:cNvCxnSpPr/>
      </xdr:nvCxnSpPr>
      <xdr:spPr>
        <a:xfrm flipV="1">
          <a:off x="19545300" y="10730850"/>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56734</xdr:rowOff>
    </xdr:from>
    <xdr:to>
      <xdr:col>98</xdr:col>
      <xdr:colOff>38100</xdr:colOff>
      <xdr:row>60</xdr:row>
      <xdr:rowOff>158334</xdr:rowOff>
    </xdr:to>
    <xdr:sp macro="" textlink="">
      <xdr:nvSpPr>
        <xdr:cNvPr id="714" name="楕円 713">
          <a:extLst>
            <a:ext uri="{FF2B5EF4-FFF2-40B4-BE49-F238E27FC236}">
              <a16:creationId xmlns:a16="http://schemas.microsoft.com/office/drawing/2014/main" id="{E905186B-D6DF-46BC-9415-ABB1B043F84E}"/>
            </a:ext>
          </a:extLst>
        </xdr:cNvPr>
        <xdr:cNvSpPr/>
      </xdr:nvSpPr>
      <xdr:spPr>
        <a:xfrm>
          <a:off x="18605500" y="103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107534</xdr:rowOff>
    </xdr:from>
    <xdr:to>
      <xdr:col>102</xdr:col>
      <xdr:colOff>114300</xdr:colOff>
      <xdr:row>62</xdr:row>
      <xdr:rowOff>105156</xdr:rowOff>
    </xdr:to>
    <xdr:cxnSp macro="">
      <xdr:nvCxnSpPr>
        <xdr:cNvPr id="715" name="直線コネクタ 714">
          <a:extLst>
            <a:ext uri="{FF2B5EF4-FFF2-40B4-BE49-F238E27FC236}">
              <a16:creationId xmlns:a16="http://schemas.microsoft.com/office/drawing/2014/main" id="{3E141937-D7A1-455C-9869-248E5B78CFDE}"/>
            </a:ext>
          </a:extLst>
        </xdr:cNvPr>
        <xdr:cNvCxnSpPr/>
      </xdr:nvCxnSpPr>
      <xdr:spPr>
        <a:xfrm>
          <a:off x="18656300" y="10394534"/>
          <a:ext cx="889000" cy="34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18198</xdr:rowOff>
    </xdr:from>
    <xdr:ext cx="469744" cy="259045"/>
    <xdr:sp macro="" textlink="">
      <xdr:nvSpPr>
        <xdr:cNvPr id="716" name="n_1aveValue【学校施設】&#10;一人当たり面積">
          <a:extLst>
            <a:ext uri="{FF2B5EF4-FFF2-40B4-BE49-F238E27FC236}">
              <a16:creationId xmlns:a16="http://schemas.microsoft.com/office/drawing/2014/main" id="{EB76933C-535C-40AB-AA3C-2158BF691EEC}"/>
            </a:ext>
          </a:extLst>
        </xdr:cNvPr>
        <xdr:cNvSpPr txBox="1"/>
      </xdr:nvSpPr>
      <xdr:spPr>
        <a:xfrm>
          <a:off x="210757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25330</xdr:rowOff>
    </xdr:from>
    <xdr:ext cx="469744" cy="259045"/>
    <xdr:sp macro="" textlink="">
      <xdr:nvSpPr>
        <xdr:cNvPr id="717" name="n_2aveValue【学校施設】&#10;一人当たり面積">
          <a:extLst>
            <a:ext uri="{FF2B5EF4-FFF2-40B4-BE49-F238E27FC236}">
              <a16:creationId xmlns:a16="http://schemas.microsoft.com/office/drawing/2014/main" id="{BD2646AB-D1E6-4DDF-8DE6-C750F29C07DB}"/>
            </a:ext>
          </a:extLst>
        </xdr:cNvPr>
        <xdr:cNvSpPr txBox="1"/>
      </xdr:nvSpPr>
      <xdr:spPr>
        <a:xfrm>
          <a:off x="20199427" y="1082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27753</xdr:rowOff>
    </xdr:from>
    <xdr:ext cx="469744" cy="259045"/>
    <xdr:sp macro="" textlink="">
      <xdr:nvSpPr>
        <xdr:cNvPr id="718" name="n_3aveValue【学校施設】&#10;一人当たり面積">
          <a:extLst>
            <a:ext uri="{FF2B5EF4-FFF2-40B4-BE49-F238E27FC236}">
              <a16:creationId xmlns:a16="http://schemas.microsoft.com/office/drawing/2014/main" id="{B42BB076-92D3-4FBF-9895-25F745FFEF38}"/>
            </a:ext>
          </a:extLst>
        </xdr:cNvPr>
        <xdr:cNvSpPr txBox="1"/>
      </xdr:nvSpPr>
      <xdr:spPr>
        <a:xfrm>
          <a:off x="19310427" y="1082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17512</xdr:rowOff>
    </xdr:from>
    <xdr:ext cx="469744" cy="259045"/>
    <xdr:sp macro="" textlink="">
      <xdr:nvSpPr>
        <xdr:cNvPr id="719" name="n_4aveValue【学校施設】&#10;一人当たり面積">
          <a:extLst>
            <a:ext uri="{FF2B5EF4-FFF2-40B4-BE49-F238E27FC236}">
              <a16:creationId xmlns:a16="http://schemas.microsoft.com/office/drawing/2014/main" id="{9A4A51EA-FDDF-45CD-AD36-D7AFE5403526}"/>
            </a:ext>
          </a:extLst>
        </xdr:cNvPr>
        <xdr:cNvSpPr txBox="1"/>
      </xdr:nvSpPr>
      <xdr:spPr>
        <a:xfrm>
          <a:off x="18421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5468</xdr:rowOff>
    </xdr:from>
    <xdr:ext cx="469744" cy="259045"/>
    <xdr:sp macro="" textlink="">
      <xdr:nvSpPr>
        <xdr:cNvPr id="720" name="n_1mainValue【学校施設】&#10;一人当たり面積">
          <a:extLst>
            <a:ext uri="{FF2B5EF4-FFF2-40B4-BE49-F238E27FC236}">
              <a16:creationId xmlns:a16="http://schemas.microsoft.com/office/drawing/2014/main" id="{1616B5FF-DECC-406A-AA23-3A51FE71426A}"/>
            </a:ext>
          </a:extLst>
        </xdr:cNvPr>
        <xdr:cNvSpPr txBox="1"/>
      </xdr:nvSpPr>
      <xdr:spPr>
        <a:xfrm>
          <a:off x="21075727" y="1046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168277</xdr:rowOff>
    </xdr:from>
    <xdr:ext cx="469744" cy="259045"/>
    <xdr:sp macro="" textlink="">
      <xdr:nvSpPr>
        <xdr:cNvPr id="721" name="n_2mainValue【学校施設】&#10;一人当たり面積">
          <a:extLst>
            <a:ext uri="{FF2B5EF4-FFF2-40B4-BE49-F238E27FC236}">
              <a16:creationId xmlns:a16="http://schemas.microsoft.com/office/drawing/2014/main" id="{AE01910C-B04F-418A-A63F-9CE9ABE8D9A3}"/>
            </a:ext>
          </a:extLst>
        </xdr:cNvPr>
        <xdr:cNvSpPr txBox="1"/>
      </xdr:nvSpPr>
      <xdr:spPr>
        <a:xfrm>
          <a:off x="20199427" y="104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722" name="n_3mainValue【学校施設】&#10;一人当たり面積">
          <a:extLst>
            <a:ext uri="{FF2B5EF4-FFF2-40B4-BE49-F238E27FC236}">
              <a16:creationId xmlns:a16="http://schemas.microsoft.com/office/drawing/2014/main" id="{4A5758B7-01EB-4522-A308-74FC3E4321E2}"/>
            </a:ext>
          </a:extLst>
        </xdr:cNvPr>
        <xdr:cNvSpPr txBox="1"/>
      </xdr:nvSpPr>
      <xdr:spPr>
        <a:xfrm>
          <a:off x="19310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59</xdr:row>
      <xdr:rowOff>3411</xdr:rowOff>
    </xdr:from>
    <xdr:ext cx="534377" cy="259045"/>
    <xdr:sp macro="" textlink="">
      <xdr:nvSpPr>
        <xdr:cNvPr id="723" name="n_4mainValue【学校施設】&#10;一人当たり面積">
          <a:extLst>
            <a:ext uri="{FF2B5EF4-FFF2-40B4-BE49-F238E27FC236}">
              <a16:creationId xmlns:a16="http://schemas.microsoft.com/office/drawing/2014/main" id="{3B1A063E-8B85-444D-9673-50EE79082CF9}"/>
            </a:ext>
          </a:extLst>
        </xdr:cNvPr>
        <xdr:cNvSpPr txBox="1"/>
      </xdr:nvSpPr>
      <xdr:spPr>
        <a:xfrm>
          <a:off x="18389111" y="1011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A190B0AF-3150-4E19-9854-511B29A841E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5944F696-36F7-4915-8313-D944153A87B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17E82FE7-B208-4899-8610-ECD69391B6D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84D320FE-A344-42C5-AD2B-50DAE38B8A8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BD490184-4B76-40EF-B852-93425B988D3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AFA52B29-C6C8-451E-996F-1DB039ACC95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FD3D7F6A-D3A2-41D6-841F-BB88A5A02AD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4DF8375B-E198-4D47-8AEB-98F364FCE0C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1E9E961C-75CE-4EBC-AC8C-1F5B04BE636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7303C9CF-BBC0-49B3-A7C5-49529E65255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45CC96A2-5653-41E3-B42B-C3E621B199F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910FB5D6-0EEC-479B-A516-0DAE32278FD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32673C7A-A6CA-470D-A1A6-EC5ED696693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A7AC9C38-87D4-4DEC-90C9-553B0740736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7A4C8EFC-840D-4D0C-A3CA-99C43E5544B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4EDF8E1B-F4B7-4F42-A5B3-18E5D499297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61975278-B65B-430C-9F4F-6E7EDAD9786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31FC349F-F756-45C1-864C-4F67ACE6959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E5B1C63C-18AE-4D14-A8B4-8BB4DE55449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2EDC1733-5208-494E-BBF1-63259B03273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4" name="テキスト ボックス 743">
          <a:extLst>
            <a:ext uri="{FF2B5EF4-FFF2-40B4-BE49-F238E27FC236}">
              <a16:creationId xmlns:a16="http://schemas.microsoft.com/office/drawing/2014/main" id="{D36023CB-4886-43BE-B7BF-48F17CFB48B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8D55D780-9520-4AC9-B78B-609FBB28EDD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799F9272-223B-4A85-8E22-EB6FA94FAFB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7" name="直線コネクタ 746">
          <a:extLst>
            <a:ext uri="{FF2B5EF4-FFF2-40B4-BE49-F238E27FC236}">
              <a16:creationId xmlns:a16="http://schemas.microsoft.com/office/drawing/2014/main" id="{C2C24424-4D40-42D8-A624-800C031CD85A}"/>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8" name="【児童館】&#10;有形固定資産減価償却率最小値テキスト">
          <a:extLst>
            <a:ext uri="{FF2B5EF4-FFF2-40B4-BE49-F238E27FC236}">
              <a16:creationId xmlns:a16="http://schemas.microsoft.com/office/drawing/2014/main" id="{9DB4F728-9837-446E-B3C5-DC06DDE0A137}"/>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9" name="直線コネクタ 748">
          <a:extLst>
            <a:ext uri="{FF2B5EF4-FFF2-40B4-BE49-F238E27FC236}">
              <a16:creationId xmlns:a16="http://schemas.microsoft.com/office/drawing/2014/main" id="{69709E0D-B5D0-45EF-9688-4B1DF8CD4834}"/>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50" name="【児童館】&#10;有形固定資産減価償却率最大値テキスト">
          <a:extLst>
            <a:ext uri="{FF2B5EF4-FFF2-40B4-BE49-F238E27FC236}">
              <a16:creationId xmlns:a16="http://schemas.microsoft.com/office/drawing/2014/main" id="{85243CCC-33D5-4014-BED7-121933321AAB}"/>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1" name="直線コネクタ 750">
          <a:extLst>
            <a:ext uri="{FF2B5EF4-FFF2-40B4-BE49-F238E27FC236}">
              <a16:creationId xmlns:a16="http://schemas.microsoft.com/office/drawing/2014/main" id="{073244D5-D64D-4578-8FD4-1ED22AE3E8A2}"/>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130827</xdr:rowOff>
    </xdr:from>
    <xdr:ext cx="405111" cy="259045"/>
    <xdr:sp macro="" textlink="">
      <xdr:nvSpPr>
        <xdr:cNvPr id="752" name="【児童館】&#10;有形固定資産減価償却率平均値テキスト">
          <a:extLst>
            <a:ext uri="{FF2B5EF4-FFF2-40B4-BE49-F238E27FC236}">
              <a16:creationId xmlns:a16="http://schemas.microsoft.com/office/drawing/2014/main" id="{6AC1E930-1A3A-4C2F-80B3-E3C7287F59E5}"/>
            </a:ext>
          </a:extLst>
        </xdr:cNvPr>
        <xdr:cNvSpPr txBox="1"/>
      </xdr:nvSpPr>
      <xdr:spPr>
        <a:xfrm>
          <a:off x="16357600" y="1401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152400</xdr:rowOff>
    </xdr:from>
    <xdr:to>
      <xdr:col>85</xdr:col>
      <xdr:colOff>177800</xdr:colOff>
      <xdr:row>82</xdr:row>
      <xdr:rowOff>82550</xdr:rowOff>
    </xdr:to>
    <xdr:sp macro="" textlink="">
      <xdr:nvSpPr>
        <xdr:cNvPr id="753" name="フローチャート: 判断 752">
          <a:extLst>
            <a:ext uri="{FF2B5EF4-FFF2-40B4-BE49-F238E27FC236}">
              <a16:creationId xmlns:a16="http://schemas.microsoft.com/office/drawing/2014/main" id="{AAEBECF1-3AFF-4E20-AE2B-702EC33EF95C}"/>
            </a:ext>
          </a:extLst>
        </xdr:cNvPr>
        <xdr:cNvSpPr/>
      </xdr:nvSpPr>
      <xdr:spPr>
        <a:xfrm>
          <a:off x="162687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5080</xdr:rowOff>
    </xdr:from>
    <xdr:to>
      <xdr:col>81</xdr:col>
      <xdr:colOff>101600</xdr:colOff>
      <xdr:row>82</xdr:row>
      <xdr:rowOff>106680</xdr:rowOff>
    </xdr:to>
    <xdr:sp macro="" textlink="">
      <xdr:nvSpPr>
        <xdr:cNvPr id="754" name="フローチャート: 判断 753">
          <a:extLst>
            <a:ext uri="{FF2B5EF4-FFF2-40B4-BE49-F238E27FC236}">
              <a16:creationId xmlns:a16="http://schemas.microsoft.com/office/drawing/2014/main" id="{1900772A-6D90-45EE-897E-ABA53AB8B856}"/>
            </a:ext>
          </a:extLst>
        </xdr:cNvPr>
        <xdr:cNvSpPr/>
      </xdr:nvSpPr>
      <xdr:spPr>
        <a:xfrm>
          <a:off x="15430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165100</xdr:rowOff>
    </xdr:from>
    <xdr:to>
      <xdr:col>76</xdr:col>
      <xdr:colOff>165100</xdr:colOff>
      <xdr:row>82</xdr:row>
      <xdr:rowOff>95250</xdr:rowOff>
    </xdr:to>
    <xdr:sp macro="" textlink="">
      <xdr:nvSpPr>
        <xdr:cNvPr id="755" name="フローチャート: 判断 754">
          <a:extLst>
            <a:ext uri="{FF2B5EF4-FFF2-40B4-BE49-F238E27FC236}">
              <a16:creationId xmlns:a16="http://schemas.microsoft.com/office/drawing/2014/main" id="{742C4CE9-14C2-43B7-86AA-BB76041F96DC}"/>
            </a:ext>
          </a:extLst>
        </xdr:cNvPr>
        <xdr:cNvSpPr/>
      </xdr:nvSpPr>
      <xdr:spPr>
        <a:xfrm>
          <a:off x="14541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756" name="フローチャート: 判断 755">
          <a:extLst>
            <a:ext uri="{FF2B5EF4-FFF2-40B4-BE49-F238E27FC236}">
              <a16:creationId xmlns:a16="http://schemas.microsoft.com/office/drawing/2014/main" id="{2B328B65-4396-438A-96CE-A47EB1F34A6F}"/>
            </a:ext>
          </a:extLst>
        </xdr:cNvPr>
        <xdr:cNvSpPr/>
      </xdr:nvSpPr>
      <xdr:spPr>
        <a:xfrm>
          <a:off x="13652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57" name="フローチャート: 判断 756">
          <a:extLst>
            <a:ext uri="{FF2B5EF4-FFF2-40B4-BE49-F238E27FC236}">
              <a16:creationId xmlns:a16="http://schemas.microsoft.com/office/drawing/2014/main" id="{DC470D9C-7110-4686-BB7F-3AB7693A7426}"/>
            </a:ext>
          </a:extLst>
        </xdr:cNvPr>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45586B3C-368F-4BE0-B6DB-A33925400C0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A3A54554-C558-4243-8F35-EEFC39A656C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F32D9F4-FE41-455E-A276-4E40A7C3481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DCD37FA-03E4-4CD4-A545-D30055F9634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369BDEAE-3C6E-4DCF-8E1C-F1AA844C378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84</xdr:row>
      <xdr:rowOff>146050</xdr:rowOff>
    </xdr:from>
    <xdr:to>
      <xdr:col>72</xdr:col>
      <xdr:colOff>38100</xdr:colOff>
      <xdr:row>85</xdr:row>
      <xdr:rowOff>76200</xdr:rowOff>
    </xdr:to>
    <xdr:sp macro="" textlink="">
      <xdr:nvSpPr>
        <xdr:cNvPr id="763" name="楕円 762">
          <a:extLst>
            <a:ext uri="{FF2B5EF4-FFF2-40B4-BE49-F238E27FC236}">
              <a16:creationId xmlns:a16="http://schemas.microsoft.com/office/drawing/2014/main" id="{B5B6AA21-5CA0-4840-8C0F-0A5097C88926}"/>
            </a:ext>
          </a:extLst>
        </xdr:cNvPr>
        <xdr:cNvSpPr/>
      </xdr:nvSpPr>
      <xdr:spPr>
        <a:xfrm>
          <a:off x="13652500" y="1454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144780</xdr:rowOff>
    </xdr:from>
    <xdr:to>
      <xdr:col>67</xdr:col>
      <xdr:colOff>101600</xdr:colOff>
      <xdr:row>85</xdr:row>
      <xdr:rowOff>74930</xdr:rowOff>
    </xdr:to>
    <xdr:sp macro="" textlink="">
      <xdr:nvSpPr>
        <xdr:cNvPr id="764" name="楕円 763">
          <a:extLst>
            <a:ext uri="{FF2B5EF4-FFF2-40B4-BE49-F238E27FC236}">
              <a16:creationId xmlns:a16="http://schemas.microsoft.com/office/drawing/2014/main" id="{CDFB9741-CBD5-404E-A645-949B2CCD5915}"/>
            </a:ext>
          </a:extLst>
        </xdr:cNvPr>
        <xdr:cNvSpPr/>
      </xdr:nvSpPr>
      <xdr:spPr>
        <a:xfrm>
          <a:off x="12763500" y="1454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24130</xdr:rowOff>
    </xdr:from>
    <xdr:to>
      <xdr:col>71</xdr:col>
      <xdr:colOff>177800</xdr:colOff>
      <xdr:row>85</xdr:row>
      <xdr:rowOff>25400</xdr:rowOff>
    </xdr:to>
    <xdr:cxnSp macro="">
      <xdr:nvCxnSpPr>
        <xdr:cNvPr id="765" name="直線コネクタ 764">
          <a:extLst>
            <a:ext uri="{FF2B5EF4-FFF2-40B4-BE49-F238E27FC236}">
              <a16:creationId xmlns:a16="http://schemas.microsoft.com/office/drawing/2014/main" id="{3C2656A1-1C15-4AF4-85FA-FCF23D0D6CD0}"/>
            </a:ext>
          </a:extLst>
        </xdr:cNvPr>
        <xdr:cNvCxnSpPr/>
      </xdr:nvCxnSpPr>
      <xdr:spPr>
        <a:xfrm>
          <a:off x="12814300" y="145973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123207</xdr:rowOff>
    </xdr:from>
    <xdr:ext cx="405111" cy="259045"/>
    <xdr:sp macro="" textlink="">
      <xdr:nvSpPr>
        <xdr:cNvPr id="766" name="n_1aveValue【児童館】&#10;有形固定資産減価償却率">
          <a:extLst>
            <a:ext uri="{FF2B5EF4-FFF2-40B4-BE49-F238E27FC236}">
              <a16:creationId xmlns:a16="http://schemas.microsoft.com/office/drawing/2014/main" id="{CFE843B9-BD23-45C5-8B8E-4380D0B5541F}"/>
            </a:ext>
          </a:extLst>
        </xdr:cNvPr>
        <xdr:cNvSpPr txBox="1"/>
      </xdr:nvSpPr>
      <xdr:spPr>
        <a:xfrm>
          <a:off x="15266044" y="13839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111777</xdr:rowOff>
    </xdr:from>
    <xdr:ext cx="405111" cy="259045"/>
    <xdr:sp macro="" textlink="">
      <xdr:nvSpPr>
        <xdr:cNvPr id="767" name="n_2aveValue【児童館】&#10;有形固定資産減価償却率">
          <a:extLst>
            <a:ext uri="{FF2B5EF4-FFF2-40B4-BE49-F238E27FC236}">
              <a16:creationId xmlns:a16="http://schemas.microsoft.com/office/drawing/2014/main" id="{83CD9CFD-6966-4F39-B224-9C5F13A9F6A3}"/>
            </a:ext>
          </a:extLst>
        </xdr:cNvPr>
        <xdr:cNvSpPr txBox="1"/>
      </xdr:nvSpPr>
      <xdr:spPr>
        <a:xfrm>
          <a:off x="143897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154957</xdr:rowOff>
    </xdr:from>
    <xdr:ext cx="405111" cy="259045"/>
    <xdr:sp macro="" textlink="">
      <xdr:nvSpPr>
        <xdr:cNvPr id="768" name="n_3aveValue【児童館】&#10;有形固定資産減価償却率">
          <a:extLst>
            <a:ext uri="{FF2B5EF4-FFF2-40B4-BE49-F238E27FC236}">
              <a16:creationId xmlns:a16="http://schemas.microsoft.com/office/drawing/2014/main" id="{9DBCCB8B-0B1C-4862-8A8D-FAE2E034A6E7}"/>
            </a:ext>
          </a:extLst>
        </xdr:cNvPr>
        <xdr:cNvSpPr txBox="1"/>
      </xdr:nvSpPr>
      <xdr:spPr>
        <a:xfrm>
          <a:off x="13500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769" name="n_4aveValue【児童館】&#10;有形固定資産減価償却率">
          <a:extLst>
            <a:ext uri="{FF2B5EF4-FFF2-40B4-BE49-F238E27FC236}">
              <a16:creationId xmlns:a16="http://schemas.microsoft.com/office/drawing/2014/main" id="{73F77ED2-7F14-4F6F-87E7-5F82D6A7C120}"/>
            </a:ext>
          </a:extLst>
        </xdr:cNvPr>
        <xdr:cNvSpPr txBox="1"/>
      </xdr:nvSpPr>
      <xdr:spPr>
        <a:xfrm>
          <a:off x="12611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67327</xdr:rowOff>
    </xdr:from>
    <xdr:ext cx="405111" cy="259045"/>
    <xdr:sp macro="" textlink="">
      <xdr:nvSpPr>
        <xdr:cNvPr id="770" name="n_3mainValue【児童館】&#10;有形固定資産減価償却率">
          <a:extLst>
            <a:ext uri="{FF2B5EF4-FFF2-40B4-BE49-F238E27FC236}">
              <a16:creationId xmlns:a16="http://schemas.microsoft.com/office/drawing/2014/main" id="{98839F3B-9190-425D-BECC-58C31B1D355E}"/>
            </a:ext>
          </a:extLst>
        </xdr:cNvPr>
        <xdr:cNvSpPr txBox="1"/>
      </xdr:nvSpPr>
      <xdr:spPr>
        <a:xfrm>
          <a:off x="13500744" y="1464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66057</xdr:rowOff>
    </xdr:from>
    <xdr:ext cx="405111" cy="259045"/>
    <xdr:sp macro="" textlink="">
      <xdr:nvSpPr>
        <xdr:cNvPr id="771" name="n_4mainValue【児童館】&#10;有形固定資産減価償却率">
          <a:extLst>
            <a:ext uri="{FF2B5EF4-FFF2-40B4-BE49-F238E27FC236}">
              <a16:creationId xmlns:a16="http://schemas.microsoft.com/office/drawing/2014/main" id="{92BFA008-285E-4A56-937F-5FC00E225A0A}"/>
            </a:ext>
          </a:extLst>
        </xdr:cNvPr>
        <xdr:cNvSpPr txBox="1"/>
      </xdr:nvSpPr>
      <xdr:spPr>
        <a:xfrm>
          <a:off x="12611744" y="1463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B8C63854-7FDB-475D-9CC4-33B6F4902D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04ABB846-23FC-4067-A516-CCCB4B0777F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6812CED6-E986-43AE-9CF6-5F2BAD2C10B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6B31D8B4-AD27-44FD-9FF7-7E5134AF6A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EE42CBE4-4718-422C-84F2-541D6FEC9D2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F961E8DD-5250-4873-866F-3D3551E1A9B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3AA1BCF9-B567-4009-84C2-26D4A2C690A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6F3987C1-1625-47A4-A5B6-6FF3C0A5401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302DB66B-3460-4022-9DE6-C224FAAFA03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43B1A96E-E7C8-4ECE-84DF-676FADF4473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2" name="直線コネクタ 781">
          <a:extLst>
            <a:ext uri="{FF2B5EF4-FFF2-40B4-BE49-F238E27FC236}">
              <a16:creationId xmlns:a16="http://schemas.microsoft.com/office/drawing/2014/main" id="{575948FA-E784-4500-98D9-75446C4F1F4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3" name="テキスト ボックス 782">
          <a:extLst>
            <a:ext uri="{FF2B5EF4-FFF2-40B4-BE49-F238E27FC236}">
              <a16:creationId xmlns:a16="http://schemas.microsoft.com/office/drawing/2014/main" id="{85A2F431-3A11-4488-8A1D-FFD6263DEF3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4" name="直線コネクタ 783">
          <a:extLst>
            <a:ext uri="{FF2B5EF4-FFF2-40B4-BE49-F238E27FC236}">
              <a16:creationId xmlns:a16="http://schemas.microsoft.com/office/drawing/2014/main" id="{A15260EE-99AC-40CC-BCC6-D6FEAF16A1A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5" name="テキスト ボックス 784">
          <a:extLst>
            <a:ext uri="{FF2B5EF4-FFF2-40B4-BE49-F238E27FC236}">
              <a16:creationId xmlns:a16="http://schemas.microsoft.com/office/drawing/2014/main" id="{1C9636E1-006B-4C21-8124-5395070DC5D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6" name="直線コネクタ 785">
          <a:extLst>
            <a:ext uri="{FF2B5EF4-FFF2-40B4-BE49-F238E27FC236}">
              <a16:creationId xmlns:a16="http://schemas.microsoft.com/office/drawing/2014/main" id="{CB975CAB-2C7C-4D5B-8746-CFA3F30BBE4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7" name="テキスト ボックス 786">
          <a:extLst>
            <a:ext uri="{FF2B5EF4-FFF2-40B4-BE49-F238E27FC236}">
              <a16:creationId xmlns:a16="http://schemas.microsoft.com/office/drawing/2014/main" id="{26C3852F-0CF8-406D-81F4-872A9F51DDF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8" name="直線コネクタ 787">
          <a:extLst>
            <a:ext uri="{FF2B5EF4-FFF2-40B4-BE49-F238E27FC236}">
              <a16:creationId xmlns:a16="http://schemas.microsoft.com/office/drawing/2014/main" id="{8E69828E-1644-4910-8C1A-0113AE86C83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9" name="テキスト ボックス 788">
          <a:extLst>
            <a:ext uri="{FF2B5EF4-FFF2-40B4-BE49-F238E27FC236}">
              <a16:creationId xmlns:a16="http://schemas.microsoft.com/office/drawing/2014/main" id="{ECF9EB2D-0BB3-41AE-B418-475B624B9DF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D65589D2-A0F6-4BBF-8AD5-10F51EF0DB6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8472CDC8-15A0-4E40-8EEF-8F98765C8A2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児童館】&#10;一人当たり面積グラフ枠">
          <a:extLst>
            <a:ext uri="{FF2B5EF4-FFF2-40B4-BE49-F238E27FC236}">
              <a16:creationId xmlns:a16="http://schemas.microsoft.com/office/drawing/2014/main" id="{489252F8-3F3D-4C5B-965D-FD89039C299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81535</xdr:rowOff>
    </xdr:from>
    <xdr:to>
      <xdr:col>116</xdr:col>
      <xdr:colOff>62864</xdr:colOff>
      <xdr:row>85</xdr:row>
      <xdr:rowOff>104394</xdr:rowOff>
    </xdr:to>
    <xdr:cxnSp macro="">
      <xdr:nvCxnSpPr>
        <xdr:cNvPr id="793" name="直線コネクタ 792">
          <a:extLst>
            <a:ext uri="{FF2B5EF4-FFF2-40B4-BE49-F238E27FC236}">
              <a16:creationId xmlns:a16="http://schemas.microsoft.com/office/drawing/2014/main" id="{AC5EC3A8-1857-4D40-AB4C-3F1D44184F33}"/>
            </a:ext>
          </a:extLst>
        </xdr:cNvPr>
        <xdr:cNvCxnSpPr/>
      </xdr:nvCxnSpPr>
      <xdr:spPr>
        <a:xfrm flipV="1">
          <a:off x="22160864" y="13454635"/>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108221</xdr:rowOff>
    </xdr:from>
    <xdr:ext cx="469744" cy="259045"/>
    <xdr:sp macro="" textlink="">
      <xdr:nvSpPr>
        <xdr:cNvPr id="794" name="【児童館】&#10;一人当たり面積最小値テキスト">
          <a:extLst>
            <a:ext uri="{FF2B5EF4-FFF2-40B4-BE49-F238E27FC236}">
              <a16:creationId xmlns:a16="http://schemas.microsoft.com/office/drawing/2014/main" id="{2C04CEDF-EAFE-4175-B2FA-9D565DBF16CF}"/>
            </a:ext>
          </a:extLst>
        </xdr:cNvPr>
        <xdr:cNvSpPr txBox="1"/>
      </xdr:nvSpPr>
      <xdr:spPr>
        <a:xfrm>
          <a:off x="22199600" y="1468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104394</xdr:rowOff>
    </xdr:from>
    <xdr:to>
      <xdr:col>116</xdr:col>
      <xdr:colOff>152400</xdr:colOff>
      <xdr:row>85</xdr:row>
      <xdr:rowOff>104394</xdr:rowOff>
    </xdr:to>
    <xdr:cxnSp macro="">
      <xdr:nvCxnSpPr>
        <xdr:cNvPr id="795" name="直線コネクタ 794">
          <a:extLst>
            <a:ext uri="{FF2B5EF4-FFF2-40B4-BE49-F238E27FC236}">
              <a16:creationId xmlns:a16="http://schemas.microsoft.com/office/drawing/2014/main" id="{4F16B1BE-7B5D-49ED-B0DB-D9B2E758E83C}"/>
            </a:ext>
          </a:extLst>
        </xdr:cNvPr>
        <xdr:cNvCxnSpPr/>
      </xdr:nvCxnSpPr>
      <xdr:spPr>
        <a:xfrm>
          <a:off x="22072600" y="1467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28212</xdr:rowOff>
    </xdr:from>
    <xdr:ext cx="469744" cy="259045"/>
    <xdr:sp macro="" textlink="">
      <xdr:nvSpPr>
        <xdr:cNvPr id="796" name="【児童館】&#10;一人当たり面積最大値テキスト">
          <a:extLst>
            <a:ext uri="{FF2B5EF4-FFF2-40B4-BE49-F238E27FC236}">
              <a16:creationId xmlns:a16="http://schemas.microsoft.com/office/drawing/2014/main" id="{58FA8670-7E42-46DA-BD18-9E46D44A7D9C}"/>
            </a:ext>
          </a:extLst>
        </xdr:cNvPr>
        <xdr:cNvSpPr txBox="1"/>
      </xdr:nvSpPr>
      <xdr:spPr>
        <a:xfrm>
          <a:off x="22199600" y="1322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81535</xdr:rowOff>
    </xdr:from>
    <xdr:to>
      <xdr:col>116</xdr:col>
      <xdr:colOff>152400</xdr:colOff>
      <xdr:row>78</xdr:row>
      <xdr:rowOff>81535</xdr:rowOff>
    </xdr:to>
    <xdr:cxnSp macro="">
      <xdr:nvCxnSpPr>
        <xdr:cNvPr id="797" name="直線コネクタ 796">
          <a:extLst>
            <a:ext uri="{FF2B5EF4-FFF2-40B4-BE49-F238E27FC236}">
              <a16:creationId xmlns:a16="http://schemas.microsoft.com/office/drawing/2014/main" id="{04B6D583-BA8A-481D-BAB9-3DE79F0C0A43}"/>
            </a:ext>
          </a:extLst>
        </xdr:cNvPr>
        <xdr:cNvCxnSpPr/>
      </xdr:nvCxnSpPr>
      <xdr:spPr>
        <a:xfrm>
          <a:off x="22072600" y="134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107459</xdr:rowOff>
    </xdr:from>
    <xdr:ext cx="469744" cy="259045"/>
    <xdr:sp macro="" textlink="">
      <xdr:nvSpPr>
        <xdr:cNvPr id="798" name="【児童館】&#10;一人当たり面積平均値テキスト">
          <a:extLst>
            <a:ext uri="{FF2B5EF4-FFF2-40B4-BE49-F238E27FC236}">
              <a16:creationId xmlns:a16="http://schemas.microsoft.com/office/drawing/2014/main" id="{8F0A7987-1982-4756-872F-04D99270462E}"/>
            </a:ext>
          </a:extLst>
        </xdr:cNvPr>
        <xdr:cNvSpPr txBox="1"/>
      </xdr:nvSpPr>
      <xdr:spPr>
        <a:xfrm>
          <a:off x="22199600" y="143378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129032</xdr:rowOff>
    </xdr:from>
    <xdr:to>
      <xdr:col>116</xdr:col>
      <xdr:colOff>114300</xdr:colOff>
      <xdr:row>84</xdr:row>
      <xdr:rowOff>59182</xdr:rowOff>
    </xdr:to>
    <xdr:sp macro="" textlink="">
      <xdr:nvSpPr>
        <xdr:cNvPr id="799" name="フローチャート: 判断 798">
          <a:extLst>
            <a:ext uri="{FF2B5EF4-FFF2-40B4-BE49-F238E27FC236}">
              <a16:creationId xmlns:a16="http://schemas.microsoft.com/office/drawing/2014/main" id="{DF1CF258-DB0D-4092-92EE-7DE914A359CF}"/>
            </a:ext>
          </a:extLst>
        </xdr:cNvPr>
        <xdr:cNvSpPr/>
      </xdr:nvSpPr>
      <xdr:spPr>
        <a:xfrm>
          <a:off x="22110700" y="1435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156463</xdr:rowOff>
    </xdr:from>
    <xdr:to>
      <xdr:col>112</xdr:col>
      <xdr:colOff>38100</xdr:colOff>
      <xdr:row>84</xdr:row>
      <xdr:rowOff>86613</xdr:rowOff>
    </xdr:to>
    <xdr:sp macro="" textlink="">
      <xdr:nvSpPr>
        <xdr:cNvPr id="800" name="フローチャート: 判断 799">
          <a:extLst>
            <a:ext uri="{FF2B5EF4-FFF2-40B4-BE49-F238E27FC236}">
              <a16:creationId xmlns:a16="http://schemas.microsoft.com/office/drawing/2014/main" id="{842F8403-C10D-4B60-B6B9-30BA76A6C2C0}"/>
            </a:ext>
          </a:extLst>
        </xdr:cNvPr>
        <xdr:cNvSpPr/>
      </xdr:nvSpPr>
      <xdr:spPr>
        <a:xfrm>
          <a:off x="21272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801" name="フローチャート: 判断 800">
          <a:extLst>
            <a:ext uri="{FF2B5EF4-FFF2-40B4-BE49-F238E27FC236}">
              <a16:creationId xmlns:a16="http://schemas.microsoft.com/office/drawing/2014/main" id="{06D2E3E8-2C2F-4AD9-A108-F2406C47F6F3}"/>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802" name="フローチャート: 判断 801">
          <a:extLst>
            <a:ext uri="{FF2B5EF4-FFF2-40B4-BE49-F238E27FC236}">
              <a16:creationId xmlns:a16="http://schemas.microsoft.com/office/drawing/2014/main" id="{2D358B30-3273-4CEE-92AE-81BA5E3BBD53}"/>
            </a:ext>
          </a:extLst>
        </xdr:cNvPr>
        <xdr:cNvSpPr/>
      </xdr:nvSpPr>
      <xdr:spPr>
        <a:xfrm>
          <a:off x="19494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803" name="フローチャート: 判断 802">
          <a:extLst>
            <a:ext uri="{FF2B5EF4-FFF2-40B4-BE49-F238E27FC236}">
              <a16:creationId xmlns:a16="http://schemas.microsoft.com/office/drawing/2014/main" id="{FAB49AFC-9F8B-4A49-88AC-04056E3B956D}"/>
            </a:ext>
          </a:extLst>
        </xdr:cNvPr>
        <xdr:cNvSpPr/>
      </xdr:nvSpPr>
      <xdr:spPr>
        <a:xfrm>
          <a:off x="18605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9FB5B84A-59A9-47CB-BA6B-474B2FD8387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31A75B12-49A1-4C11-B0D7-FEE21364E9B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9A3F47F5-A8BB-40B9-A1CC-A66F01D7CF9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E1427E36-AC21-43D9-BC10-446EDF4DEC4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E325792F-0F5D-46AF-AA7C-B541F72C54A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94742</xdr:rowOff>
    </xdr:from>
    <xdr:to>
      <xdr:col>102</xdr:col>
      <xdr:colOff>165100</xdr:colOff>
      <xdr:row>85</xdr:row>
      <xdr:rowOff>24892</xdr:rowOff>
    </xdr:to>
    <xdr:sp macro="" textlink="">
      <xdr:nvSpPr>
        <xdr:cNvPr id="809" name="楕円 808">
          <a:extLst>
            <a:ext uri="{FF2B5EF4-FFF2-40B4-BE49-F238E27FC236}">
              <a16:creationId xmlns:a16="http://schemas.microsoft.com/office/drawing/2014/main" id="{EE08BDEB-9D3F-47FE-9334-02087DCA348E}"/>
            </a:ext>
          </a:extLst>
        </xdr:cNvPr>
        <xdr:cNvSpPr/>
      </xdr:nvSpPr>
      <xdr:spPr>
        <a:xfrm>
          <a:off x="19494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99313</xdr:rowOff>
    </xdr:from>
    <xdr:to>
      <xdr:col>98</xdr:col>
      <xdr:colOff>38100</xdr:colOff>
      <xdr:row>85</xdr:row>
      <xdr:rowOff>29463</xdr:rowOff>
    </xdr:to>
    <xdr:sp macro="" textlink="">
      <xdr:nvSpPr>
        <xdr:cNvPr id="810" name="楕円 809">
          <a:extLst>
            <a:ext uri="{FF2B5EF4-FFF2-40B4-BE49-F238E27FC236}">
              <a16:creationId xmlns:a16="http://schemas.microsoft.com/office/drawing/2014/main" id="{8D189113-BC48-4D65-91A9-CBEED5B1EC54}"/>
            </a:ext>
          </a:extLst>
        </xdr:cNvPr>
        <xdr:cNvSpPr/>
      </xdr:nvSpPr>
      <xdr:spPr>
        <a:xfrm>
          <a:off x="18605500" y="1450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145542</xdr:rowOff>
    </xdr:from>
    <xdr:to>
      <xdr:col>102</xdr:col>
      <xdr:colOff>114300</xdr:colOff>
      <xdr:row>84</xdr:row>
      <xdr:rowOff>150113</xdr:rowOff>
    </xdr:to>
    <xdr:cxnSp macro="">
      <xdr:nvCxnSpPr>
        <xdr:cNvPr id="811" name="直線コネクタ 810">
          <a:extLst>
            <a:ext uri="{FF2B5EF4-FFF2-40B4-BE49-F238E27FC236}">
              <a16:creationId xmlns:a16="http://schemas.microsoft.com/office/drawing/2014/main" id="{DAAADBF1-8473-4096-B263-BA962702CAED}"/>
            </a:ext>
          </a:extLst>
        </xdr:cNvPr>
        <xdr:cNvCxnSpPr/>
      </xdr:nvCxnSpPr>
      <xdr:spPr>
        <a:xfrm flipV="1">
          <a:off x="18656300" y="1454734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103140</xdr:rowOff>
    </xdr:from>
    <xdr:ext cx="469744" cy="259045"/>
    <xdr:sp macro="" textlink="">
      <xdr:nvSpPr>
        <xdr:cNvPr id="812" name="n_1aveValue【児童館】&#10;一人当たり面積">
          <a:extLst>
            <a:ext uri="{FF2B5EF4-FFF2-40B4-BE49-F238E27FC236}">
              <a16:creationId xmlns:a16="http://schemas.microsoft.com/office/drawing/2014/main" id="{47D8BCE1-57B9-43B6-AA63-02B24B3F4283}"/>
            </a:ext>
          </a:extLst>
        </xdr:cNvPr>
        <xdr:cNvSpPr txBox="1"/>
      </xdr:nvSpPr>
      <xdr:spPr>
        <a:xfrm>
          <a:off x="21075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813" name="n_2aveValue【児童館】&#10;一人当たり面積">
          <a:extLst>
            <a:ext uri="{FF2B5EF4-FFF2-40B4-BE49-F238E27FC236}">
              <a16:creationId xmlns:a16="http://schemas.microsoft.com/office/drawing/2014/main" id="{4DD9F1D0-DF5D-4BBB-8331-6CA5AB42158B}"/>
            </a:ext>
          </a:extLst>
        </xdr:cNvPr>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814" name="n_3aveValue【児童館】&#10;一人当たり面積">
          <a:extLst>
            <a:ext uri="{FF2B5EF4-FFF2-40B4-BE49-F238E27FC236}">
              <a16:creationId xmlns:a16="http://schemas.microsoft.com/office/drawing/2014/main" id="{6E074D02-FD46-4252-9495-846405263CB1}"/>
            </a:ext>
          </a:extLst>
        </xdr:cNvPr>
        <xdr:cNvSpPr txBox="1"/>
      </xdr:nvSpPr>
      <xdr:spPr>
        <a:xfrm>
          <a:off x="19310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139716</xdr:rowOff>
    </xdr:from>
    <xdr:ext cx="469744" cy="259045"/>
    <xdr:sp macro="" textlink="">
      <xdr:nvSpPr>
        <xdr:cNvPr id="815" name="n_4aveValue【児童館】&#10;一人当たり面積">
          <a:extLst>
            <a:ext uri="{FF2B5EF4-FFF2-40B4-BE49-F238E27FC236}">
              <a16:creationId xmlns:a16="http://schemas.microsoft.com/office/drawing/2014/main" id="{63A212DD-A710-4D3E-8BF6-445B96EBC52E}"/>
            </a:ext>
          </a:extLst>
        </xdr:cNvPr>
        <xdr:cNvSpPr txBox="1"/>
      </xdr:nvSpPr>
      <xdr:spPr>
        <a:xfrm>
          <a:off x="18421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16019</xdr:rowOff>
    </xdr:from>
    <xdr:ext cx="469744" cy="259045"/>
    <xdr:sp macro="" textlink="">
      <xdr:nvSpPr>
        <xdr:cNvPr id="816" name="n_3mainValue【児童館】&#10;一人当たり面積">
          <a:extLst>
            <a:ext uri="{FF2B5EF4-FFF2-40B4-BE49-F238E27FC236}">
              <a16:creationId xmlns:a16="http://schemas.microsoft.com/office/drawing/2014/main" id="{518B8417-6B39-4674-9882-D8F90D172E0E}"/>
            </a:ext>
          </a:extLst>
        </xdr:cNvPr>
        <xdr:cNvSpPr txBox="1"/>
      </xdr:nvSpPr>
      <xdr:spPr>
        <a:xfrm>
          <a:off x="193104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20590</xdr:rowOff>
    </xdr:from>
    <xdr:ext cx="469744" cy="259045"/>
    <xdr:sp macro="" textlink="">
      <xdr:nvSpPr>
        <xdr:cNvPr id="817" name="n_4mainValue【児童館】&#10;一人当たり面積">
          <a:extLst>
            <a:ext uri="{FF2B5EF4-FFF2-40B4-BE49-F238E27FC236}">
              <a16:creationId xmlns:a16="http://schemas.microsoft.com/office/drawing/2014/main" id="{6E0378E4-72D7-4D84-9169-4BA77841859E}"/>
            </a:ext>
          </a:extLst>
        </xdr:cNvPr>
        <xdr:cNvSpPr txBox="1"/>
      </xdr:nvSpPr>
      <xdr:spPr>
        <a:xfrm>
          <a:off x="18421427" y="1459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8" name="正方形/長方形 817">
          <a:extLst>
            <a:ext uri="{FF2B5EF4-FFF2-40B4-BE49-F238E27FC236}">
              <a16:creationId xmlns:a16="http://schemas.microsoft.com/office/drawing/2014/main" id="{9F9BFC99-5C42-4A87-B8EE-18C0EE8E52F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9" name="正方形/長方形 818">
          <a:extLst>
            <a:ext uri="{FF2B5EF4-FFF2-40B4-BE49-F238E27FC236}">
              <a16:creationId xmlns:a16="http://schemas.microsoft.com/office/drawing/2014/main" id="{085D0BFC-2DD4-4486-9697-B06EBBBDD10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0" name="正方形/長方形 819">
          <a:extLst>
            <a:ext uri="{FF2B5EF4-FFF2-40B4-BE49-F238E27FC236}">
              <a16:creationId xmlns:a16="http://schemas.microsoft.com/office/drawing/2014/main" id="{1DABAF32-13E8-4F11-850B-9129D537B9D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1" name="正方形/長方形 820">
          <a:extLst>
            <a:ext uri="{FF2B5EF4-FFF2-40B4-BE49-F238E27FC236}">
              <a16:creationId xmlns:a16="http://schemas.microsoft.com/office/drawing/2014/main" id="{0C1B54E1-4BBD-4E84-A75E-FDC3F204727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2" name="正方形/長方形 821">
          <a:extLst>
            <a:ext uri="{FF2B5EF4-FFF2-40B4-BE49-F238E27FC236}">
              <a16:creationId xmlns:a16="http://schemas.microsoft.com/office/drawing/2014/main" id="{E2E36268-6B83-4FE9-8D5D-D3619425CA0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3" name="正方形/長方形 822">
          <a:extLst>
            <a:ext uri="{FF2B5EF4-FFF2-40B4-BE49-F238E27FC236}">
              <a16:creationId xmlns:a16="http://schemas.microsoft.com/office/drawing/2014/main" id="{A7FACA11-25D5-4C38-BFF3-E01D468CAEC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4" name="正方形/長方形 823">
          <a:extLst>
            <a:ext uri="{FF2B5EF4-FFF2-40B4-BE49-F238E27FC236}">
              <a16:creationId xmlns:a16="http://schemas.microsoft.com/office/drawing/2014/main" id="{CFF408CB-242E-424D-9960-18C76087B77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5" name="正方形/長方形 824">
          <a:extLst>
            <a:ext uri="{FF2B5EF4-FFF2-40B4-BE49-F238E27FC236}">
              <a16:creationId xmlns:a16="http://schemas.microsoft.com/office/drawing/2014/main" id="{80B0CDD5-450A-44B9-B3FF-9848F851EFC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6" name="テキスト ボックス 825">
          <a:extLst>
            <a:ext uri="{FF2B5EF4-FFF2-40B4-BE49-F238E27FC236}">
              <a16:creationId xmlns:a16="http://schemas.microsoft.com/office/drawing/2014/main" id="{EE4E886C-D144-4F2E-BDEB-09BE860B256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7" name="直線コネクタ 826">
          <a:extLst>
            <a:ext uri="{FF2B5EF4-FFF2-40B4-BE49-F238E27FC236}">
              <a16:creationId xmlns:a16="http://schemas.microsoft.com/office/drawing/2014/main" id="{CD3FAF34-F895-4321-985D-DC45CDAECED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8" name="テキスト ボックス 827">
          <a:extLst>
            <a:ext uri="{FF2B5EF4-FFF2-40B4-BE49-F238E27FC236}">
              <a16:creationId xmlns:a16="http://schemas.microsoft.com/office/drawing/2014/main" id="{08614F1C-FF30-43EA-BD29-749C1F3D5F4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9" name="直線コネクタ 828">
          <a:extLst>
            <a:ext uri="{FF2B5EF4-FFF2-40B4-BE49-F238E27FC236}">
              <a16:creationId xmlns:a16="http://schemas.microsoft.com/office/drawing/2014/main" id="{0A482A5A-A267-431F-B34F-19E366C1715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0" name="テキスト ボックス 829">
          <a:extLst>
            <a:ext uri="{FF2B5EF4-FFF2-40B4-BE49-F238E27FC236}">
              <a16:creationId xmlns:a16="http://schemas.microsoft.com/office/drawing/2014/main" id="{3C0C8577-66C7-4DF3-BC2F-2499642FCB5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1" name="直線コネクタ 830">
          <a:extLst>
            <a:ext uri="{FF2B5EF4-FFF2-40B4-BE49-F238E27FC236}">
              <a16:creationId xmlns:a16="http://schemas.microsoft.com/office/drawing/2014/main" id="{1220DBCD-01A2-4971-8DAA-F01FCD996FE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2" name="テキスト ボックス 831">
          <a:extLst>
            <a:ext uri="{FF2B5EF4-FFF2-40B4-BE49-F238E27FC236}">
              <a16:creationId xmlns:a16="http://schemas.microsoft.com/office/drawing/2014/main" id="{781CEB2E-DA0B-438E-B77C-DF2802AA2D6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3" name="直線コネクタ 832">
          <a:extLst>
            <a:ext uri="{FF2B5EF4-FFF2-40B4-BE49-F238E27FC236}">
              <a16:creationId xmlns:a16="http://schemas.microsoft.com/office/drawing/2014/main" id="{CA8EBC17-989B-453C-88C4-205285FE386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4" name="テキスト ボックス 833">
          <a:extLst>
            <a:ext uri="{FF2B5EF4-FFF2-40B4-BE49-F238E27FC236}">
              <a16:creationId xmlns:a16="http://schemas.microsoft.com/office/drawing/2014/main" id="{82B12642-C88A-4E2A-B0D8-624C3162AD3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5" name="直線コネクタ 834">
          <a:extLst>
            <a:ext uri="{FF2B5EF4-FFF2-40B4-BE49-F238E27FC236}">
              <a16:creationId xmlns:a16="http://schemas.microsoft.com/office/drawing/2014/main" id="{92D72679-D057-4537-A4BB-BA0314F9FA3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6" name="テキスト ボックス 835">
          <a:extLst>
            <a:ext uri="{FF2B5EF4-FFF2-40B4-BE49-F238E27FC236}">
              <a16:creationId xmlns:a16="http://schemas.microsoft.com/office/drawing/2014/main" id="{C6D91240-3136-4CA7-973E-B4F60E0DE62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7" name="直線コネクタ 836">
          <a:extLst>
            <a:ext uri="{FF2B5EF4-FFF2-40B4-BE49-F238E27FC236}">
              <a16:creationId xmlns:a16="http://schemas.microsoft.com/office/drawing/2014/main" id="{6A6B1157-7DE9-414D-AFDF-33583CC42B8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8" name="テキスト ボックス 837">
          <a:extLst>
            <a:ext uri="{FF2B5EF4-FFF2-40B4-BE49-F238E27FC236}">
              <a16:creationId xmlns:a16="http://schemas.microsoft.com/office/drawing/2014/main" id="{77937EE3-216D-4C68-BD41-3D44F892F82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9" name="直線コネクタ 838">
          <a:extLst>
            <a:ext uri="{FF2B5EF4-FFF2-40B4-BE49-F238E27FC236}">
              <a16:creationId xmlns:a16="http://schemas.microsoft.com/office/drawing/2014/main" id="{E88D7CBE-1038-48D1-AF35-7E729A45CC1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0" name="テキスト ボックス 839">
          <a:extLst>
            <a:ext uri="{FF2B5EF4-FFF2-40B4-BE49-F238E27FC236}">
              <a16:creationId xmlns:a16="http://schemas.microsoft.com/office/drawing/2014/main" id="{03071AC1-5B91-462B-AD0A-11490C5A305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1" name="直線コネクタ 840">
          <a:extLst>
            <a:ext uri="{FF2B5EF4-FFF2-40B4-BE49-F238E27FC236}">
              <a16:creationId xmlns:a16="http://schemas.microsoft.com/office/drawing/2014/main" id="{5A324AFC-33AB-4473-A690-953B0BB8F90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公民館】&#10;有形固定資産減価償却率グラフ枠">
          <a:extLst>
            <a:ext uri="{FF2B5EF4-FFF2-40B4-BE49-F238E27FC236}">
              <a16:creationId xmlns:a16="http://schemas.microsoft.com/office/drawing/2014/main" id="{19E63A90-34A3-4D5B-85AD-D6FC7FDB030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843" name="直線コネクタ 842">
          <a:extLst>
            <a:ext uri="{FF2B5EF4-FFF2-40B4-BE49-F238E27FC236}">
              <a16:creationId xmlns:a16="http://schemas.microsoft.com/office/drawing/2014/main" id="{BE9001D4-9893-4914-88E8-9A559070724B}"/>
            </a:ext>
          </a:extLst>
        </xdr:cNvPr>
        <xdr:cNvCxnSpPr/>
      </xdr:nvCxnSpPr>
      <xdr:spPr>
        <a:xfrm flipV="1">
          <a:off x="16318864"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4" name="【公民館】&#10;有形固定資産減価償却率最小値テキスト">
          <a:extLst>
            <a:ext uri="{FF2B5EF4-FFF2-40B4-BE49-F238E27FC236}">
              <a16:creationId xmlns:a16="http://schemas.microsoft.com/office/drawing/2014/main" id="{5E110DCA-8152-48A4-B0B4-6271E339930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5" name="直線コネクタ 844">
          <a:extLst>
            <a:ext uri="{FF2B5EF4-FFF2-40B4-BE49-F238E27FC236}">
              <a16:creationId xmlns:a16="http://schemas.microsoft.com/office/drawing/2014/main" id="{F3417F52-9373-4F4E-AB1C-A10D45B8AEB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846" name="【公民館】&#10;有形固定資産減価償却率最大値テキスト">
          <a:extLst>
            <a:ext uri="{FF2B5EF4-FFF2-40B4-BE49-F238E27FC236}">
              <a16:creationId xmlns:a16="http://schemas.microsoft.com/office/drawing/2014/main" id="{5B22D7FA-0AE8-4E20-A920-FCEEBC74646E}"/>
            </a:ext>
          </a:extLst>
        </xdr:cNvPr>
        <xdr:cNvSpPr txBox="1"/>
      </xdr:nvSpPr>
      <xdr:spPr>
        <a:xfrm>
          <a:off x="16357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847" name="直線コネクタ 846">
          <a:extLst>
            <a:ext uri="{FF2B5EF4-FFF2-40B4-BE49-F238E27FC236}">
              <a16:creationId xmlns:a16="http://schemas.microsoft.com/office/drawing/2014/main" id="{226EB222-C2FB-4D5B-B5E0-2B471A82613E}"/>
            </a:ext>
          </a:extLst>
        </xdr:cNvPr>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108693</xdr:rowOff>
    </xdr:from>
    <xdr:ext cx="405111" cy="259045"/>
    <xdr:sp macro="" textlink="">
      <xdr:nvSpPr>
        <xdr:cNvPr id="848" name="【公民館】&#10;有形固定資産減価償却率平均値テキスト">
          <a:extLst>
            <a:ext uri="{FF2B5EF4-FFF2-40B4-BE49-F238E27FC236}">
              <a16:creationId xmlns:a16="http://schemas.microsoft.com/office/drawing/2014/main" id="{95FFC332-9D78-4146-80D3-C88F7928A9EF}"/>
            </a:ext>
          </a:extLst>
        </xdr:cNvPr>
        <xdr:cNvSpPr txBox="1"/>
      </xdr:nvSpPr>
      <xdr:spPr>
        <a:xfrm>
          <a:off x="16357600" y="1793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849" name="フローチャート: 判断 848">
          <a:extLst>
            <a:ext uri="{FF2B5EF4-FFF2-40B4-BE49-F238E27FC236}">
              <a16:creationId xmlns:a16="http://schemas.microsoft.com/office/drawing/2014/main" id="{A4F255F5-1CE2-4704-8460-D185460C632A}"/>
            </a:ext>
          </a:extLst>
        </xdr:cNvPr>
        <xdr:cNvSpPr/>
      </xdr:nvSpPr>
      <xdr:spPr>
        <a:xfrm>
          <a:off x="16268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850" name="フローチャート: 判断 849">
          <a:extLst>
            <a:ext uri="{FF2B5EF4-FFF2-40B4-BE49-F238E27FC236}">
              <a16:creationId xmlns:a16="http://schemas.microsoft.com/office/drawing/2014/main" id="{1BE8B86B-C003-43CA-99D0-80D203F8DDB5}"/>
            </a:ext>
          </a:extLst>
        </xdr:cNvPr>
        <xdr:cNvSpPr/>
      </xdr:nvSpPr>
      <xdr:spPr>
        <a:xfrm>
          <a:off x="15430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851" name="フローチャート: 判断 850">
          <a:extLst>
            <a:ext uri="{FF2B5EF4-FFF2-40B4-BE49-F238E27FC236}">
              <a16:creationId xmlns:a16="http://schemas.microsoft.com/office/drawing/2014/main" id="{1B554BEB-865D-49B2-AE94-034E6B95A6EA}"/>
            </a:ext>
          </a:extLst>
        </xdr:cNvPr>
        <xdr:cNvSpPr/>
      </xdr:nvSpPr>
      <xdr:spPr>
        <a:xfrm>
          <a:off x="14541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852" name="フローチャート: 判断 851">
          <a:extLst>
            <a:ext uri="{FF2B5EF4-FFF2-40B4-BE49-F238E27FC236}">
              <a16:creationId xmlns:a16="http://schemas.microsoft.com/office/drawing/2014/main" id="{6103C9E4-9FD6-41D2-AD98-98EFFDF4A7F1}"/>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853" name="フローチャート: 判断 852">
          <a:extLst>
            <a:ext uri="{FF2B5EF4-FFF2-40B4-BE49-F238E27FC236}">
              <a16:creationId xmlns:a16="http://schemas.microsoft.com/office/drawing/2014/main" id="{4306C260-6E03-4912-B484-8EC619F22FAF}"/>
            </a:ext>
          </a:extLst>
        </xdr:cNvPr>
        <xdr:cNvSpPr/>
      </xdr:nvSpPr>
      <xdr:spPr>
        <a:xfrm>
          <a:off x="12763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7A674D5A-4A16-46E8-9E3B-4098B67647E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FB5C463D-3059-4590-B2D5-A137CF5F449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39E70B49-5032-4861-9222-C712CD36221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D6CD0DE1-4973-4D71-8AF8-BC8BCB8E49A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DF83C2DD-6A49-4F3D-8967-B370ECCA16B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859" name="楕円 858">
          <a:extLst>
            <a:ext uri="{FF2B5EF4-FFF2-40B4-BE49-F238E27FC236}">
              <a16:creationId xmlns:a16="http://schemas.microsoft.com/office/drawing/2014/main" id="{DF926C1F-EFE4-4653-BFD6-61A7E7D8D254}"/>
            </a:ext>
          </a:extLst>
        </xdr:cNvPr>
        <xdr:cNvSpPr/>
      </xdr:nvSpPr>
      <xdr:spPr>
        <a:xfrm>
          <a:off x="16268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860" name="【公民館】&#10;有形固定資産減価償却率該当値テキスト">
          <a:extLst>
            <a:ext uri="{FF2B5EF4-FFF2-40B4-BE49-F238E27FC236}">
              <a16:creationId xmlns:a16="http://schemas.microsoft.com/office/drawing/2014/main" id="{73FD39E5-1AD3-408B-A2E7-CDFD954601F8}"/>
            </a:ext>
          </a:extLst>
        </xdr:cNvPr>
        <xdr:cNvSpPr txBox="1"/>
      </xdr:nvSpPr>
      <xdr:spPr>
        <a:xfrm>
          <a:off x="16357600"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113574</xdr:rowOff>
    </xdr:from>
    <xdr:to>
      <xdr:col>81</xdr:col>
      <xdr:colOff>101600</xdr:colOff>
      <xdr:row>106</xdr:row>
      <xdr:rowOff>43724</xdr:rowOff>
    </xdr:to>
    <xdr:sp macro="" textlink="">
      <xdr:nvSpPr>
        <xdr:cNvPr id="861" name="楕円 860">
          <a:extLst>
            <a:ext uri="{FF2B5EF4-FFF2-40B4-BE49-F238E27FC236}">
              <a16:creationId xmlns:a16="http://schemas.microsoft.com/office/drawing/2014/main" id="{A2961C03-98AB-44E7-BC7C-1D07ADE43854}"/>
            </a:ext>
          </a:extLst>
        </xdr:cNvPr>
        <xdr:cNvSpPr/>
      </xdr:nvSpPr>
      <xdr:spPr>
        <a:xfrm>
          <a:off x="15430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164374</xdr:rowOff>
    </xdr:from>
    <xdr:to>
      <xdr:col>85</xdr:col>
      <xdr:colOff>127000</xdr:colOff>
      <xdr:row>106</xdr:row>
      <xdr:rowOff>102326</xdr:rowOff>
    </xdr:to>
    <xdr:cxnSp macro="">
      <xdr:nvCxnSpPr>
        <xdr:cNvPr id="862" name="直線コネクタ 861">
          <a:extLst>
            <a:ext uri="{FF2B5EF4-FFF2-40B4-BE49-F238E27FC236}">
              <a16:creationId xmlns:a16="http://schemas.microsoft.com/office/drawing/2014/main" id="{98069454-BAC4-4974-9055-2F7A1C57B84C}"/>
            </a:ext>
          </a:extLst>
        </xdr:cNvPr>
        <xdr:cNvCxnSpPr/>
      </xdr:nvCxnSpPr>
      <xdr:spPr>
        <a:xfrm>
          <a:off x="15481300" y="18166624"/>
          <a:ext cx="8382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5806</xdr:rowOff>
    </xdr:from>
    <xdr:to>
      <xdr:col>76</xdr:col>
      <xdr:colOff>165100</xdr:colOff>
      <xdr:row>106</xdr:row>
      <xdr:rowOff>107406</xdr:rowOff>
    </xdr:to>
    <xdr:sp macro="" textlink="">
      <xdr:nvSpPr>
        <xdr:cNvPr id="863" name="楕円 862">
          <a:extLst>
            <a:ext uri="{FF2B5EF4-FFF2-40B4-BE49-F238E27FC236}">
              <a16:creationId xmlns:a16="http://schemas.microsoft.com/office/drawing/2014/main" id="{FA20AC3C-8097-498A-858C-E4C3DB9D2912}"/>
            </a:ext>
          </a:extLst>
        </xdr:cNvPr>
        <xdr:cNvSpPr/>
      </xdr:nvSpPr>
      <xdr:spPr>
        <a:xfrm>
          <a:off x="14541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164374</xdr:rowOff>
    </xdr:from>
    <xdr:to>
      <xdr:col>81</xdr:col>
      <xdr:colOff>50800</xdr:colOff>
      <xdr:row>106</xdr:row>
      <xdr:rowOff>56606</xdr:rowOff>
    </xdr:to>
    <xdr:cxnSp macro="">
      <xdr:nvCxnSpPr>
        <xdr:cNvPr id="864" name="直線コネクタ 863">
          <a:extLst>
            <a:ext uri="{FF2B5EF4-FFF2-40B4-BE49-F238E27FC236}">
              <a16:creationId xmlns:a16="http://schemas.microsoft.com/office/drawing/2014/main" id="{BF5DAF98-D40B-40FC-9467-35B73919E332}"/>
            </a:ext>
          </a:extLst>
        </xdr:cNvPr>
        <xdr:cNvCxnSpPr/>
      </xdr:nvCxnSpPr>
      <xdr:spPr>
        <a:xfrm flipV="1">
          <a:off x="14592300" y="1816662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156029</xdr:rowOff>
    </xdr:from>
    <xdr:to>
      <xdr:col>72</xdr:col>
      <xdr:colOff>38100</xdr:colOff>
      <xdr:row>106</xdr:row>
      <xdr:rowOff>86179</xdr:rowOff>
    </xdr:to>
    <xdr:sp macro="" textlink="">
      <xdr:nvSpPr>
        <xdr:cNvPr id="865" name="楕円 864">
          <a:extLst>
            <a:ext uri="{FF2B5EF4-FFF2-40B4-BE49-F238E27FC236}">
              <a16:creationId xmlns:a16="http://schemas.microsoft.com/office/drawing/2014/main" id="{AF72DBE8-C784-422A-BAB2-C7A5109F0143}"/>
            </a:ext>
          </a:extLst>
        </xdr:cNvPr>
        <xdr:cNvSpPr/>
      </xdr:nvSpPr>
      <xdr:spPr>
        <a:xfrm>
          <a:off x="13652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35379</xdr:rowOff>
    </xdr:from>
    <xdr:to>
      <xdr:col>76</xdr:col>
      <xdr:colOff>114300</xdr:colOff>
      <xdr:row>106</xdr:row>
      <xdr:rowOff>56606</xdr:rowOff>
    </xdr:to>
    <xdr:cxnSp macro="">
      <xdr:nvCxnSpPr>
        <xdr:cNvPr id="866" name="直線コネクタ 865">
          <a:extLst>
            <a:ext uri="{FF2B5EF4-FFF2-40B4-BE49-F238E27FC236}">
              <a16:creationId xmlns:a16="http://schemas.microsoft.com/office/drawing/2014/main" id="{D6757A79-80E8-4746-A549-54F65FFA4CFA}"/>
            </a:ext>
          </a:extLst>
        </xdr:cNvPr>
        <xdr:cNvCxnSpPr/>
      </xdr:nvCxnSpPr>
      <xdr:spPr>
        <a:xfrm>
          <a:off x="13703300" y="1820907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133169</xdr:rowOff>
    </xdr:from>
    <xdr:to>
      <xdr:col>67</xdr:col>
      <xdr:colOff>101600</xdr:colOff>
      <xdr:row>106</xdr:row>
      <xdr:rowOff>63319</xdr:rowOff>
    </xdr:to>
    <xdr:sp macro="" textlink="">
      <xdr:nvSpPr>
        <xdr:cNvPr id="867" name="楕円 866">
          <a:extLst>
            <a:ext uri="{FF2B5EF4-FFF2-40B4-BE49-F238E27FC236}">
              <a16:creationId xmlns:a16="http://schemas.microsoft.com/office/drawing/2014/main" id="{FC1DBC76-00DC-4352-A696-62710BFEB7B5}"/>
            </a:ext>
          </a:extLst>
        </xdr:cNvPr>
        <xdr:cNvSpPr/>
      </xdr:nvSpPr>
      <xdr:spPr>
        <a:xfrm>
          <a:off x="12763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12519</xdr:rowOff>
    </xdr:from>
    <xdr:to>
      <xdr:col>71</xdr:col>
      <xdr:colOff>177800</xdr:colOff>
      <xdr:row>106</xdr:row>
      <xdr:rowOff>35379</xdr:rowOff>
    </xdr:to>
    <xdr:cxnSp macro="">
      <xdr:nvCxnSpPr>
        <xdr:cNvPr id="868" name="直線コネクタ 867">
          <a:extLst>
            <a:ext uri="{FF2B5EF4-FFF2-40B4-BE49-F238E27FC236}">
              <a16:creationId xmlns:a16="http://schemas.microsoft.com/office/drawing/2014/main" id="{B0CD2A65-85F3-447C-A2AB-27D1246ED26A}"/>
            </a:ext>
          </a:extLst>
        </xdr:cNvPr>
        <xdr:cNvCxnSpPr/>
      </xdr:nvCxnSpPr>
      <xdr:spPr>
        <a:xfrm>
          <a:off x="12814300" y="1818621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11265</xdr:rowOff>
    </xdr:from>
    <xdr:ext cx="405111" cy="259045"/>
    <xdr:sp macro="" textlink="">
      <xdr:nvSpPr>
        <xdr:cNvPr id="869" name="n_1aveValue【公民館】&#10;有形固定資産減価償却率">
          <a:extLst>
            <a:ext uri="{FF2B5EF4-FFF2-40B4-BE49-F238E27FC236}">
              <a16:creationId xmlns:a16="http://schemas.microsoft.com/office/drawing/2014/main" id="{79D340FD-9CC9-4D47-84D3-6D9EE60EF0DF}"/>
            </a:ext>
          </a:extLst>
        </xdr:cNvPr>
        <xdr:cNvSpPr txBox="1"/>
      </xdr:nvSpPr>
      <xdr:spPr>
        <a:xfrm>
          <a:off x="152660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870" name="n_2aveValue【公民館】&#10;有形固定資産減価償却率">
          <a:extLst>
            <a:ext uri="{FF2B5EF4-FFF2-40B4-BE49-F238E27FC236}">
              <a16:creationId xmlns:a16="http://schemas.microsoft.com/office/drawing/2014/main" id="{9E7424A6-3E17-454A-AEEC-63A40FDBCF27}"/>
            </a:ext>
          </a:extLst>
        </xdr:cNvPr>
        <xdr:cNvSpPr txBox="1"/>
      </xdr:nvSpPr>
      <xdr:spPr>
        <a:xfrm>
          <a:off x="14389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871" name="n_3aveValue【公民館】&#10;有形固定資産減価償却率">
          <a:extLst>
            <a:ext uri="{FF2B5EF4-FFF2-40B4-BE49-F238E27FC236}">
              <a16:creationId xmlns:a16="http://schemas.microsoft.com/office/drawing/2014/main" id="{336E55C0-6421-4DEE-8C02-6D8DE7AA9690}"/>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4734</xdr:rowOff>
    </xdr:from>
    <xdr:ext cx="405111" cy="259045"/>
    <xdr:sp macro="" textlink="">
      <xdr:nvSpPr>
        <xdr:cNvPr id="872" name="n_4aveValue【公民館】&#10;有形固定資産減価償却率">
          <a:extLst>
            <a:ext uri="{FF2B5EF4-FFF2-40B4-BE49-F238E27FC236}">
              <a16:creationId xmlns:a16="http://schemas.microsoft.com/office/drawing/2014/main" id="{E82DA48B-E27C-4CBE-A137-0EAD328DDCE7}"/>
            </a:ext>
          </a:extLst>
        </xdr:cNvPr>
        <xdr:cNvSpPr txBox="1"/>
      </xdr:nvSpPr>
      <xdr:spPr>
        <a:xfrm>
          <a:off x="12611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34851</xdr:rowOff>
    </xdr:from>
    <xdr:ext cx="405111" cy="259045"/>
    <xdr:sp macro="" textlink="">
      <xdr:nvSpPr>
        <xdr:cNvPr id="873" name="n_1mainValue【公民館】&#10;有形固定資産減価償却率">
          <a:extLst>
            <a:ext uri="{FF2B5EF4-FFF2-40B4-BE49-F238E27FC236}">
              <a16:creationId xmlns:a16="http://schemas.microsoft.com/office/drawing/2014/main" id="{01871384-0B04-4289-98DC-C3B79A4937FA}"/>
            </a:ext>
          </a:extLst>
        </xdr:cNvPr>
        <xdr:cNvSpPr txBox="1"/>
      </xdr:nvSpPr>
      <xdr:spPr>
        <a:xfrm>
          <a:off x="152660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98533</xdr:rowOff>
    </xdr:from>
    <xdr:ext cx="405111" cy="259045"/>
    <xdr:sp macro="" textlink="">
      <xdr:nvSpPr>
        <xdr:cNvPr id="874" name="n_2mainValue【公民館】&#10;有形固定資産減価償却率">
          <a:extLst>
            <a:ext uri="{FF2B5EF4-FFF2-40B4-BE49-F238E27FC236}">
              <a16:creationId xmlns:a16="http://schemas.microsoft.com/office/drawing/2014/main" id="{1C758944-E6F5-4952-B882-62A340650FB3}"/>
            </a:ext>
          </a:extLst>
        </xdr:cNvPr>
        <xdr:cNvSpPr txBox="1"/>
      </xdr:nvSpPr>
      <xdr:spPr>
        <a:xfrm>
          <a:off x="14389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77306</xdr:rowOff>
    </xdr:from>
    <xdr:ext cx="405111" cy="259045"/>
    <xdr:sp macro="" textlink="">
      <xdr:nvSpPr>
        <xdr:cNvPr id="875" name="n_3mainValue【公民館】&#10;有形固定資産減価償却率">
          <a:extLst>
            <a:ext uri="{FF2B5EF4-FFF2-40B4-BE49-F238E27FC236}">
              <a16:creationId xmlns:a16="http://schemas.microsoft.com/office/drawing/2014/main" id="{2FD80106-61ED-45EE-B7D7-817B44E8AA9E}"/>
            </a:ext>
          </a:extLst>
        </xdr:cNvPr>
        <xdr:cNvSpPr txBox="1"/>
      </xdr:nvSpPr>
      <xdr:spPr>
        <a:xfrm>
          <a:off x="13500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54446</xdr:rowOff>
    </xdr:from>
    <xdr:ext cx="405111" cy="259045"/>
    <xdr:sp macro="" textlink="">
      <xdr:nvSpPr>
        <xdr:cNvPr id="876" name="n_4mainValue【公民館】&#10;有形固定資産減価償却率">
          <a:extLst>
            <a:ext uri="{FF2B5EF4-FFF2-40B4-BE49-F238E27FC236}">
              <a16:creationId xmlns:a16="http://schemas.microsoft.com/office/drawing/2014/main" id="{9372F9DA-D6CC-4EC8-B3F5-C2EC87C57256}"/>
            </a:ext>
          </a:extLst>
        </xdr:cNvPr>
        <xdr:cNvSpPr txBox="1"/>
      </xdr:nvSpPr>
      <xdr:spPr>
        <a:xfrm>
          <a:off x="12611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7" name="正方形/長方形 876">
          <a:extLst>
            <a:ext uri="{FF2B5EF4-FFF2-40B4-BE49-F238E27FC236}">
              <a16:creationId xmlns:a16="http://schemas.microsoft.com/office/drawing/2014/main" id="{76F66F90-D85E-4916-B2F3-E98CE8DBE18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8" name="正方形/長方形 877">
          <a:extLst>
            <a:ext uri="{FF2B5EF4-FFF2-40B4-BE49-F238E27FC236}">
              <a16:creationId xmlns:a16="http://schemas.microsoft.com/office/drawing/2014/main" id="{31A8721D-C94D-4294-A597-99586DB3752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9" name="正方形/長方形 878">
          <a:extLst>
            <a:ext uri="{FF2B5EF4-FFF2-40B4-BE49-F238E27FC236}">
              <a16:creationId xmlns:a16="http://schemas.microsoft.com/office/drawing/2014/main" id="{CBBBB7AA-1E70-441D-BDD7-087F260FC97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0" name="正方形/長方形 879">
          <a:extLst>
            <a:ext uri="{FF2B5EF4-FFF2-40B4-BE49-F238E27FC236}">
              <a16:creationId xmlns:a16="http://schemas.microsoft.com/office/drawing/2014/main" id="{48624A8D-56AE-4056-92F7-4BCCEF15AAC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1" name="正方形/長方形 880">
          <a:extLst>
            <a:ext uri="{FF2B5EF4-FFF2-40B4-BE49-F238E27FC236}">
              <a16:creationId xmlns:a16="http://schemas.microsoft.com/office/drawing/2014/main" id="{5AA4DEEB-4EBE-431B-94C0-ACC5800C52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2" name="正方形/長方形 881">
          <a:extLst>
            <a:ext uri="{FF2B5EF4-FFF2-40B4-BE49-F238E27FC236}">
              <a16:creationId xmlns:a16="http://schemas.microsoft.com/office/drawing/2014/main" id="{898B9F27-6D76-4AB5-A0C3-84B73C07CC8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3" name="正方形/長方形 882">
          <a:extLst>
            <a:ext uri="{FF2B5EF4-FFF2-40B4-BE49-F238E27FC236}">
              <a16:creationId xmlns:a16="http://schemas.microsoft.com/office/drawing/2014/main" id="{1AB88882-BC7B-4F83-A161-D1555DEFE20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4" name="正方形/長方形 883">
          <a:extLst>
            <a:ext uri="{FF2B5EF4-FFF2-40B4-BE49-F238E27FC236}">
              <a16:creationId xmlns:a16="http://schemas.microsoft.com/office/drawing/2014/main" id="{7C7D513A-5E83-4924-B418-EBD4AE8F317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5" name="テキスト ボックス 884">
          <a:extLst>
            <a:ext uri="{FF2B5EF4-FFF2-40B4-BE49-F238E27FC236}">
              <a16:creationId xmlns:a16="http://schemas.microsoft.com/office/drawing/2014/main" id="{9CBB6DCA-115C-410E-85CD-D140F41E43C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6" name="直線コネクタ 885">
          <a:extLst>
            <a:ext uri="{FF2B5EF4-FFF2-40B4-BE49-F238E27FC236}">
              <a16:creationId xmlns:a16="http://schemas.microsoft.com/office/drawing/2014/main" id="{D8C33447-2CB5-428F-985B-8410D8818EA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7" name="直線コネクタ 886">
          <a:extLst>
            <a:ext uri="{FF2B5EF4-FFF2-40B4-BE49-F238E27FC236}">
              <a16:creationId xmlns:a16="http://schemas.microsoft.com/office/drawing/2014/main" id="{17ECF278-421B-4FCB-89BC-F39C3FEFEF3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8" name="テキスト ボックス 887">
          <a:extLst>
            <a:ext uri="{FF2B5EF4-FFF2-40B4-BE49-F238E27FC236}">
              <a16:creationId xmlns:a16="http://schemas.microsoft.com/office/drawing/2014/main" id="{B15BFFDF-451D-4835-9FFF-C963A8AEE31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9" name="直線コネクタ 888">
          <a:extLst>
            <a:ext uri="{FF2B5EF4-FFF2-40B4-BE49-F238E27FC236}">
              <a16:creationId xmlns:a16="http://schemas.microsoft.com/office/drawing/2014/main" id="{DF052901-EB8B-4260-B334-84FDBF874BD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0" name="テキスト ボックス 889">
          <a:extLst>
            <a:ext uri="{FF2B5EF4-FFF2-40B4-BE49-F238E27FC236}">
              <a16:creationId xmlns:a16="http://schemas.microsoft.com/office/drawing/2014/main" id="{FDD74806-AC79-48A7-BCDC-B6A8258BC46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1" name="直線コネクタ 890">
          <a:extLst>
            <a:ext uri="{FF2B5EF4-FFF2-40B4-BE49-F238E27FC236}">
              <a16:creationId xmlns:a16="http://schemas.microsoft.com/office/drawing/2014/main" id="{7BACA20E-2A15-4938-99EC-A73191DAB37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92" name="テキスト ボックス 891">
          <a:extLst>
            <a:ext uri="{FF2B5EF4-FFF2-40B4-BE49-F238E27FC236}">
              <a16:creationId xmlns:a16="http://schemas.microsoft.com/office/drawing/2014/main" id="{7CF87DE2-5EB5-435D-9414-1BC378616A57}"/>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93" name="直線コネクタ 892">
          <a:extLst>
            <a:ext uri="{FF2B5EF4-FFF2-40B4-BE49-F238E27FC236}">
              <a16:creationId xmlns:a16="http://schemas.microsoft.com/office/drawing/2014/main" id="{86349530-5967-47A0-9B7B-06EB4647B27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94" name="テキスト ボックス 893">
          <a:extLst>
            <a:ext uri="{FF2B5EF4-FFF2-40B4-BE49-F238E27FC236}">
              <a16:creationId xmlns:a16="http://schemas.microsoft.com/office/drawing/2014/main" id="{54872678-DC81-4F3B-8032-A6A2ACEF9031}"/>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5" name="直線コネクタ 894">
          <a:extLst>
            <a:ext uri="{FF2B5EF4-FFF2-40B4-BE49-F238E27FC236}">
              <a16:creationId xmlns:a16="http://schemas.microsoft.com/office/drawing/2014/main" id="{CE26D496-6BF2-431A-9330-5FA07FFCA82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96" name="テキスト ボックス 895">
          <a:extLst>
            <a:ext uri="{FF2B5EF4-FFF2-40B4-BE49-F238E27FC236}">
              <a16:creationId xmlns:a16="http://schemas.microsoft.com/office/drawing/2014/main" id="{53DA06DB-56CA-43F2-999F-D597D57EF06D}"/>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7" name="直線コネクタ 896">
          <a:extLst>
            <a:ext uri="{FF2B5EF4-FFF2-40B4-BE49-F238E27FC236}">
              <a16:creationId xmlns:a16="http://schemas.microsoft.com/office/drawing/2014/main" id="{605C9607-D2A4-4024-A25A-1C9742E1ADD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98" name="テキスト ボックス 897">
          <a:extLst>
            <a:ext uri="{FF2B5EF4-FFF2-40B4-BE49-F238E27FC236}">
              <a16:creationId xmlns:a16="http://schemas.microsoft.com/office/drawing/2014/main" id="{8FE53B30-D80E-4F93-95C0-4C76E809A1D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9" name="【公民館】&#10;一人当たり面積グラフ枠">
          <a:extLst>
            <a:ext uri="{FF2B5EF4-FFF2-40B4-BE49-F238E27FC236}">
              <a16:creationId xmlns:a16="http://schemas.microsoft.com/office/drawing/2014/main" id="{32ED83E9-D11E-4430-BC47-C6A07E89EB0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900" name="直線コネクタ 899">
          <a:extLst>
            <a:ext uri="{FF2B5EF4-FFF2-40B4-BE49-F238E27FC236}">
              <a16:creationId xmlns:a16="http://schemas.microsoft.com/office/drawing/2014/main" id="{2A1E5A59-FD49-4053-9210-437C0A1687D4}"/>
            </a:ext>
          </a:extLst>
        </xdr:cNvPr>
        <xdr:cNvCxnSpPr/>
      </xdr:nvCxnSpPr>
      <xdr:spPr>
        <a:xfrm flipV="1">
          <a:off x="22160864" y="17292980"/>
          <a:ext cx="0" cy="137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901" name="【公民館】&#10;一人当たり面積最小値テキスト">
          <a:extLst>
            <a:ext uri="{FF2B5EF4-FFF2-40B4-BE49-F238E27FC236}">
              <a16:creationId xmlns:a16="http://schemas.microsoft.com/office/drawing/2014/main" id="{81497321-A37E-4B23-82C7-6DE5321FB993}"/>
            </a:ext>
          </a:extLst>
        </xdr:cNvPr>
        <xdr:cNvSpPr txBox="1"/>
      </xdr:nvSpPr>
      <xdr:spPr>
        <a:xfrm>
          <a:off x="22199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902" name="直線コネクタ 901">
          <a:extLst>
            <a:ext uri="{FF2B5EF4-FFF2-40B4-BE49-F238E27FC236}">
              <a16:creationId xmlns:a16="http://schemas.microsoft.com/office/drawing/2014/main" id="{E85D8BCD-8750-4D00-B391-B2CB81C4553E}"/>
            </a:ext>
          </a:extLst>
        </xdr:cNvPr>
        <xdr:cNvCxnSpPr/>
      </xdr:nvCxnSpPr>
      <xdr:spPr>
        <a:xfrm>
          <a:off x="22072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903" name="【公民館】&#10;一人当たり面積最大値テキスト">
          <a:extLst>
            <a:ext uri="{FF2B5EF4-FFF2-40B4-BE49-F238E27FC236}">
              <a16:creationId xmlns:a16="http://schemas.microsoft.com/office/drawing/2014/main" id="{1A663C25-C458-4A08-8980-8206CF63EB4A}"/>
            </a:ext>
          </a:extLst>
        </xdr:cNvPr>
        <xdr:cNvSpPr txBox="1"/>
      </xdr:nvSpPr>
      <xdr:spPr>
        <a:xfrm>
          <a:off x="22199600" y="170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904" name="直線コネクタ 903">
          <a:extLst>
            <a:ext uri="{FF2B5EF4-FFF2-40B4-BE49-F238E27FC236}">
              <a16:creationId xmlns:a16="http://schemas.microsoft.com/office/drawing/2014/main" id="{1F603886-E992-4B03-A3A3-D832490459FF}"/>
            </a:ext>
          </a:extLst>
        </xdr:cNvPr>
        <xdr:cNvCxnSpPr/>
      </xdr:nvCxnSpPr>
      <xdr:spPr>
        <a:xfrm>
          <a:off x="22072600" y="1729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905" name="【公民館】&#10;一人当たり面積平均値テキスト">
          <a:extLst>
            <a:ext uri="{FF2B5EF4-FFF2-40B4-BE49-F238E27FC236}">
              <a16:creationId xmlns:a16="http://schemas.microsoft.com/office/drawing/2014/main" id="{018A8F5A-C3D5-47E9-9314-68216884DF56}"/>
            </a:ext>
          </a:extLst>
        </xdr:cNvPr>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906" name="フローチャート: 判断 905">
          <a:extLst>
            <a:ext uri="{FF2B5EF4-FFF2-40B4-BE49-F238E27FC236}">
              <a16:creationId xmlns:a16="http://schemas.microsoft.com/office/drawing/2014/main" id="{8872E9D9-1370-4F12-9399-1DC49A8B17DD}"/>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907" name="フローチャート: 判断 906">
          <a:extLst>
            <a:ext uri="{FF2B5EF4-FFF2-40B4-BE49-F238E27FC236}">
              <a16:creationId xmlns:a16="http://schemas.microsoft.com/office/drawing/2014/main" id="{C62C22BA-6C15-4078-930F-8964E6FCB201}"/>
            </a:ext>
          </a:extLst>
        </xdr:cNvPr>
        <xdr:cNvSpPr/>
      </xdr:nvSpPr>
      <xdr:spPr>
        <a:xfrm>
          <a:off x="212725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27381</xdr:rowOff>
    </xdr:from>
    <xdr:to>
      <xdr:col>107</xdr:col>
      <xdr:colOff>101600</xdr:colOff>
      <xdr:row>108</xdr:row>
      <xdr:rowOff>128981</xdr:rowOff>
    </xdr:to>
    <xdr:sp macro="" textlink="">
      <xdr:nvSpPr>
        <xdr:cNvPr id="908" name="フローチャート: 判断 907">
          <a:extLst>
            <a:ext uri="{FF2B5EF4-FFF2-40B4-BE49-F238E27FC236}">
              <a16:creationId xmlns:a16="http://schemas.microsoft.com/office/drawing/2014/main" id="{9E8E6EBE-10F7-4B2E-89EC-C737ADF64A52}"/>
            </a:ext>
          </a:extLst>
        </xdr:cNvPr>
        <xdr:cNvSpPr/>
      </xdr:nvSpPr>
      <xdr:spPr>
        <a:xfrm>
          <a:off x="20383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27000</xdr:rowOff>
    </xdr:from>
    <xdr:to>
      <xdr:col>102</xdr:col>
      <xdr:colOff>165100</xdr:colOff>
      <xdr:row>108</xdr:row>
      <xdr:rowOff>128600</xdr:rowOff>
    </xdr:to>
    <xdr:sp macro="" textlink="">
      <xdr:nvSpPr>
        <xdr:cNvPr id="909" name="フローチャート: 判断 908">
          <a:extLst>
            <a:ext uri="{FF2B5EF4-FFF2-40B4-BE49-F238E27FC236}">
              <a16:creationId xmlns:a16="http://schemas.microsoft.com/office/drawing/2014/main" id="{572B2DCC-BB3C-446F-BB86-CBFBD98AC658}"/>
            </a:ext>
          </a:extLst>
        </xdr:cNvPr>
        <xdr:cNvSpPr/>
      </xdr:nvSpPr>
      <xdr:spPr>
        <a:xfrm>
          <a:off x="194945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21819</xdr:rowOff>
    </xdr:from>
    <xdr:to>
      <xdr:col>98</xdr:col>
      <xdr:colOff>38100</xdr:colOff>
      <xdr:row>108</xdr:row>
      <xdr:rowOff>123419</xdr:rowOff>
    </xdr:to>
    <xdr:sp macro="" textlink="">
      <xdr:nvSpPr>
        <xdr:cNvPr id="910" name="フローチャート: 判断 909">
          <a:extLst>
            <a:ext uri="{FF2B5EF4-FFF2-40B4-BE49-F238E27FC236}">
              <a16:creationId xmlns:a16="http://schemas.microsoft.com/office/drawing/2014/main" id="{8C394EFE-EBA0-4F3D-AB05-6D4A01792AA0}"/>
            </a:ext>
          </a:extLst>
        </xdr:cNvPr>
        <xdr:cNvSpPr/>
      </xdr:nvSpPr>
      <xdr:spPr>
        <a:xfrm>
          <a:off x="18605500" y="1853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6BA2E804-5BD3-40A4-B33F-0A296FB2EA1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2" name="テキスト ボックス 911">
          <a:extLst>
            <a:ext uri="{FF2B5EF4-FFF2-40B4-BE49-F238E27FC236}">
              <a16:creationId xmlns:a16="http://schemas.microsoft.com/office/drawing/2014/main" id="{A3E89C5E-296D-46D9-A1E7-485F1061535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BA3465AB-9D28-4697-A326-77D9AC21214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5E37D4A8-16CA-4A5E-B0BA-39703D2F380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4564F9D3-8E0B-4D09-B9A0-F8AAF211C9C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53212</xdr:rowOff>
    </xdr:from>
    <xdr:to>
      <xdr:col>116</xdr:col>
      <xdr:colOff>114300</xdr:colOff>
      <xdr:row>108</xdr:row>
      <xdr:rowOff>154812</xdr:rowOff>
    </xdr:to>
    <xdr:sp macro="" textlink="">
      <xdr:nvSpPr>
        <xdr:cNvPr id="916" name="楕円 915">
          <a:extLst>
            <a:ext uri="{FF2B5EF4-FFF2-40B4-BE49-F238E27FC236}">
              <a16:creationId xmlns:a16="http://schemas.microsoft.com/office/drawing/2014/main" id="{F696417E-D3E4-4FAE-8A8C-042D410B780B}"/>
            </a:ext>
          </a:extLst>
        </xdr:cNvPr>
        <xdr:cNvSpPr/>
      </xdr:nvSpPr>
      <xdr:spPr>
        <a:xfrm>
          <a:off x="22110700" y="1856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1540</xdr:rowOff>
    </xdr:from>
    <xdr:ext cx="469744" cy="259045"/>
    <xdr:sp macro="" textlink="">
      <xdr:nvSpPr>
        <xdr:cNvPr id="917" name="【公民館】&#10;一人当たり面積該当値テキスト">
          <a:extLst>
            <a:ext uri="{FF2B5EF4-FFF2-40B4-BE49-F238E27FC236}">
              <a16:creationId xmlns:a16="http://schemas.microsoft.com/office/drawing/2014/main" id="{42AFFA30-CCA7-4A40-95B5-4EED72BE0D9C}"/>
            </a:ext>
          </a:extLst>
        </xdr:cNvPr>
        <xdr:cNvSpPr txBox="1"/>
      </xdr:nvSpPr>
      <xdr:spPr>
        <a:xfrm>
          <a:off x="22199600"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53594</xdr:rowOff>
    </xdr:from>
    <xdr:to>
      <xdr:col>112</xdr:col>
      <xdr:colOff>38100</xdr:colOff>
      <xdr:row>108</xdr:row>
      <xdr:rowOff>155194</xdr:rowOff>
    </xdr:to>
    <xdr:sp macro="" textlink="">
      <xdr:nvSpPr>
        <xdr:cNvPr id="918" name="楕円 917">
          <a:extLst>
            <a:ext uri="{FF2B5EF4-FFF2-40B4-BE49-F238E27FC236}">
              <a16:creationId xmlns:a16="http://schemas.microsoft.com/office/drawing/2014/main" id="{890B10F9-3BA7-475E-B54F-A097C80DF241}"/>
            </a:ext>
          </a:extLst>
        </xdr:cNvPr>
        <xdr:cNvSpPr/>
      </xdr:nvSpPr>
      <xdr:spPr>
        <a:xfrm>
          <a:off x="21272500" y="185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104012</xdr:rowOff>
    </xdr:from>
    <xdr:to>
      <xdr:col>116</xdr:col>
      <xdr:colOff>63500</xdr:colOff>
      <xdr:row>108</xdr:row>
      <xdr:rowOff>104394</xdr:rowOff>
    </xdr:to>
    <xdr:cxnSp macro="">
      <xdr:nvCxnSpPr>
        <xdr:cNvPr id="919" name="直線コネクタ 918">
          <a:extLst>
            <a:ext uri="{FF2B5EF4-FFF2-40B4-BE49-F238E27FC236}">
              <a16:creationId xmlns:a16="http://schemas.microsoft.com/office/drawing/2014/main" id="{FC42EB88-5DCE-47DF-A294-5A105A5B9B6C}"/>
            </a:ext>
          </a:extLst>
        </xdr:cNvPr>
        <xdr:cNvCxnSpPr/>
      </xdr:nvCxnSpPr>
      <xdr:spPr>
        <a:xfrm flipV="1">
          <a:off x="21323300" y="18620612"/>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54203</xdr:rowOff>
    </xdr:from>
    <xdr:to>
      <xdr:col>107</xdr:col>
      <xdr:colOff>101600</xdr:colOff>
      <xdr:row>108</xdr:row>
      <xdr:rowOff>155803</xdr:rowOff>
    </xdr:to>
    <xdr:sp macro="" textlink="">
      <xdr:nvSpPr>
        <xdr:cNvPr id="920" name="楕円 919">
          <a:extLst>
            <a:ext uri="{FF2B5EF4-FFF2-40B4-BE49-F238E27FC236}">
              <a16:creationId xmlns:a16="http://schemas.microsoft.com/office/drawing/2014/main" id="{30DBAC82-01DA-446E-9FA8-B3065EF18736}"/>
            </a:ext>
          </a:extLst>
        </xdr:cNvPr>
        <xdr:cNvSpPr/>
      </xdr:nvSpPr>
      <xdr:spPr>
        <a:xfrm>
          <a:off x="20383500" y="185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104394</xdr:rowOff>
    </xdr:from>
    <xdr:to>
      <xdr:col>111</xdr:col>
      <xdr:colOff>177800</xdr:colOff>
      <xdr:row>108</xdr:row>
      <xdr:rowOff>105003</xdr:rowOff>
    </xdr:to>
    <xdr:cxnSp macro="">
      <xdr:nvCxnSpPr>
        <xdr:cNvPr id="921" name="直線コネクタ 920">
          <a:extLst>
            <a:ext uri="{FF2B5EF4-FFF2-40B4-BE49-F238E27FC236}">
              <a16:creationId xmlns:a16="http://schemas.microsoft.com/office/drawing/2014/main" id="{9F83411B-85C0-4492-AAE8-D9F633260C4F}"/>
            </a:ext>
          </a:extLst>
        </xdr:cNvPr>
        <xdr:cNvCxnSpPr/>
      </xdr:nvCxnSpPr>
      <xdr:spPr>
        <a:xfrm flipV="1">
          <a:off x="20434300" y="18620994"/>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63272</xdr:rowOff>
    </xdr:from>
    <xdr:to>
      <xdr:col>102</xdr:col>
      <xdr:colOff>165100</xdr:colOff>
      <xdr:row>108</xdr:row>
      <xdr:rowOff>164872</xdr:rowOff>
    </xdr:to>
    <xdr:sp macro="" textlink="">
      <xdr:nvSpPr>
        <xdr:cNvPr id="922" name="楕円 921">
          <a:extLst>
            <a:ext uri="{FF2B5EF4-FFF2-40B4-BE49-F238E27FC236}">
              <a16:creationId xmlns:a16="http://schemas.microsoft.com/office/drawing/2014/main" id="{2878EB0E-D066-48F3-AAD8-AC750432B43E}"/>
            </a:ext>
          </a:extLst>
        </xdr:cNvPr>
        <xdr:cNvSpPr/>
      </xdr:nvSpPr>
      <xdr:spPr>
        <a:xfrm>
          <a:off x="19494500" y="185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105003</xdr:rowOff>
    </xdr:from>
    <xdr:to>
      <xdr:col>107</xdr:col>
      <xdr:colOff>50800</xdr:colOff>
      <xdr:row>108</xdr:row>
      <xdr:rowOff>114072</xdr:rowOff>
    </xdr:to>
    <xdr:cxnSp macro="">
      <xdr:nvCxnSpPr>
        <xdr:cNvPr id="923" name="直線コネクタ 922">
          <a:extLst>
            <a:ext uri="{FF2B5EF4-FFF2-40B4-BE49-F238E27FC236}">
              <a16:creationId xmlns:a16="http://schemas.microsoft.com/office/drawing/2014/main" id="{A99D9632-1624-4476-9E39-EC769927BC02}"/>
            </a:ext>
          </a:extLst>
        </xdr:cNvPr>
        <xdr:cNvCxnSpPr/>
      </xdr:nvCxnSpPr>
      <xdr:spPr>
        <a:xfrm flipV="1">
          <a:off x="19545300" y="18621603"/>
          <a:ext cx="889000" cy="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64339</xdr:rowOff>
    </xdr:from>
    <xdr:to>
      <xdr:col>98</xdr:col>
      <xdr:colOff>38100</xdr:colOff>
      <xdr:row>108</xdr:row>
      <xdr:rowOff>165939</xdr:rowOff>
    </xdr:to>
    <xdr:sp macro="" textlink="">
      <xdr:nvSpPr>
        <xdr:cNvPr id="924" name="楕円 923">
          <a:extLst>
            <a:ext uri="{FF2B5EF4-FFF2-40B4-BE49-F238E27FC236}">
              <a16:creationId xmlns:a16="http://schemas.microsoft.com/office/drawing/2014/main" id="{F5FF19C0-648F-435D-AD36-0EBD6E01A5FB}"/>
            </a:ext>
          </a:extLst>
        </xdr:cNvPr>
        <xdr:cNvSpPr/>
      </xdr:nvSpPr>
      <xdr:spPr>
        <a:xfrm>
          <a:off x="18605500" y="185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114072</xdr:rowOff>
    </xdr:from>
    <xdr:to>
      <xdr:col>102</xdr:col>
      <xdr:colOff>114300</xdr:colOff>
      <xdr:row>108</xdr:row>
      <xdr:rowOff>115139</xdr:rowOff>
    </xdr:to>
    <xdr:cxnSp macro="">
      <xdr:nvCxnSpPr>
        <xdr:cNvPr id="925" name="直線コネクタ 924">
          <a:extLst>
            <a:ext uri="{FF2B5EF4-FFF2-40B4-BE49-F238E27FC236}">
              <a16:creationId xmlns:a16="http://schemas.microsoft.com/office/drawing/2014/main" id="{EEA437ED-D4FA-41E6-9E6D-8F32EDC59818}"/>
            </a:ext>
          </a:extLst>
        </xdr:cNvPr>
        <xdr:cNvCxnSpPr/>
      </xdr:nvCxnSpPr>
      <xdr:spPr>
        <a:xfrm flipV="1">
          <a:off x="18656300" y="18630672"/>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146727</xdr:rowOff>
    </xdr:from>
    <xdr:ext cx="469744" cy="259045"/>
    <xdr:sp macro="" textlink="">
      <xdr:nvSpPr>
        <xdr:cNvPr id="926" name="n_1aveValue【公民館】&#10;一人当たり面積">
          <a:extLst>
            <a:ext uri="{FF2B5EF4-FFF2-40B4-BE49-F238E27FC236}">
              <a16:creationId xmlns:a16="http://schemas.microsoft.com/office/drawing/2014/main" id="{D9A1337A-D87D-4A6D-BB76-3869C02BB8E3}"/>
            </a:ext>
          </a:extLst>
        </xdr:cNvPr>
        <xdr:cNvSpPr txBox="1"/>
      </xdr:nvSpPr>
      <xdr:spPr>
        <a:xfrm>
          <a:off x="21075727" y="183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145508</xdr:rowOff>
    </xdr:from>
    <xdr:ext cx="469744" cy="259045"/>
    <xdr:sp macro="" textlink="">
      <xdr:nvSpPr>
        <xdr:cNvPr id="927" name="n_2aveValue【公民館】&#10;一人当たり面積">
          <a:extLst>
            <a:ext uri="{FF2B5EF4-FFF2-40B4-BE49-F238E27FC236}">
              <a16:creationId xmlns:a16="http://schemas.microsoft.com/office/drawing/2014/main" id="{4318DF38-F0AB-46CE-BB15-F34021CF065B}"/>
            </a:ext>
          </a:extLst>
        </xdr:cNvPr>
        <xdr:cNvSpPr txBox="1"/>
      </xdr:nvSpPr>
      <xdr:spPr>
        <a:xfrm>
          <a:off x="201994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145127</xdr:rowOff>
    </xdr:from>
    <xdr:ext cx="469744" cy="259045"/>
    <xdr:sp macro="" textlink="">
      <xdr:nvSpPr>
        <xdr:cNvPr id="928" name="n_3aveValue【公民館】&#10;一人当たり面積">
          <a:extLst>
            <a:ext uri="{FF2B5EF4-FFF2-40B4-BE49-F238E27FC236}">
              <a16:creationId xmlns:a16="http://schemas.microsoft.com/office/drawing/2014/main" id="{A75D764E-E1E9-4162-81EB-858CBD1A62EB}"/>
            </a:ext>
          </a:extLst>
        </xdr:cNvPr>
        <xdr:cNvSpPr txBox="1"/>
      </xdr:nvSpPr>
      <xdr:spPr>
        <a:xfrm>
          <a:off x="19310427" y="183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139946</xdr:rowOff>
    </xdr:from>
    <xdr:ext cx="469744" cy="259045"/>
    <xdr:sp macro="" textlink="">
      <xdr:nvSpPr>
        <xdr:cNvPr id="929" name="n_4aveValue【公民館】&#10;一人当たり面積">
          <a:extLst>
            <a:ext uri="{FF2B5EF4-FFF2-40B4-BE49-F238E27FC236}">
              <a16:creationId xmlns:a16="http://schemas.microsoft.com/office/drawing/2014/main" id="{2FF61C79-4EEB-4709-A2FE-76B441742074}"/>
            </a:ext>
          </a:extLst>
        </xdr:cNvPr>
        <xdr:cNvSpPr txBox="1"/>
      </xdr:nvSpPr>
      <xdr:spPr>
        <a:xfrm>
          <a:off x="18421427" y="1831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146321</xdr:rowOff>
    </xdr:from>
    <xdr:ext cx="469744" cy="259045"/>
    <xdr:sp macro="" textlink="">
      <xdr:nvSpPr>
        <xdr:cNvPr id="930" name="n_1mainValue【公民館】&#10;一人当たり面積">
          <a:extLst>
            <a:ext uri="{FF2B5EF4-FFF2-40B4-BE49-F238E27FC236}">
              <a16:creationId xmlns:a16="http://schemas.microsoft.com/office/drawing/2014/main" id="{7D2BB102-6651-42CE-BD5A-8CB5DF66B6E3}"/>
            </a:ext>
          </a:extLst>
        </xdr:cNvPr>
        <xdr:cNvSpPr txBox="1"/>
      </xdr:nvSpPr>
      <xdr:spPr>
        <a:xfrm>
          <a:off x="21075727" y="1866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146930</xdr:rowOff>
    </xdr:from>
    <xdr:ext cx="469744" cy="259045"/>
    <xdr:sp macro="" textlink="">
      <xdr:nvSpPr>
        <xdr:cNvPr id="931" name="n_2mainValue【公民館】&#10;一人当たり面積">
          <a:extLst>
            <a:ext uri="{FF2B5EF4-FFF2-40B4-BE49-F238E27FC236}">
              <a16:creationId xmlns:a16="http://schemas.microsoft.com/office/drawing/2014/main" id="{D33C22EC-3213-4D93-B2D0-ECCF0DA0BED8}"/>
            </a:ext>
          </a:extLst>
        </xdr:cNvPr>
        <xdr:cNvSpPr txBox="1"/>
      </xdr:nvSpPr>
      <xdr:spPr>
        <a:xfrm>
          <a:off x="20199427" y="186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155999</xdr:rowOff>
    </xdr:from>
    <xdr:ext cx="469744" cy="259045"/>
    <xdr:sp macro="" textlink="">
      <xdr:nvSpPr>
        <xdr:cNvPr id="932" name="n_3mainValue【公民館】&#10;一人当たり面積">
          <a:extLst>
            <a:ext uri="{FF2B5EF4-FFF2-40B4-BE49-F238E27FC236}">
              <a16:creationId xmlns:a16="http://schemas.microsoft.com/office/drawing/2014/main" id="{B73B04F7-B8F3-4139-B48F-BF5A37B3FE75}"/>
            </a:ext>
          </a:extLst>
        </xdr:cNvPr>
        <xdr:cNvSpPr txBox="1"/>
      </xdr:nvSpPr>
      <xdr:spPr>
        <a:xfrm>
          <a:off x="19310427" y="1867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157066</xdr:rowOff>
    </xdr:from>
    <xdr:ext cx="469744" cy="259045"/>
    <xdr:sp macro="" textlink="">
      <xdr:nvSpPr>
        <xdr:cNvPr id="933" name="n_4mainValue【公民館】&#10;一人当たり面積">
          <a:extLst>
            <a:ext uri="{FF2B5EF4-FFF2-40B4-BE49-F238E27FC236}">
              <a16:creationId xmlns:a16="http://schemas.microsoft.com/office/drawing/2014/main" id="{CA32BF18-DF3D-4D20-8A27-31457E1F7533}"/>
            </a:ext>
          </a:extLst>
        </xdr:cNvPr>
        <xdr:cNvSpPr txBox="1"/>
      </xdr:nvSpPr>
      <xdr:spPr>
        <a:xfrm>
          <a:off x="18421427" y="1867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4" name="正方形/長方形 933">
          <a:extLst>
            <a:ext uri="{FF2B5EF4-FFF2-40B4-BE49-F238E27FC236}">
              <a16:creationId xmlns:a16="http://schemas.microsoft.com/office/drawing/2014/main" id="{0B55B154-2A66-4EE8-BE85-7CB9C38AFC6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5" name="正方形/長方形 934">
          <a:extLst>
            <a:ext uri="{FF2B5EF4-FFF2-40B4-BE49-F238E27FC236}">
              <a16:creationId xmlns:a16="http://schemas.microsoft.com/office/drawing/2014/main" id="{F36097A4-A5CB-4200-97D5-4D9F7D59032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6" name="テキスト ボックス 935">
          <a:extLst>
            <a:ext uri="{FF2B5EF4-FFF2-40B4-BE49-F238E27FC236}">
              <a16:creationId xmlns:a16="http://schemas.microsoft.com/office/drawing/2014/main" id="{7089E1DB-5B5C-44CE-83D9-E4E998E0D9F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であり、特に低くなっている施設は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について、有形固定資産減価償却率が１００％近くとなっており、個別施設計画に基づき、計画的に補修等の整備を実施し老朽化対策に取り組んでいく。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については定期的な整備の実施、</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については平成２０年度に旧高等学校の校舎を改修し、既存の保育所４か所のうち３か所を除却、整備したため有形固定資産減価償却率が低くなっている。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26AAB20-BD44-4D52-84C9-C397749FD0F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711F6E-9035-4717-BA3B-DAE6B394BC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1818E72-5C6D-45FA-948D-F58D3A305F8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B9C5F8-F370-42BF-8A80-B3E6BB6514A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F9DD0C1-4002-4422-80B4-15F7DE1BF5D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32B0479-ABFF-473E-8918-C953CC662FB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033E1A-E5BB-4EB8-9D25-7A560063FED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6F6A088-7871-4837-8C82-11F5FF40201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EB2E9A-55AF-46D7-84B1-9BEFAD23067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7157AF-19F2-448A-A59C-BFCEC8D180F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4,286
4,181
126.38
4,164,121
4,089,840
73,540
2,332,923
3,361,176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A8C1693-A6D8-45B6-803A-8CC7B473C0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C0DE5E-BA60-4AC8-BE3A-AE586D7B21B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539DEE3-6BE6-4E0C-B047-D859DE205E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EB544EC-8D22-44AB-A867-DCB97148993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F075D2-5853-45B5-B801-E105B4FB09E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701057A-4DAD-48B5-A506-5FA20F4D70D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1B74F9A-CAF0-4958-9283-2EB6384C710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65E2AD9-551B-4484-9A2B-7AD16F80DBE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6B7E8C-AAB7-4E73-B579-F02742DD1F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A5DB70-B5AE-4680-AF10-60AFFA83EFB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7441387-386A-4510-8ADD-C09339D7943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615DA81-8F5A-4930-922A-7865B70525B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95D3D9-233A-4789-98DB-56F40342415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0E993DE-636B-4AD3-91D3-DDD06DD6135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1D64302-5304-405B-BDEF-D4BE36FDB71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EC970A-5A9B-4E56-BAA5-314A4CADBD1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17825AE-5DC0-499C-A6D7-845A4344D18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253AC6-CE71-4F10-8FD6-43DA32FDD69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2A6BCD6-1830-4314-B6A7-152801D5C5C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9991C58-98E7-4169-951C-44B24ED25CA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9653B9E-9FE4-454B-89A9-6F61227FA4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FA22094-9929-4F0D-BC08-D95FDDF542A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43119C-9B17-4CB5-9598-B764BCD7ED7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2AFD78C-D585-4F18-8DD2-B6877F0E3D3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B0EB95-B498-400E-AF2B-5BC1035D388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5F898BB-D947-4DC9-B893-B9AD96F60D2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601274F-EBE4-4819-8B21-633E64AAF9F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5BA98FE-F726-4A4B-A33D-59DCB535FF5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3340D90-2038-4BCB-A06F-CFB9BF4F659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082D2B2-EB20-46FF-B09E-B792821F90A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80187B7-2B6D-4DC8-A2E7-C148022D165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2AC698D-A154-4026-B9AF-71B3C4226B8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600685C-9B5C-4B1E-9D7D-E79F574CD7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BD88940-04FF-4409-AC37-B56CBE59DF0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A3BCBE5-493B-408B-994F-6838FDC65E3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49B40B8-1501-441E-82C3-E886DFC1771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E389980-D250-4F71-9020-337A88473AA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62F4B79-B90C-4640-A589-D0F284C8354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F8533E3-C355-4781-9C18-1B41FF63639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8242715-DF79-4A90-949D-017C5869CEA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ECBABE9-FAB8-4A12-8AC0-5F2C37994CA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5189A26-AB8B-4C7B-AA48-BE4B3A3792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9B83D11-681D-4F81-9179-E13D88B16F3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2E1AC1B-ECDE-43AE-AC42-962C5BB5E92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8C08A63-355E-4123-B684-26C5AB1EC7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959DD0A-5F6C-49BA-AC3E-D265299248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349045D-FC91-40B8-B818-4566F8EA249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7984B66-89A1-4003-9E2A-94653E7898B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DB60B665-F22C-41A7-B45D-00703257C3A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5AA3966F-20AC-4402-9F9C-96985E0A71B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6A177262-22BA-47D7-9D8F-3F19E09FC0C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54AE89D7-5424-447A-AEAD-40506FC3059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D68AC8EB-9500-429C-9557-0C4FDC3251B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FDC46080-DBB4-42D3-B34A-2EC9665267A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CBFD62F1-FACC-4EBA-84AF-A0241951790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BD93B5B2-95EE-4002-BCE0-7A97866E2C7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5848C362-F407-4C09-AB84-C3B725FDFCD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6869FE3-98AB-4425-BBA1-9E4E3AB3A02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F150A6EE-D176-4A9D-B113-CAF00E9B97E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1FD022BD-C6CB-48E9-8DC1-9000809E642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A1F167DB-F118-41D7-A5FE-0C7719410F8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47C98012-A605-42E2-80A8-0B906E2E0DA4}"/>
            </a:ext>
          </a:extLst>
        </xdr:cNvPr>
        <xdr:cNvCxnSpPr/>
      </xdr:nvCxnSpPr>
      <xdr:spPr>
        <a:xfrm flipV="1">
          <a:off x="4634865" y="947737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43E0B074-63C8-4CA6-A3AF-E310310E6B6B}"/>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6384D860-FC7B-44C1-945A-19000339ACD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3D91E249-C829-41EE-8A94-715B7ECA1DD8}"/>
            </a:ext>
          </a:extLst>
        </xdr:cNvPr>
        <xdr:cNvSpPr txBox="1"/>
      </xdr:nvSpPr>
      <xdr:spPr>
        <a:xfrm>
          <a:off x="4673600" y="925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77" name="直線コネクタ 76">
          <a:extLst>
            <a:ext uri="{FF2B5EF4-FFF2-40B4-BE49-F238E27FC236}">
              <a16:creationId xmlns:a16="http://schemas.microsoft.com/office/drawing/2014/main" id="{EA997EAE-06BA-45D3-B97A-07736B169843}"/>
            </a:ext>
          </a:extLst>
        </xdr:cNvPr>
        <xdr:cNvCxnSpPr/>
      </xdr:nvCxnSpPr>
      <xdr:spPr>
        <a:xfrm>
          <a:off x="4546600" y="94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114317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C6D458F1-D470-4C43-91BB-4335F5472E31}"/>
            </a:ext>
          </a:extLst>
        </xdr:cNvPr>
        <xdr:cNvSpPr txBox="1"/>
      </xdr:nvSpPr>
      <xdr:spPr>
        <a:xfrm>
          <a:off x="46736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79" name="フローチャート: 判断 78">
          <a:extLst>
            <a:ext uri="{FF2B5EF4-FFF2-40B4-BE49-F238E27FC236}">
              <a16:creationId xmlns:a16="http://schemas.microsoft.com/office/drawing/2014/main" id="{91F309A3-0B43-4D23-889F-049E6290DB85}"/>
            </a:ext>
          </a:extLst>
        </xdr:cNvPr>
        <xdr:cNvSpPr/>
      </xdr:nvSpPr>
      <xdr:spPr>
        <a:xfrm>
          <a:off x="4584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80" name="フローチャート: 判断 79">
          <a:extLst>
            <a:ext uri="{FF2B5EF4-FFF2-40B4-BE49-F238E27FC236}">
              <a16:creationId xmlns:a16="http://schemas.microsoft.com/office/drawing/2014/main" id="{C4810F2B-FD1C-4ED9-A1E8-FEE0E52DC867}"/>
            </a:ext>
          </a:extLst>
        </xdr:cNvPr>
        <xdr:cNvSpPr/>
      </xdr:nvSpPr>
      <xdr:spPr>
        <a:xfrm>
          <a:off x="3746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81" name="フローチャート: 判断 80">
          <a:extLst>
            <a:ext uri="{FF2B5EF4-FFF2-40B4-BE49-F238E27FC236}">
              <a16:creationId xmlns:a16="http://schemas.microsoft.com/office/drawing/2014/main" id="{D3EFECDC-649C-4C93-B434-AD6402841285}"/>
            </a:ext>
          </a:extLst>
        </xdr:cNvPr>
        <xdr:cNvSpPr/>
      </xdr:nvSpPr>
      <xdr:spPr>
        <a:xfrm>
          <a:off x="2857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82" name="フローチャート: 判断 81">
          <a:extLst>
            <a:ext uri="{FF2B5EF4-FFF2-40B4-BE49-F238E27FC236}">
              <a16:creationId xmlns:a16="http://schemas.microsoft.com/office/drawing/2014/main" id="{82678B24-22E4-40F8-835C-7FC5B47E75B3}"/>
            </a:ext>
          </a:extLst>
        </xdr:cNvPr>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83" name="フローチャート: 判断 82">
          <a:extLst>
            <a:ext uri="{FF2B5EF4-FFF2-40B4-BE49-F238E27FC236}">
              <a16:creationId xmlns:a16="http://schemas.microsoft.com/office/drawing/2014/main" id="{6A904D7E-8FB2-449C-8A5F-CF10F30E682E}"/>
            </a:ext>
          </a:extLst>
        </xdr:cNvPr>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8A00425A-3EAE-4931-BA8A-8C2C51086B1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7BE2848-CA52-419D-A88F-F822B528A38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CA2A90F-D1BA-4381-A3A1-5D983F83C7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E76A50BC-C7AD-4646-AEBB-14BAAF46928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2809815-91AE-42B2-A23F-4B002D9DF05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126365</xdr:rowOff>
    </xdr:from>
    <xdr:to>
      <xdr:col>24</xdr:col>
      <xdr:colOff>114300</xdr:colOff>
      <xdr:row>61</xdr:row>
      <xdr:rowOff>56515</xdr:rowOff>
    </xdr:to>
    <xdr:sp macro="" textlink="">
      <xdr:nvSpPr>
        <xdr:cNvPr id="89" name="楕円 88">
          <a:extLst>
            <a:ext uri="{FF2B5EF4-FFF2-40B4-BE49-F238E27FC236}">
              <a16:creationId xmlns:a16="http://schemas.microsoft.com/office/drawing/2014/main" id="{2AC369B4-17D6-4C08-84BB-B2BB8715CE84}"/>
            </a:ext>
          </a:extLst>
        </xdr:cNvPr>
        <xdr:cNvSpPr/>
      </xdr:nvSpPr>
      <xdr:spPr>
        <a:xfrm>
          <a:off x="4584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149242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4C4E6B7-015E-4B55-808A-A6621DFD5200}"/>
            </a:ext>
          </a:extLst>
        </xdr:cNvPr>
        <xdr:cNvSpPr txBox="1"/>
      </xdr:nvSpPr>
      <xdr:spPr>
        <a:xfrm>
          <a:off x="4673600"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84455</xdr:rowOff>
    </xdr:from>
    <xdr:to>
      <xdr:col>20</xdr:col>
      <xdr:colOff>38100</xdr:colOff>
      <xdr:row>61</xdr:row>
      <xdr:rowOff>14605</xdr:rowOff>
    </xdr:to>
    <xdr:sp macro="" textlink="">
      <xdr:nvSpPr>
        <xdr:cNvPr id="91" name="楕円 90">
          <a:extLst>
            <a:ext uri="{FF2B5EF4-FFF2-40B4-BE49-F238E27FC236}">
              <a16:creationId xmlns:a16="http://schemas.microsoft.com/office/drawing/2014/main" id="{18642068-0494-471E-9D44-435C394EEB5E}"/>
            </a:ext>
          </a:extLst>
        </xdr:cNvPr>
        <xdr:cNvSpPr/>
      </xdr:nvSpPr>
      <xdr:spPr>
        <a:xfrm>
          <a:off x="3746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135255</xdr:rowOff>
    </xdr:from>
    <xdr:to>
      <xdr:col>24</xdr:col>
      <xdr:colOff>63500</xdr:colOff>
      <xdr:row>61</xdr:row>
      <xdr:rowOff>5715</xdr:rowOff>
    </xdr:to>
    <xdr:cxnSp macro="">
      <xdr:nvCxnSpPr>
        <xdr:cNvPr id="92" name="直線コネクタ 91">
          <a:extLst>
            <a:ext uri="{FF2B5EF4-FFF2-40B4-BE49-F238E27FC236}">
              <a16:creationId xmlns:a16="http://schemas.microsoft.com/office/drawing/2014/main" id="{4593D002-E694-4642-B3E8-0358CF07C3F6}"/>
            </a:ext>
          </a:extLst>
        </xdr:cNvPr>
        <xdr:cNvCxnSpPr/>
      </xdr:nvCxnSpPr>
      <xdr:spPr>
        <a:xfrm>
          <a:off x="3797300" y="104222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42545</xdr:rowOff>
    </xdr:from>
    <xdr:to>
      <xdr:col>15</xdr:col>
      <xdr:colOff>101600</xdr:colOff>
      <xdr:row>60</xdr:row>
      <xdr:rowOff>144145</xdr:rowOff>
    </xdr:to>
    <xdr:sp macro="" textlink="">
      <xdr:nvSpPr>
        <xdr:cNvPr id="93" name="楕円 92">
          <a:extLst>
            <a:ext uri="{FF2B5EF4-FFF2-40B4-BE49-F238E27FC236}">
              <a16:creationId xmlns:a16="http://schemas.microsoft.com/office/drawing/2014/main" id="{67059379-DD80-4347-9CBE-604C6E333577}"/>
            </a:ext>
          </a:extLst>
        </xdr:cNvPr>
        <xdr:cNvSpPr/>
      </xdr:nvSpPr>
      <xdr:spPr>
        <a:xfrm>
          <a:off x="2857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93345</xdr:rowOff>
    </xdr:from>
    <xdr:to>
      <xdr:col>19</xdr:col>
      <xdr:colOff>177800</xdr:colOff>
      <xdr:row>60</xdr:row>
      <xdr:rowOff>135255</xdr:rowOff>
    </xdr:to>
    <xdr:cxnSp macro="">
      <xdr:nvCxnSpPr>
        <xdr:cNvPr id="94" name="直線コネクタ 93">
          <a:extLst>
            <a:ext uri="{FF2B5EF4-FFF2-40B4-BE49-F238E27FC236}">
              <a16:creationId xmlns:a16="http://schemas.microsoft.com/office/drawing/2014/main" id="{FF2CFEE6-55B9-410A-8FCB-BDEE061ABFE6}"/>
            </a:ext>
          </a:extLst>
        </xdr:cNvPr>
        <xdr:cNvCxnSpPr/>
      </xdr:nvCxnSpPr>
      <xdr:spPr>
        <a:xfrm>
          <a:off x="2908300" y="103803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55880</xdr:rowOff>
    </xdr:from>
    <xdr:to>
      <xdr:col>10</xdr:col>
      <xdr:colOff>165100</xdr:colOff>
      <xdr:row>60</xdr:row>
      <xdr:rowOff>157480</xdr:rowOff>
    </xdr:to>
    <xdr:sp macro="" textlink="">
      <xdr:nvSpPr>
        <xdr:cNvPr id="95" name="楕円 94">
          <a:extLst>
            <a:ext uri="{FF2B5EF4-FFF2-40B4-BE49-F238E27FC236}">
              <a16:creationId xmlns:a16="http://schemas.microsoft.com/office/drawing/2014/main" id="{4A6FB497-9858-49E4-BA68-D0105B9C1410}"/>
            </a:ext>
          </a:extLst>
        </xdr:cNvPr>
        <xdr:cNvSpPr/>
      </xdr:nvSpPr>
      <xdr:spPr>
        <a:xfrm>
          <a:off x="1968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93345</xdr:rowOff>
    </xdr:from>
    <xdr:to>
      <xdr:col>15</xdr:col>
      <xdr:colOff>50800</xdr:colOff>
      <xdr:row>60</xdr:row>
      <xdr:rowOff>106680</xdr:rowOff>
    </xdr:to>
    <xdr:cxnSp macro="">
      <xdr:nvCxnSpPr>
        <xdr:cNvPr id="96" name="直線コネクタ 95">
          <a:extLst>
            <a:ext uri="{FF2B5EF4-FFF2-40B4-BE49-F238E27FC236}">
              <a16:creationId xmlns:a16="http://schemas.microsoft.com/office/drawing/2014/main" id="{DFCFBA9D-1BEA-49D2-A051-72B21B13A373}"/>
            </a:ext>
          </a:extLst>
        </xdr:cNvPr>
        <xdr:cNvCxnSpPr/>
      </xdr:nvCxnSpPr>
      <xdr:spPr>
        <a:xfrm flipV="1">
          <a:off x="2019300" y="103803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13970</xdr:rowOff>
    </xdr:from>
    <xdr:to>
      <xdr:col>6</xdr:col>
      <xdr:colOff>38100</xdr:colOff>
      <xdr:row>60</xdr:row>
      <xdr:rowOff>115570</xdr:rowOff>
    </xdr:to>
    <xdr:sp macro="" textlink="">
      <xdr:nvSpPr>
        <xdr:cNvPr id="97" name="楕円 96">
          <a:extLst>
            <a:ext uri="{FF2B5EF4-FFF2-40B4-BE49-F238E27FC236}">
              <a16:creationId xmlns:a16="http://schemas.microsoft.com/office/drawing/2014/main" id="{57D9644C-D672-426B-9C1B-0362869C1A27}"/>
            </a:ext>
          </a:extLst>
        </xdr:cNvPr>
        <xdr:cNvSpPr/>
      </xdr:nvSpPr>
      <xdr:spPr>
        <a:xfrm>
          <a:off x="1079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64770</xdr:rowOff>
    </xdr:from>
    <xdr:to>
      <xdr:col>10</xdr:col>
      <xdr:colOff>114300</xdr:colOff>
      <xdr:row>60</xdr:row>
      <xdr:rowOff>106680</xdr:rowOff>
    </xdr:to>
    <xdr:cxnSp macro="">
      <xdr:nvCxnSpPr>
        <xdr:cNvPr id="98" name="直線コネクタ 97">
          <a:extLst>
            <a:ext uri="{FF2B5EF4-FFF2-40B4-BE49-F238E27FC236}">
              <a16:creationId xmlns:a16="http://schemas.microsoft.com/office/drawing/2014/main" id="{9F3D941D-042D-4ED2-9381-F8742E23EF64}"/>
            </a:ext>
          </a:extLst>
        </xdr:cNvPr>
        <xdr:cNvCxnSpPr/>
      </xdr:nvCxnSpPr>
      <xdr:spPr>
        <a:xfrm>
          <a:off x="1130300" y="103517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49547</xdr:rowOff>
    </xdr:from>
    <xdr:ext cx="405111" cy="259045"/>
    <xdr:sp macro="" textlink="">
      <xdr:nvSpPr>
        <xdr:cNvPr id="99" name="n_1aveValue【体育館・プール】&#10;有形固定資産減価償却率">
          <a:extLst>
            <a:ext uri="{FF2B5EF4-FFF2-40B4-BE49-F238E27FC236}">
              <a16:creationId xmlns:a16="http://schemas.microsoft.com/office/drawing/2014/main" id="{8EE775A6-E9C4-4F75-BBB6-3720B3B54219}"/>
            </a:ext>
          </a:extLst>
        </xdr:cNvPr>
        <xdr:cNvSpPr txBox="1"/>
      </xdr:nvSpPr>
      <xdr:spPr>
        <a:xfrm>
          <a:off x="35820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57167</xdr:rowOff>
    </xdr:from>
    <xdr:ext cx="405111" cy="259045"/>
    <xdr:sp macro="" textlink="">
      <xdr:nvSpPr>
        <xdr:cNvPr id="100" name="n_2aveValue【体育館・プール】&#10;有形固定資産減価償却率">
          <a:extLst>
            <a:ext uri="{FF2B5EF4-FFF2-40B4-BE49-F238E27FC236}">
              <a16:creationId xmlns:a16="http://schemas.microsoft.com/office/drawing/2014/main" id="{A1095B08-BD2B-4C2A-9887-619792C3068C}"/>
            </a:ext>
          </a:extLst>
        </xdr:cNvPr>
        <xdr:cNvSpPr txBox="1"/>
      </xdr:nvSpPr>
      <xdr:spPr>
        <a:xfrm>
          <a:off x="2705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101" name="n_3aveValue【体育館・プール】&#10;有形固定資産減価償却率">
          <a:extLst>
            <a:ext uri="{FF2B5EF4-FFF2-40B4-BE49-F238E27FC236}">
              <a16:creationId xmlns:a16="http://schemas.microsoft.com/office/drawing/2014/main" id="{3B7DB6D2-7DA0-4C60-A2C7-A4CD891D557A}"/>
            </a:ext>
          </a:extLst>
        </xdr:cNvPr>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40022</xdr:rowOff>
    </xdr:from>
    <xdr:ext cx="405111" cy="259045"/>
    <xdr:sp macro="" textlink="">
      <xdr:nvSpPr>
        <xdr:cNvPr id="102" name="n_4aveValue【体育館・プール】&#10;有形固定資産減価償却率">
          <a:extLst>
            <a:ext uri="{FF2B5EF4-FFF2-40B4-BE49-F238E27FC236}">
              <a16:creationId xmlns:a16="http://schemas.microsoft.com/office/drawing/2014/main" id="{A0CAD4FA-3BD3-48E0-B6ED-D45ED0E893AD}"/>
            </a:ext>
          </a:extLst>
        </xdr:cNvPr>
        <xdr:cNvSpPr txBox="1"/>
      </xdr:nvSpPr>
      <xdr:spPr>
        <a:xfrm>
          <a:off x="927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31132</xdr:rowOff>
    </xdr:from>
    <xdr:ext cx="405111" cy="259045"/>
    <xdr:sp macro="" textlink="">
      <xdr:nvSpPr>
        <xdr:cNvPr id="103" name="n_1mainValue【体育館・プール】&#10;有形固定資産減価償却率">
          <a:extLst>
            <a:ext uri="{FF2B5EF4-FFF2-40B4-BE49-F238E27FC236}">
              <a16:creationId xmlns:a16="http://schemas.microsoft.com/office/drawing/2014/main" id="{A67335B5-A05A-445F-B98C-7868308BA34E}"/>
            </a:ext>
          </a:extLst>
        </xdr:cNvPr>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160672</xdr:rowOff>
    </xdr:from>
    <xdr:ext cx="405111" cy="259045"/>
    <xdr:sp macro="" textlink="">
      <xdr:nvSpPr>
        <xdr:cNvPr id="104" name="n_2mainValue【体育館・プール】&#10;有形固定資産減価償却率">
          <a:extLst>
            <a:ext uri="{FF2B5EF4-FFF2-40B4-BE49-F238E27FC236}">
              <a16:creationId xmlns:a16="http://schemas.microsoft.com/office/drawing/2014/main" id="{01C76F01-E042-47D9-BEBC-02CE1D5754B7}"/>
            </a:ext>
          </a:extLst>
        </xdr:cNvPr>
        <xdr:cNvSpPr txBox="1"/>
      </xdr:nvSpPr>
      <xdr:spPr>
        <a:xfrm>
          <a:off x="2705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05" name="n_3mainValue【体育館・プール】&#10;有形固定資産減価償却率">
          <a:extLst>
            <a:ext uri="{FF2B5EF4-FFF2-40B4-BE49-F238E27FC236}">
              <a16:creationId xmlns:a16="http://schemas.microsoft.com/office/drawing/2014/main" id="{F862E7E5-ECAC-4E46-B02A-F5B3FE71E568}"/>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132097</xdr:rowOff>
    </xdr:from>
    <xdr:ext cx="405111" cy="259045"/>
    <xdr:sp macro="" textlink="">
      <xdr:nvSpPr>
        <xdr:cNvPr id="106" name="n_4mainValue【体育館・プール】&#10;有形固定資産減価償却率">
          <a:extLst>
            <a:ext uri="{FF2B5EF4-FFF2-40B4-BE49-F238E27FC236}">
              <a16:creationId xmlns:a16="http://schemas.microsoft.com/office/drawing/2014/main" id="{E7424CB1-EA9E-47ED-A97E-C6DBF394ECD1}"/>
            </a:ext>
          </a:extLst>
        </xdr:cNvPr>
        <xdr:cNvSpPr txBox="1"/>
      </xdr:nvSpPr>
      <xdr:spPr>
        <a:xfrm>
          <a:off x="9277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77528AEB-4BF4-4541-9966-9614A7A3B7E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2D3B227-ACB6-427F-A8C3-82FCC63701A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DDF9A79D-BF54-416F-9A97-D779839C84E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642D1D9E-22FF-4637-80AF-E9EF44ABDE9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B6D754B-5290-4472-9518-D61B0FACBC9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E5C066C6-421C-4B37-90BC-B76B2068D55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76560A51-B055-473F-AE37-E4B5B70FD27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4A809359-405C-4951-9803-6ED9AD61979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D9F0B3B8-FE05-4A30-9988-EB9A6F875BE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8038EE6F-3764-4524-8BDA-79857B0CA8E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C1E0DEDB-A7FF-4FD8-A16A-A368FA10AFD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8C88FCF2-4F9A-45EC-B137-BCA28B5AAA0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EDC82908-EF29-4A9E-9650-431116F5189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F96D62AA-3630-4CF3-9D63-28E64C4117C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1255B5A9-78A5-4822-B53A-AF8FC5B393A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756BEB5C-7BFD-4C8D-8C09-B9CCC0B0767A}"/>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450322D8-9A12-45AC-8FD5-A64C83A2E1B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78C76692-AD03-45C0-A88E-DEF5B645CB22}"/>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3B59ADAB-615D-4265-BA96-3F0044E761D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3D7D7E92-175C-4C82-867B-739DB5236FA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C5674F01-5A4D-4297-A43D-9D3E775D765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E2A9F902-88CC-444D-9DDD-1D98A4A371C1}"/>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E549EB67-F880-47F3-9350-C3FBAF0484D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83BED2FA-AEA6-42C4-B831-05F41A3E6BB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85CC0FE0-BD68-466B-B4B6-1CE0AEB6CFD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132" name="直線コネクタ 131">
          <a:extLst>
            <a:ext uri="{FF2B5EF4-FFF2-40B4-BE49-F238E27FC236}">
              <a16:creationId xmlns:a16="http://schemas.microsoft.com/office/drawing/2014/main" id="{3A840031-47AA-40A9-9B81-C7D9E7EE5A8C}"/>
            </a:ext>
          </a:extLst>
        </xdr:cNvPr>
        <xdr:cNvCxnSpPr/>
      </xdr:nvCxnSpPr>
      <xdr:spPr>
        <a:xfrm flipV="1">
          <a:off x="10476865" y="9503882"/>
          <a:ext cx="0" cy="1568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133" name="【体育館・プール】&#10;一人当たり面積最小値テキスト">
          <a:extLst>
            <a:ext uri="{FF2B5EF4-FFF2-40B4-BE49-F238E27FC236}">
              <a16:creationId xmlns:a16="http://schemas.microsoft.com/office/drawing/2014/main" id="{1299EB3B-E5F2-4EB0-983F-8B08CF176A1F}"/>
            </a:ext>
          </a:extLst>
        </xdr:cNvPr>
        <xdr:cNvSpPr txBox="1"/>
      </xdr:nvSpPr>
      <xdr:spPr>
        <a:xfrm>
          <a:off x="10515600" y="110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134" name="直線コネクタ 133">
          <a:extLst>
            <a:ext uri="{FF2B5EF4-FFF2-40B4-BE49-F238E27FC236}">
              <a16:creationId xmlns:a16="http://schemas.microsoft.com/office/drawing/2014/main" id="{320A4B50-B4F3-402A-815A-EE400E5BDCC3}"/>
            </a:ext>
          </a:extLst>
        </xdr:cNvPr>
        <xdr:cNvCxnSpPr/>
      </xdr:nvCxnSpPr>
      <xdr:spPr>
        <a:xfrm>
          <a:off x="10388600" y="11072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135" name="【体育館・プール】&#10;一人当たり面積最大値テキスト">
          <a:extLst>
            <a:ext uri="{FF2B5EF4-FFF2-40B4-BE49-F238E27FC236}">
              <a16:creationId xmlns:a16="http://schemas.microsoft.com/office/drawing/2014/main" id="{37483374-C4F9-4E6B-AC5B-BA1998DF967F}"/>
            </a:ext>
          </a:extLst>
        </xdr:cNvPr>
        <xdr:cNvSpPr txBox="1"/>
      </xdr:nvSpPr>
      <xdr:spPr>
        <a:xfrm>
          <a:off x="10515600" y="927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136" name="直線コネクタ 135">
          <a:extLst>
            <a:ext uri="{FF2B5EF4-FFF2-40B4-BE49-F238E27FC236}">
              <a16:creationId xmlns:a16="http://schemas.microsoft.com/office/drawing/2014/main" id="{8F67F514-14CB-4014-AC05-B3171AB4DB3E}"/>
            </a:ext>
          </a:extLst>
        </xdr:cNvPr>
        <xdr:cNvCxnSpPr/>
      </xdr:nvCxnSpPr>
      <xdr:spPr>
        <a:xfrm>
          <a:off x="10388600" y="950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100420</xdr:rowOff>
    </xdr:from>
    <xdr:ext cx="469744" cy="259045"/>
    <xdr:sp macro="" textlink="">
      <xdr:nvSpPr>
        <xdr:cNvPr id="137" name="【体育館・プール】&#10;一人当たり面積平均値テキスト">
          <a:extLst>
            <a:ext uri="{FF2B5EF4-FFF2-40B4-BE49-F238E27FC236}">
              <a16:creationId xmlns:a16="http://schemas.microsoft.com/office/drawing/2014/main" id="{3AEA0501-FE89-4C39-9C81-224A0D9ECD60}"/>
            </a:ext>
          </a:extLst>
        </xdr:cNvPr>
        <xdr:cNvSpPr txBox="1"/>
      </xdr:nvSpPr>
      <xdr:spPr>
        <a:xfrm>
          <a:off x="10515600" y="10558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138" name="フローチャート: 判断 137">
          <a:extLst>
            <a:ext uri="{FF2B5EF4-FFF2-40B4-BE49-F238E27FC236}">
              <a16:creationId xmlns:a16="http://schemas.microsoft.com/office/drawing/2014/main" id="{2D53B38C-0313-45C3-BB33-CD0BEAC2B2E1}"/>
            </a:ext>
          </a:extLst>
        </xdr:cNvPr>
        <xdr:cNvSpPr/>
      </xdr:nvSpPr>
      <xdr:spPr>
        <a:xfrm>
          <a:off x="104267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139" name="フローチャート: 判断 138">
          <a:extLst>
            <a:ext uri="{FF2B5EF4-FFF2-40B4-BE49-F238E27FC236}">
              <a16:creationId xmlns:a16="http://schemas.microsoft.com/office/drawing/2014/main" id="{5D4E8AA9-7BBB-4F16-BA7C-821CCE9E0398}"/>
            </a:ext>
          </a:extLst>
        </xdr:cNvPr>
        <xdr:cNvSpPr/>
      </xdr:nvSpPr>
      <xdr:spPr>
        <a:xfrm>
          <a:off x="9588500" y="107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140" name="フローチャート: 判断 139">
          <a:extLst>
            <a:ext uri="{FF2B5EF4-FFF2-40B4-BE49-F238E27FC236}">
              <a16:creationId xmlns:a16="http://schemas.microsoft.com/office/drawing/2014/main" id="{2E2A30B8-60D9-4860-8CBC-5168EFAE1214}"/>
            </a:ext>
          </a:extLst>
        </xdr:cNvPr>
        <xdr:cNvSpPr/>
      </xdr:nvSpPr>
      <xdr:spPr>
        <a:xfrm>
          <a:off x="8699500" y="1072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92891</xdr:rowOff>
    </xdr:from>
    <xdr:to>
      <xdr:col>41</xdr:col>
      <xdr:colOff>101600</xdr:colOff>
      <xdr:row>63</xdr:row>
      <xdr:rowOff>23041</xdr:rowOff>
    </xdr:to>
    <xdr:sp macro="" textlink="">
      <xdr:nvSpPr>
        <xdr:cNvPr id="141" name="フローチャート: 判断 140">
          <a:extLst>
            <a:ext uri="{FF2B5EF4-FFF2-40B4-BE49-F238E27FC236}">
              <a16:creationId xmlns:a16="http://schemas.microsoft.com/office/drawing/2014/main" id="{8E98DF02-94DC-4DD9-A2E1-C0CEC7B0423A}"/>
            </a:ext>
          </a:extLst>
        </xdr:cNvPr>
        <xdr:cNvSpPr/>
      </xdr:nvSpPr>
      <xdr:spPr>
        <a:xfrm>
          <a:off x="78105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77216</xdr:rowOff>
    </xdr:from>
    <xdr:to>
      <xdr:col>36</xdr:col>
      <xdr:colOff>165100</xdr:colOff>
      <xdr:row>63</xdr:row>
      <xdr:rowOff>7366</xdr:rowOff>
    </xdr:to>
    <xdr:sp macro="" textlink="">
      <xdr:nvSpPr>
        <xdr:cNvPr id="142" name="フローチャート: 判断 141">
          <a:extLst>
            <a:ext uri="{FF2B5EF4-FFF2-40B4-BE49-F238E27FC236}">
              <a16:creationId xmlns:a16="http://schemas.microsoft.com/office/drawing/2014/main" id="{8B3A9166-C92A-49B7-82CB-6359C87EFB74}"/>
            </a:ext>
          </a:extLst>
        </xdr:cNvPr>
        <xdr:cNvSpPr/>
      </xdr:nvSpPr>
      <xdr:spPr>
        <a:xfrm>
          <a:off x="69215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7CF4456-A928-4483-A001-C45DC137957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71A1E03A-EBC5-4974-A7FA-FD48AB25670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38373774-2D7A-49D0-B4D5-A7EF52CAA00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649A9850-A6E0-460F-80E9-64B11890F49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375FC8BE-FB9F-4E8B-8B8C-483FB246877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87666</xdr:rowOff>
    </xdr:from>
    <xdr:to>
      <xdr:col>55</xdr:col>
      <xdr:colOff>50800</xdr:colOff>
      <xdr:row>64</xdr:row>
      <xdr:rowOff>17816</xdr:rowOff>
    </xdr:to>
    <xdr:sp macro="" textlink="">
      <xdr:nvSpPr>
        <xdr:cNvPr id="148" name="楕円 147">
          <a:extLst>
            <a:ext uri="{FF2B5EF4-FFF2-40B4-BE49-F238E27FC236}">
              <a16:creationId xmlns:a16="http://schemas.microsoft.com/office/drawing/2014/main" id="{A9290D56-145E-4D2F-B01E-43AD5CD328B3}"/>
            </a:ext>
          </a:extLst>
        </xdr:cNvPr>
        <xdr:cNvSpPr/>
      </xdr:nvSpPr>
      <xdr:spPr>
        <a:xfrm>
          <a:off x="10426700" y="1088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66093</xdr:rowOff>
    </xdr:from>
    <xdr:ext cx="469744" cy="259045"/>
    <xdr:sp macro="" textlink="">
      <xdr:nvSpPr>
        <xdr:cNvPr id="149" name="【体育館・プール】&#10;一人当たり面積該当値テキスト">
          <a:extLst>
            <a:ext uri="{FF2B5EF4-FFF2-40B4-BE49-F238E27FC236}">
              <a16:creationId xmlns:a16="http://schemas.microsoft.com/office/drawing/2014/main" id="{21296061-C63A-44C5-8FE3-F9775A33740B}"/>
            </a:ext>
          </a:extLst>
        </xdr:cNvPr>
        <xdr:cNvSpPr txBox="1"/>
      </xdr:nvSpPr>
      <xdr:spPr>
        <a:xfrm>
          <a:off x="10515600" y="1086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88973</xdr:rowOff>
    </xdr:from>
    <xdr:to>
      <xdr:col>50</xdr:col>
      <xdr:colOff>165100</xdr:colOff>
      <xdr:row>64</xdr:row>
      <xdr:rowOff>19123</xdr:rowOff>
    </xdr:to>
    <xdr:sp macro="" textlink="">
      <xdr:nvSpPr>
        <xdr:cNvPr id="150" name="楕円 149">
          <a:extLst>
            <a:ext uri="{FF2B5EF4-FFF2-40B4-BE49-F238E27FC236}">
              <a16:creationId xmlns:a16="http://schemas.microsoft.com/office/drawing/2014/main" id="{542BD490-0596-42C7-A16A-ADA8A12434E3}"/>
            </a:ext>
          </a:extLst>
        </xdr:cNvPr>
        <xdr:cNvSpPr/>
      </xdr:nvSpPr>
      <xdr:spPr>
        <a:xfrm>
          <a:off x="9588500" y="1089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138466</xdr:rowOff>
    </xdr:from>
    <xdr:to>
      <xdr:col>55</xdr:col>
      <xdr:colOff>0</xdr:colOff>
      <xdr:row>63</xdr:row>
      <xdr:rowOff>139773</xdr:rowOff>
    </xdr:to>
    <xdr:cxnSp macro="">
      <xdr:nvCxnSpPr>
        <xdr:cNvPr id="151" name="直線コネクタ 150">
          <a:extLst>
            <a:ext uri="{FF2B5EF4-FFF2-40B4-BE49-F238E27FC236}">
              <a16:creationId xmlns:a16="http://schemas.microsoft.com/office/drawing/2014/main" id="{2D230E83-AC9E-4B70-BC9E-8324ED8BDE25}"/>
            </a:ext>
          </a:extLst>
        </xdr:cNvPr>
        <xdr:cNvCxnSpPr/>
      </xdr:nvCxnSpPr>
      <xdr:spPr>
        <a:xfrm flipV="1">
          <a:off x="9639300" y="10939816"/>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91259</xdr:rowOff>
    </xdr:from>
    <xdr:to>
      <xdr:col>46</xdr:col>
      <xdr:colOff>38100</xdr:colOff>
      <xdr:row>64</xdr:row>
      <xdr:rowOff>21409</xdr:rowOff>
    </xdr:to>
    <xdr:sp macro="" textlink="">
      <xdr:nvSpPr>
        <xdr:cNvPr id="152" name="楕円 151">
          <a:extLst>
            <a:ext uri="{FF2B5EF4-FFF2-40B4-BE49-F238E27FC236}">
              <a16:creationId xmlns:a16="http://schemas.microsoft.com/office/drawing/2014/main" id="{8D88DE85-11BC-456D-8150-F8E568FA5CFC}"/>
            </a:ext>
          </a:extLst>
        </xdr:cNvPr>
        <xdr:cNvSpPr/>
      </xdr:nvSpPr>
      <xdr:spPr>
        <a:xfrm>
          <a:off x="8699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139773</xdr:rowOff>
    </xdr:from>
    <xdr:to>
      <xdr:col>50</xdr:col>
      <xdr:colOff>114300</xdr:colOff>
      <xdr:row>63</xdr:row>
      <xdr:rowOff>142059</xdr:rowOff>
    </xdr:to>
    <xdr:cxnSp macro="">
      <xdr:nvCxnSpPr>
        <xdr:cNvPr id="153" name="直線コネクタ 152">
          <a:extLst>
            <a:ext uri="{FF2B5EF4-FFF2-40B4-BE49-F238E27FC236}">
              <a16:creationId xmlns:a16="http://schemas.microsoft.com/office/drawing/2014/main" id="{DF561499-720E-4139-B975-C11EFADDD748}"/>
            </a:ext>
          </a:extLst>
        </xdr:cNvPr>
        <xdr:cNvCxnSpPr/>
      </xdr:nvCxnSpPr>
      <xdr:spPr>
        <a:xfrm flipV="1">
          <a:off x="8750300" y="1094112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68725</xdr:rowOff>
    </xdr:from>
    <xdr:to>
      <xdr:col>41</xdr:col>
      <xdr:colOff>101600</xdr:colOff>
      <xdr:row>63</xdr:row>
      <xdr:rowOff>170325</xdr:rowOff>
    </xdr:to>
    <xdr:sp macro="" textlink="">
      <xdr:nvSpPr>
        <xdr:cNvPr id="154" name="楕円 153">
          <a:extLst>
            <a:ext uri="{FF2B5EF4-FFF2-40B4-BE49-F238E27FC236}">
              <a16:creationId xmlns:a16="http://schemas.microsoft.com/office/drawing/2014/main" id="{361B4837-F41D-4817-BD96-FD2252611304}"/>
            </a:ext>
          </a:extLst>
        </xdr:cNvPr>
        <xdr:cNvSpPr/>
      </xdr:nvSpPr>
      <xdr:spPr>
        <a:xfrm>
          <a:off x="7810500" y="108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119525</xdr:rowOff>
    </xdr:from>
    <xdr:to>
      <xdr:col>45</xdr:col>
      <xdr:colOff>177800</xdr:colOff>
      <xdr:row>63</xdr:row>
      <xdr:rowOff>142059</xdr:rowOff>
    </xdr:to>
    <xdr:cxnSp macro="">
      <xdr:nvCxnSpPr>
        <xdr:cNvPr id="155" name="直線コネクタ 154">
          <a:extLst>
            <a:ext uri="{FF2B5EF4-FFF2-40B4-BE49-F238E27FC236}">
              <a16:creationId xmlns:a16="http://schemas.microsoft.com/office/drawing/2014/main" id="{F6224B2B-6A71-4C68-BD1B-B4161134BA6C}"/>
            </a:ext>
          </a:extLst>
        </xdr:cNvPr>
        <xdr:cNvCxnSpPr/>
      </xdr:nvCxnSpPr>
      <xdr:spPr>
        <a:xfrm>
          <a:off x="7861300" y="10920875"/>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73623</xdr:rowOff>
    </xdr:from>
    <xdr:to>
      <xdr:col>36</xdr:col>
      <xdr:colOff>165100</xdr:colOff>
      <xdr:row>64</xdr:row>
      <xdr:rowOff>3773</xdr:rowOff>
    </xdr:to>
    <xdr:sp macro="" textlink="">
      <xdr:nvSpPr>
        <xdr:cNvPr id="156" name="楕円 155">
          <a:extLst>
            <a:ext uri="{FF2B5EF4-FFF2-40B4-BE49-F238E27FC236}">
              <a16:creationId xmlns:a16="http://schemas.microsoft.com/office/drawing/2014/main" id="{0A29B63E-E673-4D78-9D6F-5F5249BFF95E}"/>
            </a:ext>
          </a:extLst>
        </xdr:cNvPr>
        <xdr:cNvSpPr/>
      </xdr:nvSpPr>
      <xdr:spPr>
        <a:xfrm>
          <a:off x="6921500" y="1087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119525</xdr:rowOff>
    </xdr:from>
    <xdr:to>
      <xdr:col>41</xdr:col>
      <xdr:colOff>50800</xdr:colOff>
      <xdr:row>63</xdr:row>
      <xdr:rowOff>124423</xdr:rowOff>
    </xdr:to>
    <xdr:cxnSp macro="">
      <xdr:nvCxnSpPr>
        <xdr:cNvPr id="157" name="直線コネクタ 156">
          <a:extLst>
            <a:ext uri="{FF2B5EF4-FFF2-40B4-BE49-F238E27FC236}">
              <a16:creationId xmlns:a16="http://schemas.microsoft.com/office/drawing/2014/main" id="{A6972BC8-64D4-4382-BEEA-2FDD2466E5A9}"/>
            </a:ext>
          </a:extLst>
        </xdr:cNvPr>
        <xdr:cNvCxnSpPr/>
      </xdr:nvCxnSpPr>
      <xdr:spPr>
        <a:xfrm flipV="1">
          <a:off x="6972300" y="1092087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38262</xdr:rowOff>
    </xdr:from>
    <xdr:ext cx="469744" cy="259045"/>
    <xdr:sp macro="" textlink="">
      <xdr:nvSpPr>
        <xdr:cNvPr id="158" name="n_1aveValue【体育館・プール】&#10;一人当たり面積">
          <a:extLst>
            <a:ext uri="{FF2B5EF4-FFF2-40B4-BE49-F238E27FC236}">
              <a16:creationId xmlns:a16="http://schemas.microsoft.com/office/drawing/2014/main" id="{C35501D3-F82A-47E3-9090-4A9978C56AC9}"/>
            </a:ext>
          </a:extLst>
        </xdr:cNvPr>
        <xdr:cNvSpPr txBox="1"/>
      </xdr:nvSpPr>
      <xdr:spPr>
        <a:xfrm>
          <a:off x="9391727" y="104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39895</xdr:rowOff>
    </xdr:from>
    <xdr:ext cx="469744" cy="259045"/>
    <xdr:sp macro="" textlink="">
      <xdr:nvSpPr>
        <xdr:cNvPr id="159" name="n_2aveValue【体育館・プール】&#10;一人当たり面積">
          <a:extLst>
            <a:ext uri="{FF2B5EF4-FFF2-40B4-BE49-F238E27FC236}">
              <a16:creationId xmlns:a16="http://schemas.microsoft.com/office/drawing/2014/main" id="{DAECF339-5C97-49C8-9E0F-779D1347EC31}"/>
            </a:ext>
          </a:extLst>
        </xdr:cNvPr>
        <xdr:cNvSpPr txBox="1"/>
      </xdr:nvSpPr>
      <xdr:spPr>
        <a:xfrm>
          <a:off x="8515427" y="1049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39568</xdr:rowOff>
    </xdr:from>
    <xdr:ext cx="469744" cy="259045"/>
    <xdr:sp macro="" textlink="">
      <xdr:nvSpPr>
        <xdr:cNvPr id="160" name="n_3aveValue【体育館・プール】&#10;一人当たり面積">
          <a:extLst>
            <a:ext uri="{FF2B5EF4-FFF2-40B4-BE49-F238E27FC236}">
              <a16:creationId xmlns:a16="http://schemas.microsoft.com/office/drawing/2014/main" id="{0E559BBB-5106-43FD-A7C1-F7966509F318}"/>
            </a:ext>
          </a:extLst>
        </xdr:cNvPr>
        <xdr:cNvSpPr txBox="1"/>
      </xdr:nvSpPr>
      <xdr:spPr>
        <a:xfrm>
          <a:off x="7626427" y="1049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23893</xdr:rowOff>
    </xdr:from>
    <xdr:ext cx="469744" cy="259045"/>
    <xdr:sp macro="" textlink="">
      <xdr:nvSpPr>
        <xdr:cNvPr id="161" name="n_4aveValue【体育館・プール】&#10;一人当たり面積">
          <a:extLst>
            <a:ext uri="{FF2B5EF4-FFF2-40B4-BE49-F238E27FC236}">
              <a16:creationId xmlns:a16="http://schemas.microsoft.com/office/drawing/2014/main" id="{6EB89C17-219E-4E19-93A2-A3F3FFA1E1B2}"/>
            </a:ext>
          </a:extLst>
        </xdr:cNvPr>
        <xdr:cNvSpPr txBox="1"/>
      </xdr:nvSpPr>
      <xdr:spPr>
        <a:xfrm>
          <a:off x="6737427" y="1048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10250</xdr:rowOff>
    </xdr:from>
    <xdr:ext cx="469744" cy="259045"/>
    <xdr:sp macro="" textlink="">
      <xdr:nvSpPr>
        <xdr:cNvPr id="162" name="n_1mainValue【体育館・プール】&#10;一人当たり面積">
          <a:extLst>
            <a:ext uri="{FF2B5EF4-FFF2-40B4-BE49-F238E27FC236}">
              <a16:creationId xmlns:a16="http://schemas.microsoft.com/office/drawing/2014/main" id="{B4C0F897-F890-4EFE-81BA-E0C42F259620}"/>
            </a:ext>
          </a:extLst>
        </xdr:cNvPr>
        <xdr:cNvSpPr txBox="1"/>
      </xdr:nvSpPr>
      <xdr:spPr>
        <a:xfrm>
          <a:off x="9391727" y="1098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12536</xdr:rowOff>
    </xdr:from>
    <xdr:ext cx="469744" cy="259045"/>
    <xdr:sp macro="" textlink="">
      <xdr:nvSpPr>
        <xdr:cNvPr id="163" name="n_2mainValue【体育館・プール】&#10;一人当たり面積">
          <a:extLst>
            <a:ext uri="{FF2B5EF4-FFF2-40B4-BE49-F238E27FC236}">
              <a16:creationId xmlns:a16="http://schemas.microsoft.com/office/drawing/2014/main" id="{7699ED04-7193-440D-B343-CF80E8E064C1}"/>
            </a:ext>
          </a:extLst>
        </xdr:cNvPr>
        <xdr:cNvSpPr txBox="1"/>
      </xdr:nvSpPr>
      <xdr:spPr>
        <a:xfrm>
          <a:off x="8515427" y="1098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161452</xdr:rowOff>
    </xdr:from>
    <xdr:ext cx="469744" cy="259045"/>
    <xdr:sp macro="" textlink="">
      <xdr:nvSpPr>
        <xdr:cNvPr id="164" name="n_3mainValue【体育館・プール】&#10;一人当たり面積">
          <a:extLst>
            <a:ext uri="{FF2B5EF4-FFF2-40B4-BE49-F238E27FC236}">
              <a16:creationId xmlns:a16="http://schemas.microsoft.com/office/drawing/2014/main" id="{11A22F47-B22B-4405-B4A7-ACE6A5B2741F}"/>
            </a:ext>
          </a:extLst>
        </xdr:cNvPr>
        <xdr:cNvSpPr txBox="1"/>
      </xdr:nvSpPr>
      <xdr:spPr>
        <a:xfrm>
          <a:off x="7626427" y="1096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166350</xdr:rowOff>
    </xdr:from>
    <xdr:ext cx="469744" cy="259045"/>
    <xdr:sp macro="" textlink="">
      <xdr:nvSpPr>
        <xdr:cNvPr id="165" name="n_4mainValue【体育館・プール】&#10;一人当たり面積">
          <a:extLst>
            <a:ext uri="{FF2B5EF4-FFF2-40B4-BE49-F238E27FC236}">
              <a16:creationId xmlns:a16="http://schemas.microsoft.com/office/drawing/2014/main" id="{05BB7B45-0F85-4FAA-B08F-BC35E04A1221}"/>
            </a:ext>
          </a:extLst>
        </xdr:cNvPr>
        <xdr:cNvSpPr txBox="1"/>
      </xdr:nvSpPr>
      <xdr:spPr>
        <a:xfrm>
          <a:off x="6737427" y="1096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38D8829C-D51E-494B-845F-06D0F7D77A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88C8C7D0-61A4-45B4-B9A2-FCECD6FFF8B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DD525D8C-06A5-488C-86E1-347A5BFDEE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DBFCE641-1E81-45AD-9B3C-C0156372DC2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14E5BFE7-E6D1-40F6-840A-39CD5E5733B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C8F0778D-403D-4244-AE3B-6E89C3AB1B0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6DFC2EDC-2B1F-4A00-A6F5-87BD47B482D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96FD7B06-720F-4DBB-8AC3-251F5BF7381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4" name="正方形/長方形 173">
          <a:extLst>
            <a:ext uri="{FF2B5EF4-FFF2-40B4-BE49-F238E27FC236}">
              <a16:creationId xmlns:a16="http://schemas.microsoft.com/office/drawing/2014/main" id="{5318E3B1-91FF-429E-90E6-E78A0840472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5" name="正方形/長方形 174">
          <a:extLst>
            <a:ext uri="{FF2B5EF4-FFF2-40B4-BE49-F238E27FC236}">
              <a16:creationId xmlns:a16="http://schemas.microsoft.com/office/drawing/2014/main" id="{1FB7BCF4-670C-4CD5-9EBB-45D95A26E34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6" name="正方形/長方形 175">
          <a:extLst>
            <a:ext uri="{FF2B5EF4-FFF2-40B4-BE49-F238E27FC236}">
              <a16:creationId xmlns:a16="http://schemas.microsoft.com/office/drawing/2014/main" id="{8ACF335A-25AF-4F45-BEAC-5EC62AB0991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7" name="正方形/長方形 176">
          <a:extLst>
            <a:ext uri="{FF2B5EF4-FFF2-40B4-BE49-F238E27FC236}">
              <a16:creationId xmlns:a16="http://schemas.microsoft.com/office/drawing/2014/main" id="{995EBD49-278F-4107-B5C8-99B6EFF831A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8" name="正方形/長方形 177">
          <a:extLst>
            <a:ext uri="{FF2B5EF4-FFF2-40B4-BE49-F238E27FC236}">
              <a16:creationId xmlns:a16="http://schemas.microsoft.com/office/drawing/2014/main" id="{F3D11616-DDED-46B3-8ADA-4BBC9C29796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9" name="正方形/長方形 178">
          <a:extLst>
            <a:ext uri="{FF2B5EF4-FFF2-40B4-BE49-F238E27FC236}">
              <a16:creationId xmlns:a16="http://schemas.microsoft.com/office/drawing/2014/main" id="{5787BCF2-4F03-4781-AB2D-9393F26D0FC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80" name="正方形/長方形 179">
          <a:extLst>
            <a:ext uri="{FF2B5EF4-FFF2-40B4-BE49-F238E27FC236}">
              <a16:creationId xmlns:a16="http://schemas.microsoft.com/office/drawing/2014/main" id="{31140973-295A-4032-9394-FF14EE0779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1" name="正方形/長方形 180">
          <a:extLst>
            <a:ext uri="{FF2B5EF4-FFF2-40B4-BE49-F238E27FC236}">
              <a16:creationId xmlns:a16="http://schemas.microsoft.com/office/drawing/2014/main" id="{B1A0834F-66D9-4799-8380-EBF3A727028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2" name="正方形/長方形 181">
          <a:extLst>
            <a:ext uri="{FF2B5EF4-FFF2-40B4-BE49-F238E27FC236}">
              <a16:creationId xmlns:a16="http://schemas.microsoft.com/office/drawing/2014/main" id="{C06B1A7B-F609-4EAE-BEAE-0F5CA775C69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3" name="正方形/長方形 182">
          <a:extLst>
            <a:ext uri="{FF2B5EF4-FFF2-40B4-BE49-F238E27FC236}">
              <a16:creationId xmlns:a16="http://schemas.microsoft.com/office/drawing/2014/main" id="{5E37DA68-35AE-41AF-94E8-B870AF7CDE4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4" name="正方形/長方形 183">
          <a:extLst>
            <a:ext uri="{FF2B5EF4-FFF2-40B4-BE49-F238E27FC236}">
              <a16:creationId xmlns:a16="http://schemas.microsoft.com/office/drawing/2014/main" id="{7B0105CF-0F89-48A4-BC01-5B3BBCA6872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5" name="正方形/長方形 184">
          <a:extLst>
            <a:ext uri="{FF2B5EF4-FFF2-40B4-BE49-F238E27FC236}">
              <a16:creationId xmlns:a16="http://schemas.microsoft.com/office/drawing/2014/main" id="{B980C379-160C-4081-ACFB-B2E862CFFC4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6" name="正方形/長方形 185">
          <a:extLst>
            <a:ext uri="{FF2B5EF4-FFF2-40B4-BE49-F238E27FC236}">
              <a16:creationId xmlns:a16="http://schemas.microsoft.com/office/drawing/2014/main" id="{43F02E94-C973-463F-87F7-C5E67BB082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7" name="正方形/長方形 186">
          <a:extLst>
            <a:ext uri="{FF2B5EF4-FFF2-40B4-BE49-F238E27FC236}">
              <a16:creationId xmlns:a16="http://schemas.microsoft.com/office/drawing/2014/main" id="{CEEB5846-C45B-4FD4-AEDC-8621E90ECD9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8" name="正方形/長方形 187">
          <a:extLst>
            <a:ext uri="{FF2B5EF4-FFF2-40B4-BE49-F238E27FC236}">
              <a16:creationId xmlns:a16="http://schemas.microsoft.com/office/drawing/2014/main" id="{B152250F-3C9E-410F-893A-75230676BF6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9" name="正方形/長方形 188">
          <a:extLst>
            <a:ext uri="{FF2B5EF4-FFF2-40B4-BE49-F238E27FC236}">
              <a16:creationId xmlns:a16="http://schemas.microsoft.com/office/drawing/2014/main" id="{D034347A-F392-424C-974B-6E961424C70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a:extLst>
            <a:ext uri="{FF2B5EF4-FFF2-40B4-BE49-F238E27FC236}">
              <a16:creationId xmlns:a16="http://schemas.microsoft.com/office/drawing/2014/main" id="{0BE0F067-BABB-48B7-BA90-9C716098ED8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a:extLst>
            <a:ext uri="{FF2B5EF4-FFF2-40B4-BE49-F238E27FC236}">
              <a16:creationId xmlns:a16="http://schemas.microsoft.com/office/drawing/2014/main" id="{1B841D7B-AEF8-4EB7-9528-6FD14403B0C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a:extLst>
            <a:ext uri="{FF2B5EF4-FFF2-40B4-BE49-F238E27FC236}">
              <a16:creationId xmlns:a16="http://schemas.microsoft.com/office/drawing/2014/main" id="{D8DBA43B-A3DE-41F1-A336-C1FB4B61B42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a:extLst>
            <a:ext uri="{FF2B5EF4-FFF2-40B4-BE49-F238E27FC236}">
              <a16:creationId xmlns:a16="http://schemas.microsoft.com/office/drawing/2014/main" id="{55FE2A83-D1A7-41E2-89D6-D668CB721C2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a:extLst>
            <a:ext uri="{FF2B5EF4-FFF2-40B4-BE49-F238E27FC236}">
              <a16:creationId xmlns:a16="http://schemas.microsoft.com/office/drawing/2014/main" id="{80D12849-3FD2-4DCB-817D-A551C72737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a:extLst>
            <a:ext uri="{FF2B5EF4-FFF2-40B4-BE49-F238E27FC236}">
              <a16:creationId xmlns:a16="http://schemas.microsoft.com/office/drawing/2014/main" id="{581C958A-59DC-4398-92FA-134D4781089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a:extLst>
            <a:ext uri="{FF2B5EF4-FFF2-40B4-BE49-F238E27FC236}">
              <a16:creationId xmlns:a16="http://schemas.microsoft.com/office/drawing/2014/main" id="{272A6F6D-4887-4D4D-B02F-E8AF3E19DD3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a:extLst>
            <a:ext uri="{FF2B5EF4-FFF2-40B4-BE49-F238E27FC236}">
              <a16:creationId xmlns:a16="http://schemas.microsoft.com/office/drawing/2014/main" id="{4FA004A3-50E3-4DD5-9C03-A8884ECE60D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8" name="正方形/長方形 197">
          <a:extLst>
            <a:ext uri="{FF2B5EF4-FFF2-40B4-BE49-F238E27FC236}">
              <a16:creationId xmlns:a16="http://schemas.microsoft.com/office/drawing/2014/main" id="{625FD2EF-4AA9-43AB-940F-5B3DC45B47A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9" name="正方形/長方形 198">
          <a:extLst>
            <a:ext uri="{FF2B5EF4-FFF2-40B4-BE49-F238E27FC236}">
              <a16:creationId xmlns:a16="http://schemas.microsoft.com/office/drawing/2014/main" id="{09FF6D0D-0A5A-4E6D-AB0B-264BC26206A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00" name="正方形/長方形 199">
          <a:extLst>
            <a:ext uri="{FF2B5EF4-FFF2-40B4-BE49-F238E27FC236}">
              <a16:creationId xmlns:a16="http://schemas.microsoft.com/office/drawing/2014/main" id="{24D997ED-A819-4797-B89A-BC2CC6A56A3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1" name="正方形/長方形 200">
          <a:extLst>
            <a:ext uri="{FF2B5EF4-FFF2-40B4-BE49-F238E27FC236}">
              <a16:creationId xmlns:a16="http://schemas.microsoft.com/office/drawing/2014/main" id="{443589D6-8539-47F1-B382-1C30DBD813A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2" name="正方形/長方形 201">
          <a:extLst>
            <a:ext uri="{FF2B5EF4-FFF2-40B4-BE49-F238E27FC236}">
              <a16:creationId xmlns:a16="http://schemas.microsoft.com/office/drawing/2014/main" id="{019224EE-4CCF-4551-800D-2166C9DD7EB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3" name="正方形/長方形 202">
          <a:extLst>
            <a:ext uri="{FF2B5EF4-FFF2-40B4-BE49-F238E27FC236}">
              <a16:creationId xmlns:a16="http://schemas.microsoft.com/office/drawing/2014/main" id="{5D3B50CA-337C-43EF-8882-D8F0463BFE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4" name="正方形/長方形 203">
          <a:extLst>
            <a:ext uri="{FF2B5EF4-FFF2-40B4-BE49-F238E27FC236}">
              <a16:creationId xmlns:a16="http://schemas.microsoft.com/office/drawing/2014/main" id="{4ED64279-AF5A-45C3-A5F4-274357E19AE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5" name="正方形/長方形 204">
          <a:extLst>
            <a:ext uri="{FF2B5EF4-FFF2-40B4-BE49-F238E27FC236}">
              <a16:creationId xmlns:a16="http://schemas.microsoft.com/office/drawing/2014/main" id="{97E673F8-AD9F-49AB-B0E1-DFC928F6278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6" name="テキスト ボックス 205">
          <a:extLst>
            <a:ext uri="{FF2B5EF4-FFF2-40B4-BE49-F238E27FC236}">
              <a16:creationId xmlns:a16="http://schemas.microsoft.com/office/drawing/2014/main" id="{C7F00844-E3B3-42AE-9A55-BF6EE176AF5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7" name="直線コネクタ 206">
          <a:extLst>
            <a:ext uri="{FF2B5EF4-FFF2-40B4-BE49-F238E27FC236}">
              <a16:creationId xmlns:a16="http://schemas.microsoft.com/office/drawing/2014/main" id="{58B419AB-F338-4F3B-8F5F-0610DCC9F27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8" name="テキスト ボックス 207">
          <a:extLst>
            <a:ext uri="{FF2B5EF4-FFF2-40B4-BE49-F238E27FC236}">
              <a16:creationId xmlns:a16="http://schemas.microsoft.com/office/drawing/2014/main" id="{939A5B6C-EBAE-40A4-A1EF-83D11221471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09" name="直線コネクタ 208">
          <a:extLst>
            <a:ext uri="{FF2B5EF4-FFF2-40B4-BE49-F238E27FC236}">
              <a16:creationId xmlns:a16="http://schemas.microsoft.com/office/drawing/2014/main" id="{4446EE28-09D0-4E2A-9A83-80C2088AB78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10" name="テキスト ボックス 209">
          <a:extLst>
            <a:ext uri="{FF2B5EF4-FFF2-40B4-BE49-F238E27FC236}">
              <a16:creationId xmlns:a16="http://schemas.microsoft.com/office/drawing/2014/main" id="{1BFA4DC4-35D5-4F56-BBEF-F0E902D0FC3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11" name="直線コネクタ 210">
          <a:extLst>
            <a:ext uri="{FF2B5EF4-FFF2-40B4-BE49-F238E27FC236}">
              <a16:creationId xmlns:a16="http://schemas.microsoft.com/office/drawing/2014/main" id="{A346BA1E-08DB-4C4C-972A-C6B7069A79A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12" name="テキスト ボックス 211">
          <a:extLst>
            <a:ext uri="{FF2B5EF4-FFF2-40B4-BE49-F238E27FC236}">
              <a16:creationId xmlns:a16="http://schemas.microsoft.com/office/drawing/2014/main" id="{AEAAA1F5-E03D-48B2-805E-F7D100A8E1D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13" name="直線コネクタ 212">
          <a:extLst>
            <a:ext uri="{FF2B5EF4-FFF2-40B4-BE49-F238E27FC236}">
              <a16:creationId xmlns:a16="http://schemas.microsoft.com/office/drawing/2014/main" id="{9FA1CB63-F59B-4A42-94FD-65D7F0D8AA4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14" name="テキスト ボックス 213">
          <a:extLst>
            <a:ext uri="{FF2B5EF4-FFF2-40B4-BE49-F238E27FC236}">
              <a16:creationId xmlns:a16="http://schemas.microsoft.com/office/drawing/2014/main" id="{21151ADE-C2BF-4AD4-B899-DE25DE027AE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15" name="直線コネクタ 214">
          <a:extLst>
            <a:ext uri="{FF2B5EF4-FFF2-40B4-BE49-F238E27FC236}">
              <a16:creationId xmlns:a16="http://schemas.microsoft.com/office/drawing/2014/main" id="{75800AAD-5B01-43FB-AA50-5EDB14AD197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16" name="テキスト ボックス 215">
          <a:extLst>
            <a:ext uri="{FF2B5EF4-FFF2-40B4-BE49-F238E27FC236}">
              <a16:creationId xmlns:a16="http://schemas.microsoft.com/office/drawing/2014/main" id="{ECE11B79-21F7-4E69-80A2-2F8EFC0428E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17" name="直線コネクタ 216">
          <a:extLst>
            <a:ext uri="{FF2B5EF4-FFF2-40B4-BE49-F238E27FC236}">
              <a16:creationId xmlns:a16="http://schemas.microsoft.com/office/drawing/2014/main" id="{0D10ABBB-97F2-4E5B-A6E5-F9E5B0F2D9A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18" name="テキスト ボックス 217">
          <a:extLst>
            <a:ext uri="{FF2B5EF4-FFF2-40B4-BE49-F238E27FC236}">
              <a16:creationId xmlns:a16="http://schemas.microsoft.com/office/drawing/2014/main" id="{C47DCFD0-0DA2-478B-8FA5-5FD5273DB2D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19" name="直線コネクタ 218">
          <a:extLst>
            <a:ext uri="{FF2B5EF4-FFF2-40B4-BE49-F238E27FC236}">
              <a16:creationId xmlns:a16="http://schemas.microsoft.com/office/drawing/2014/main" id="{273E66BC-A2EA-4E60-80DE-CD9707219A3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220" name="テキスト ボックス 219">
          <a:extLst>
            <a:ext uri="{FF2B5EF4-FFF2-40B4-BE49-F238E27FC236}">
              <a16:creationId xmlns:a16="http://schemas.microsoft.com/office/drawing/2014/main" id="{89361C07-8626-4E27-BBFF-40EAB603E5A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21" name="直線コネクタ 220">
          <a:extLst>
            <a:ext uri="{FF2B5EF4-FFF2-40B4-BE49-F238E27FC236}">
              <a16:creationId xmlns:a16="http://schemas.microsoft.com/office/drawing/2014/main" id="{5753FACD-B3BF-44B6-A5F6-24EB73891BA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22" name="【一般廃棄物処理施設】&#10;有形固定資産減価償却率グラフ枠">
          <a:extLst>
            <a:ext uri="{FF2B5EF4-FFF2-40B4-BE49-F238E27FC236}">
              <a16:creationId xmlns:a16="http://schemas.microsoft.com/office/drawing/2014/main" id="{6EB1DFE0-71E9-4EBF-98CF-DBC88019451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223" name="直線コネクタ 222">
          <a:extLst>
            <a:ext uri="{FF2B5EF4-FFF2-40B4-BE49-F238E27FC236}">
              <a16:creationId xmlns:a16="http://schemas.microsoft.com/office/drawing/2014/main" id="{D24DBBC3-2E86-4B87-ACE4-0737BE68ADB8}"/>
            </a:ext>
          </a:extLst>
        </xdr:cNvPr>
        <xdr:cNvCxnSpPr/>
      </xdr:nvCxnSpPr>
      <xdr:spPr>
        <a:xfrm flipV="1">
          <a:off x="16318864" y="5761808"/>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224" name="【一般廃棄物処理施設】&#10;有形固定資産減価償却率最小値テキスト">
          <a:extLst>
            <a:ext uri="{FF2B5EF4-FFF2-40B4-BE49-F238E27FC236}">
              <a16:creationId xmlns:a16="http://schemas.microsoft.com/office/drawing/2014/main" id="{1A6A9EB5-89D1-4822-B1DB-594A49AB00C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25" name="直線コネクタ 224">
          <a:extLst>
            <a:ext uri="{FF2B5EF4-FFF2-40B4-BE49-F238E27FC236}">
              <a16:creationId xmlns:a16="http://schemas.microsoft.com/office/drawing/2014/main" id="{174CA717-53D9-44E8-8A5D-0B818A85D64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226" name="【一般廃棄物処理施設】&#10;有形固定資産減価償却率最大値テキスト">
          <a:extLst>
            <a:ext uri="{FF2B5EF4-FFF2-40B4-BE49-F238E27FC236}">
              <a16:creationId xmlns:a16="http://schemas.microsoft.com/office/drawing/2014/main" id="{18CA5ED5-05BC-47EF-AA41-A6E5A1B36AF3}"/>
            </a:ext>
          </a:extLst>
        </xdr:cNvPr>
        <xdr:cNvSpPr txBox="1"/>
      </xdr:nvSpPr>
      <xdr:spPr>
        <a:xfrm>
          <a:off x="16357600" y="553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227" name="直線コネクタ 226">
          <a:extLst>
            <a:ext uri="{FF2B5EF4-FFF2-40B4-BE49-F238E27FC236}">
              <a16:creationId xmlns:a16="http://schemas.microsoft.com/office/drawing/2014/main" id="{0ECB1D1C-9B13-4B01-BC2E-C82D1539C7CC}"/>
            </a:ext>
          </a:extLst>
        </xdr:cNvPr>
        <xdr:cNvCxnSpPr/>
      </xdr:nvCxnSpPr>
      <xdr:spPr>
        <a:xfrm>
          <a:off x="16230600" y="576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105427</xdr:rowOff>
    </xdr:from>
    <xdr:ext cx="405111" cy="259045"/>
    <xdr:sp macro="" textlink="">
      <xdr:nvSpPr>
        <xdr:cNvPr id="228" name="【一般廃棄物処理施設】&#10;有形固定資産減価償却率平均値テキスト">
          <a:extLst>
            <a:ext uri="{FF2B5EF4-FFF2-40B4-BE49-F238E27FC236}">
              <a16:creationId xmlns:a16="http://schemas.microsoft.com/office/drawing/2014/main" id="{9CC41DCD-78F7-4B90-8EAD-6AACFC697172}"/>
            </a:ext>
          </a:extLst>
        </xdr:cNvPr>
        <xdr:cNvSpPr txBox="1"/>
      </xdr:nvSpPr>
      <xdr:spPr>
        <a:xfrm>
          <a:off x="16357600" y="644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229" name="フローチャート: 判断 228">
          <a:extLst>
            <a:ext uri="{FF2B5EF4-FFF2-40B4-BE49-F238E27FC236}">
              <a16:creationId xmlns:a16="http://schemas.microsoft.com/office/drawing/2014/main" id="{50E9C010-07C3-4ABC-B26F-2B84B020F6D2}"/>
            </a:ext>
          </a:extLst>
        </xdr:cNvPr>
        <xdr:cNvSpPr/>
      </xdr:nvSpPr>
      <xdr:spPr>
        <a:xfrm>
          <a:off x="16268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230" name="フローチャート: 判断 229">
          <a:extLst>
            <a:ext uri="{FF2B5EF4-FFF2-40B4-BE49-F238E27FC236}">
              <a16:creationId xmlns:a16="http://schemas.microsoft.com/office/drawing/2014/main" id="{0464D2B8-BBC7-42E2-B837-F54B83053B7F}"/>
            </a:ext>
          </a:extLst>
        </xdr:cNvPr>
        <xdr:cNvSpPr/>
      </xdr:nvSpPr>
      <xdr:spPr>
        <a:xfrm>
          <a:off x="15430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231" name="フローチャート: 判断 230">
          <a:extLst>
            <a:ext uri="{FF2B5EF4-FFF2-40B4-BE49-F238E27FC236}">
              <a16:creationId xmlns:a16="http://schemas.microsoft.com/office/drawing/2014/main" id="{5D4C40D3-4E1D-49FE-8D7F-0C277E45C5D0}"/>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232" name="フローチャート: 判断 231">
          <a:extLst>
            <a:ext uri="{FF2B5EF4-FFF2-40B4-BE49-F238E27FC236}">
              <a16:creationId xmlns:a16="http://schemas.microsoft.com/office/drawing/2014/main" id="{C7F035DA-2046-4FD7-8C14-92E626F6333C}"/>
            </a:ext>
          </a:extLst>
        </xdr:cNvPr>
        <xdr:cNvSpPr/>
      </xdr:nvSpPr>
      <xdr:spPr>
        <a:xfrm>
          <a:off x="13652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233" name="フローチャート: 判断 232">
          <a:extLst>
            <a:ext uri="{FF2B5EF4-FFF2-40B4-BE49-F238E27FC236}">
              <a16:creationId xmlns:a16="http://schemas.microsoft.com/office/drawing/2014/main" id="{F8204090-DD1F-47CF-9CBB-9734612A43B6}"/>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C8EE7DEB-5CEA-42CF-84BA-F4544F9E4AC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568F1EA6-AA78-4F8D-83C0-CEBE031C7B6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6" name="テキスト ボックス 235">
          <a:extLst>
            <a:ext uri="{FF2B5EF4-FFF2-40B4-BE49-F238E27FC236}">
              <a16:creationId xmlns:a16="http://schemas.microsoft.com/office/drawing/2014/main" id="{600C8CD9-0340-45F8-8DF6-DE0A42F9A2B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7" name="テキスト ボックス 236">
          <a:extLst>
            <a:ext uri="{FF2B5EF4-FFF2-40B4-BE49-F238E27FC236}">
              <a16:creationId xmlns:a16="http://schemas.microsoft.com/office/drawing/2014/main" id="{142A6303-FC34-455B-B9B3-AA1A1890C71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8" name="テキスト ボックス 237">
          <a:extLst>
            <a:ext uri="{FF2B5EF4-FFF2-40B4-BE49-F238E27FC236}">
              <a16:creationId xmlns:a16="http://schemas.microsoft.com/office/drawing/2014/main" id="{8E8FEEC8-B5EA-4067-9D04-4798FF34EFB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142966</xdr:rowOff>
    </xdr:from>
    <xdr:to>
      <xdr:col>85</xdr:col>
      <xdr:colOff>177800</xdr:colOff>
      <xdr:row>39</xdr:row>
      <xdr:rowOff>73116</xdr:rowOff>
    </xdr:to>
    <xdr:sp macro="" textlink="">
      <xdr:nvSpPr>
        <xdr:cNvPr id="239" name="楕円 238">
          <a:extLst>
            <a:ext uri="{FF2B5EF4-FFF2-40B4-BE49-F238E27FC236}">
              <a16:creationId xmlns:a16="http://schemas.microsoft.com/office/drawing/2014/main" id="{3D363411-A0D9-42FB-BCF3-BBA229E307F3}"/>
            </a:ext>
          </a:extLst>
        </xdr:cNvPr>
        <xdr:cNvSpPr/>
      </xdr:nvSpPr>
      <xdr:spPr>
        <a:xfrm>
          <a:off x="162687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121393</xdr:rowOff>
    </xdr:from>
    <xdr:ext cx="405111" cy="259045"/>
    <xdr:sp macro="" textlink="">
      <xdr:nvSpPr>
        <xdr:cNvPr id="240" name="【一般廃棄物処理施設】&#10;有形固定資産減価償却率該当値テキスト">
          <a:extLst>
            <a:ext uri="{FF2B5EF4-FFF2-40B4-BE49-F238E27FC236}">
              <a16:creationId xmlns:a16="http://schemas.microsoft.com/office/drawing/2014/main" id="{5E784E6A-C024-4BB1-B296-7703D2C7F191}"/>
            </a:ext>
          </a:extLst>
        </xdr:cNvPr>
        <xdr:cNvSpPr txBox="1"/>
      </xdr:nvSpPr>
      <xdr:spPr>
        <a:xfrm>
          <a:off x="16357600"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115207</xdr:rowOff>
    </xdr:from>
    <xdr:to>
      <xdr:col>81</xdr:col>
      <xdr:colOff>101600</xdr:colOff>
      <xdr:row>39</xdr:row>
      <xdr:rowOff>45357</xdr:rowOff>
    </xdr:to>
    <xdr:sp macro="" textlink="">
      <xdr:nvSpPr>
        <xdr:cNvPr id="241" name="楕円 240">
          <a:extLst>
            <a:ext uri="{FF2B5EF4-FFF2-40B4-BE49-F238E27FC236}">
              <a16:creationId xmlns:a16="http://schemas.microsoft.com/office/drawing/2014/main" id="{8F562F51-CF8F-4AE8-9E47-5EBAA7D696EF}"/>
            </a:ext>
          </a:extLst>
        </xdr:cNvPr>
        <xdr:cNvSpPr/>
      </xdr:nvSpPr>
      <xdr:spPr>
        <a:xfrm>
          <a:off x="15430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166007</xdr:rowOff>
    </xdr:from>
    <xdr:to>
      <xdr:col>85</xdr:col>
      <xdr:colOff>127000</xdr:colOff>
      <xdr:row>39</xdr:row>
      <xdr:rowOff>22316</xdr:rowOff>
    </xdr:to>
    <xdr:cxnSp macro="">
      <xdr:nvCxnSpPr>
        <xdr:cNvPr id="242" name="直線コネクタ 241">
          <a:extLst>
            <a:ext uri="{FF2B5EF4-FFF2-40B4-BE49-F238E27FC236}">
              <a16:creationId xmlns:a16="http://schemas.microsoft.com/office/drawing/2014/main" id="{518D6105-F56C-45B3-A2F5-4D84F4259387}"/>
            </a:ext>
          </a:extLst>
        </xdr:cNvPr>
        <xdr:cNvCxnSpPr/>
      </xdr:nvCxnSpPr>
      <xdr:spPr>
        <a:xfrm>
          <a:off x="15481300" y="668110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66222</xdr:rowOff>
    </xdr:from>
    <xdr:to>
      <xdr:col>76</xdr:col>
      <xdr:colOff>165100</xdr:colOff>
      <xdr:row>38</xdr:row>
      <xdr:rowOff>167822</xdr:rowOff>
    </xdr:to>
    <xdr:sp macro="" textlink="">
      <xdr:nvSpPr>
        <xdr:cNvPr id="243" name="楕円 242">
          <a:extLst>
            <a:ext uri="{FF2B5EF4-FFF2-40B4-BE49-F238E27FC236}">
              <a16:creationId xmlns:a16="http://schemas.microsoft.com/office/drawing/2014/main" id="{965FB199-31DE-4801-ADAE-1EFA43F9F9D1}"/>
            </a:ext>
          </a:extLst>
        </xdr:cNvPr>
        <xdr:cNvSpPr/>
      </xdr:nvSpPr>
      <xdr:spPr>
        <a:xfrm>
          <a:off x="14541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117022</xdr:rowOff>
    </xdr:from>
    <xdr:to>
      <xdr:col>81</xdr:col>
      <xdr:colOff>50800</xdr:colOff>
      <xdr:row>38</xdr:row>
      <xdr:rowOff>166007</xdr:rowOff>
    </xdr:to>
    <xdr:cxnSp macro="">
      <xdr:nvCxnSpPr>
        <xdr:cNvPr id="244" name="直線コネクタ 243">
          <a:extLst>
            <a:ext uri="{FF2B5EF4-FFF2-40B4-BE49-F238E27FC236}">
              <a16:creationId xmlns:a16="http://schemas.microsoft.com/office/drawing/2014/main" id="{15C8930E-824A-42DE-B0A6-F653FAE6DD38}"/>
            </a:ext>
          </a:extLst>
        </xdr:cNvPr>
        <xdr:cNvCxnSpPr/>
      </xdr:nvCxnSpPr>
      <xdr:spPr>
        <a:xfrm>
          <a:off x="14592300" y="663212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40096</xdr:rowOff>
    </xdr:from>
    <xdr:to>
      <xdr:col>72</xdr:col>
      <xdr:colOff>38100</xdr:colOff>
      <xdr:row>38</xdr:row>
      <xdr:rowOff>141696</xdr:rowOff>
    </xdr:to>
    <xdr:sp macro="" textlink="">
      <xdr:nvSpPr>
        <xdr:cNvPr id="245" name="楕円 244">
          <a:extLst>
            <a:ext uri="{FF2B5EF4-FFF2-40B4-BE49-F238E27FC236}">
              <a16:creationId xmlns:a16="http://schemas.microsoft.com/office/drawing/2014/main" id="{273CC77C-0018-404F-BDD4-D59CBF256427}"/>
            </a:ext>
          </a:extLst>
        </xdr:cNvPr>
        <xdr:cNvSpPr/>
      </xdr:nvSpPr>
      <xdr:spPr>
        <a:xfrm>
          <a:off x="13652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90896</xdr:rowOff>
    </xdr:from>
    <xdr:to>
      <xdr:col>76</xdr:col>
      <xdr:colOff>114300</xdr:colOff>
      <xdr:row>38</xdr:row>
      <xdr:rowOff>117022</xdr:rowOff>
    </xdr:to>
    <xdr:cxnSp macro="">
      <xdr:nvCxnSpPr>
        <xdr:cNvPr id="246" name="直線コネクタ 245">
          <a:extLst>
            <a:ext uri="{FF2B5EF4-FFF2-40B4-BE49-F238E27FC236}">
              <a16:creationId xmlns:a16="http://schemas.microsoft.com/office/drawing/2014/main" id="{38B40CC5-712E-43D9-B8FD-4DD859EFC6C8}"/>
            </a:ext>
          </a:extLst>
        </xdr:cNvPr>
        <xdr:cNvCxnSpPr/>
      </xdr:nvCxnSpPr>
      <xdr:spPr>
        <a:xfrm>
          <a:off x="13703300" y="660599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162560</xdr:rowOff>
    </xdr:from>
    <xdr:to>
      <xdr:col>67</xdr:col>
      <xdr:colOff>101600</xdr:colOff>
      <xdr:row>38</xdr:row>
      <xdr:rowOff>92710</xdr:rowOff>
    </xdr:to>
    <xdr:sp macro="" textlink="">
      <xdr:nvSpPr>
        <xdr:cNvPr id="247" name="楕円 246">
          <a:extLst>
            <a:ext uri="{FF2B5EF4-FFF2-40B4-BE49-F238E27FC236}">
              <a16:creationId xmlns:a16="http://schemas.microsoft.com/office/drawing/2014/main" id="{AE031909-FB5E-4536-9371-C179F318C50C}"/>
            </a:ext>
          </a:extLst>
        </xdr:cNvPr>
        <xdr:cNvSpPr/>
      </xdr:nvSpPr>
      <xdr:spPr>
        <a:xfrm>
          <a:off x="12763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41910</xdr:rowOff>
    </xdr:from>
    <xdr:to>
      <xdr:col>71</xdr:col>
      <xdr:colOff>177800</xdr:colOff>
      <xdr:row>38</xdr:row>
      <xdr:rowOff>90896</xdr:rowOff>
    </xdr:to>
    <xdr:cxnSp macro="">
      <xdr:nvCxnSpPr>
        <xdr:cNvPr id="248" name="直線コネクタ 247">
          <a:extLst>
            <a:ext uri="{FF2B5EF4-FFF2-40B4-BE49-F238E27FC236}">
              <a16:creationId xmlns:a16="http://schemas.microsoft.com/office/drawing/2014/main" id="{9142A494-2BD9-4EE9-9BCF-47254FDC93D1}"/>
            </a:ext>
          </a:extLst>
        </xdr:cNvPr>
        <xdr:cNvCxnSpPr/>
      </xdr:nvCxnSpPr>
      <xdr:spPr>
        <a:xfrm>
          <a:off x="12814300" y="655701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136996</xdr:rowOff>
    </xdr:from>
    <xdr:ext cx="405111" cy="259045"/>
    <xdr:sp macro="" textlink="">
      <xdr:nvSpPr>
        <xdr:cNvPr id="249" name="n_1aveValue【一般廃棄物処理施設】&#10;有形固定資産減価償却率">
          <a:extLst>
            <a:ext uri="{FF2B5EF4-FFF2-40B4-BE49-F238E27FC236}">
              <a16:creationId xmlns:a16="http://schemas.microsoft.com/office/drawing/2014/main" id="{97F9E2A2-26B1-49B5-9BC8-1CFA25C2140E}"/>
            </a:ext>
          </a:extLst>
        </xdr:cNvPr>
        <xdr:cNvSpPr txBox="1"/>
      </xdr:nvSpPr>
      <xdr:spPr>
        <a:xfrm>
          <a:off x="152660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250" name="n_2aveValue【一般廃棄物処理施設】&#10;有形固定資産減価償却率">
          <a:extLst>
            <a:ext uri="{FF2B5EF4-FFF2-40B4-BE49-F238E27FC236}">
              <a16:creationId xmlns:a16="http://schemas.microsoft.com/office/drawing/2014/main" id="{69560759-E87D-4BF2-93F3-D1196CB131A1}"/>
            </a:ext>
          </a:extLst>
        </xdr:cNvPr>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148426</xdr:rowOff>
    </xdr:from>
    <xdr:ext cx="405111" cy="259045"/>
    <xdr:sp macro="" textlink="">
      <xdr:nvSpPr>
        <xdr:cNvPr id="251" name="n_3aveValue【一般廃棄物処理施設】&#10;有形固定資産減価償却率">
          <a:extLst>
            <a:ext uri="{FF2B5EF4-FFF2-40B4-BE49-F238E27FC236}">
              <a16:creationId xmlns:a16="http://schemas.microsoft.com/office/drawing/2014/main" id="{BFFB600C-9220-4632-AE62-BA5F01A8E47E}"/>
            </a:ext>
          </a:extLst>
        </xdr:cNvPr>
        <xdr:cNvSpPr txBox="1"/>
      </xdr:nvSpPr>
      <xdr:spPr>
        <a:xfrm>
          <a:off x="13500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252" name="n_4aveValue【一般廃棄物処理施設】&#10;有形固定資産減価償却率">
          <a:extLst>
            <a:ext uri="{FF2B5EF4-FFF2-40B4-BE49-F238E27FC236}">
              <a16:creationId xmlns:a16="http://schemas.microsoft.com/office/drawing/2014/main" id="{5F1250DD-857D-4C39-869F-FA762384CC0A}"/>
            </a:ext>
          </a:extLst>
        </xdr:cNvPr>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36484</xdr:rowOff>
    </xdr:from>
    <xdr:ext cx="405111" cy="259045"/>
    <xdr:sp macro="" textlink="">
      <xdr:nvSpPr>
        <xdr:cNvPr id="253" name="n_1mainValue【一般廃棄物処理施設】&#10;有形固定資産減価償却率">
          <a:extLst>
            <a:ext uri="{FF2B5EF4-FFF2-40B4-BE49-F238E27FC236}">
              <a16:creationId xmlns:a16="http://schemas.microsoft.com/office/drawing/2014/main" id="{F0D5B2C1-4195-48EA-8D08-4054865B9A61}"/>
            </a:ext>
          </a:extLst>
        </xdr:cNvPr>
        <xdr:cNvSpPr txBox="1"/>
      </xdr:nvSpPr>
      <xdr:spPr>
        <a:xfrm>
          <a:off x="15266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158949</xdr:rowOff>
    </xdr:from>
    <xdr:ext cx="405111" cy="259045"/>
    <xdr:sp macro="" textlink="">
      <xdr:nvSpPr>
        <xdr:cNvPr id="254" name="n_2mainValue【一般廃棄物処理施設】&#10;有形固定資産減価償却率">
          <a:extLst>
            <a:ext uri="{FF2B5EF4-FFF2-40B4-BE49-F238E27FC236}">
              <a16:creationId xmlns:a16="http://schemas.microsoft.com/office/drawing/2014/main" id="{5D19A55D-D00A-4CAB-9243-5E94795F9AB0}"/>
            </a:ext>
          </a:extLst>
        </xdr:cNvPr>
        <xdr:cNvSpPr txBox="1"/>
      </xdr:nvSpPr>
      <xdr:spPr>
        <a:xfrm>
          <a:off x="14389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132823</xdr:rowOff>
    </xdr:from>
    <xdr:ext cx="405111" cy="259045"/>
    <xdr:sp macro="" textlink="">
      <xdr:nvSpPr>
        <xdr:cNvPr id="255" name="n_3mainValue【一般廃棄物処理施設】&#10;有形固定資産減価償却率">
          <a:extLst>
            <a:ext uri="{FF2B5EF4-FFF2-40B4-BE49-F238E27FC236}">
              <a16:creationId xmlns:a16="http://schemas.microsoft.com/office/drawing/2014/main" id="{AFE4754A-6569-4DA8-8E50-74070D9912C0}"/>
            </a:ext>
          </a:extLst>
        </xdr:cNvPr>
        <xdr:cNvSpPr txBox="1"/>
      </xdr:nvSpPr>
      <xdr:spPr>
        <a:xfrm>
          <a:off x="13500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256" name="n_4mainValue【一般廃棄物処理施設】&#10;有形固定資産減価償却率">
          <a:extLst>
            <a:ext uri="{FF2B5EF4-FFF2-40B4-BE49-F238E27FC236}">
              <a16:creationId xmlns:a16="http://schemas.microsoft.com/office/drawing/2014/main" id="{13A8B3F3-60F3-496E-ACF5-7A54860C14EC}"/>
            </a:ext>
          </a:extLst>
        </xdr:cNvPr>
        <xdr:cNvSpPr txBox="1"/>
      </xdr:nvSpPr>
      <xdr:spPr>
        <a:xfrm>
          <a:off x="12611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7" name="正方形/長方形 256">
          <a:extLst>
            <a:ext uri="{FF2B5EF4-FFF2-40B4-BE49-F238E27FC236}">
              <a16:creationId xmlns:a16="http://schemas.microsoft.com/office/drawing/2014/main" id="{42FA1F87-98A0-4A4A-837F-36D8C8846A8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8" name="正方形/長方形 257">
          <a:extLst>
            <a:ext uri="{FF2B5EF4-FFF2-40B4-BE49-F238E27FC236}">
              <a16:creationId xmlns:a16="http://schemas.microsoft.com/office/drawing/2014/main" id="{B248641C-16F6-4290-A4A8-38332A2D234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9" name="正方形/長方形 258">
          <a:extLst>
            <a:ext uri="{FF2B5EF4-FFF2-40B4-BE49-F238E27FC236}">
              <a16:creationId xmlns:a16="http://schemas.microsoft.com/office/drawing/2014/main" id="{ABD81C98-C3B6-49B5-B393-C083DB1598A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0" name="正方形/長方形 259">
          <a:extLst>
            <a:ext uri="{FF2B5EF4-FFF2-40B4-BE49-F238E27FC236}">
              <a16:creationId xmlns:a16="http://schemas.microsoft.com/office/drawing/2014/main" id="{9F2DD43F-D23B-4727-8714-F4CA55E3BE3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1" name="正方形/長方形 260">
          <a:extLst>
            <a:ext uri="{FF2B5EF4-FFF2-40B4-BE49-F238E27FC236}">
              <a16:creationId xmlns:a16="http://schemas.microsoft.com/office/drawing/2014/main" id="{DEB52012-39F3-40B7-96AA-3A32816F848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2" name="正方形/長方形 261">
          <a:extLst>
            <a:ext uri="{FF2B5EF4-FFF2-40B4-BE49-F238E27FC236}">
              <a16:creationId xmlns:a16="http://schemas.microsoft.com/office/drawing/2014/main" id="{18C0FF7D-6C1C-4590-86B2-F97DF72ED5F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3" name="正方形/長方形 262">
          <a:extLst>
            <a:ext uri="{FF2B5EF4-FFF2-40B4-BE49-F238E27FC236}">
              <a16:creationId xmlns:a16="http://schemas.microsoft.com/office/drawing/2014/main" id="{E095A260-736D-4E7D-85B2-5CC34D11D4B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4" name="正方形/長方形 263">
          <a:extLst>
            <a:ext uri="{FF2B5EF4-FFF2-40B4-BE49-F238E27FC236}">
              <a16:creationId xmlns:a16="http://schemas.microsoft.com/office/drawing/2014/main" id="{A69EE4F2-991D-4F44-8DE4-3721010D91F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5" name="テキスト ボックス 264">
          <a:extLst>
            <a:ext uri="{FF2B5EF4-FFF2-40B4-BE49-F238E27FC236}">
              <a16:creationId xmlns:a16="http://schemas.microsoft.com/office/drawing/2014/main" id="{7F6CD248-4013-4DD7-B9F1-1FE7DE1DAFD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6" name="直線コネクタ 265">
          <a:extLst>
            <a:ext uri="{FF2B5EF4-FFF2-40B4-BE49-F238E27FC236}">
              <a16:creationId xmlns:a16="http://schemas.microsoft.com/office/drawing/2014/main" id="{63C80F18-A3F3-4E06-A27C-4EAFF393007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67" name="直線コネクタ 266">
          <a:extLst>
            <a:ext uri="{FF2B5EF4-FFF2-40B4-BE49-F238E27FC236}">
              <a16:creationId xmlns:a16="http://schemas.microsoft.com/office/drawing/2014/main" id="{334A983D-BB8B-4F56-A679-41C15E1CB77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68" name="テキスト ボックス 267">
          <a:extLst>
            <a:ext uri="{FF2B5EF4-FFF2-40B4-BE49-F238E27FC236}">
              <a16:creationId xmlns:a16="http://schemas.microsoft.com/office/drawing/2014/main" id="{A155FEBC-F14E-485D-8897-EFC39C7489B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69" name="直線コネクタ 268">
          <a:extLst>
            <a:ext uri="{FF2B5EF4-FFF2-40B4-BE49-F238E27FC236}">
              <a16:creationId xmlns:a16="http://schemas.microsoft.com/office/drawing/2014/main" id="{293C3ED1-5B6D-4071-84BC-37CFC274111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70" name="テキスト ボックス 269">
          <a:extLst>
            <a:ext uri="{FF2B5EF4-FFF2-40B4-BE49-F238E27FC236}">
              <a16:creationId xmlns:a16="http://schemas.microsoft.com/office/drawing/2014/main" id="{0AAA881C-3CD8-4D15-BE2C-A1F6BC3C3C34}"/>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71" name="直線コネクタ 270">
          <a:extLst>
            <a:ext uri="{FF2B5EF4-FFF2-40B4-BE49-F238E27FC236}">
              <a16:creationId xmlns:a16="http://schemas.microsoft.com/office/drawing/2014/main" id="{3E077DD1-5DD1-4688-879E-D2A8A8B5F36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272" name="テキスト ボックス 271">
          <a:extLst>
            <a:ext uri="{FF2B5EF4-FFF2-40B4-BE49-F238E27FC236}">
              <a16:creationId xmlns:a16="http://schemas.microsoft.com/office/drawing/2014/main" id="{47F7327D-EA38-42C9-999F-8D9B54167F28}"/>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73" name="直線コネクタ 272">
          <a:extLst>
            <a:ext uri="{FF2B5EF4-FFF2-40B4-BE49-F238E27FC236}">
              <a16:creationId xmlns:a16="http://schemas.microsoft.com/office/drawing/2014/main" id="{08DAF019-663C-4725-B7AE-C0A7FEB2DAE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274" name="テキスト ボックス 273">
          <a:extLst>
            <a:ext uri="{FF2B5EF4-FFF2-40B4-BE49-F238E27FC236}">
              <a16:creationId xmlns:a16="http://schemas.microsoft.com/office/drawing/2014/main" id="{CC2656F3-A5CC-4032-BE8D-352D524EB24C}"/>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5" name="直線コネクタ 274">
          <a:extLst>
            <a:ext uri="{FF2B5EF4-FFF2-40B4-BE49-F238E27FC236}">
              <a16:creationId xmlns:a16="http://schemas.microsoft.com/office/drawing/2014/main" id="{CC49E8E8-3583-41E1-8E81-3D0AF5CE1E4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76" name="テキスト ボックス 275">
          <a:extLst>
            <a:ext uri="{FF2B5EF4-FFF2-40B4-BE49-F238E27FC236}">
              <a16:creationId xmlns:a16="http://schemas.microsoft.com/office/drawing/2014/main" id="{62DC32C3-2D06-4019-80C4-367B934E571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7" name="【一般廃棄物処理施設】&#10;一人当たり有形固定資産（償却資産）額グラフ枠">
          <a:extLst>
            <a:ext uri="{FF2B5EF4-FFF2-40B4-BE49-F238E27FC236}">
              <a16:creationId xmlns:a16="http://schemas.microsoft.com/office/drawing/2014/main" id="{52226BAD-6074-4425-BE1B-84CAF9715F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278" name="直線コネクタ 277">
          <a:extLst>
            <a:ext uri="{FF2B5EF4-FFF2-40B4-BE49-F238E27FC236}">
              <a16:creationId xmlns:a16="http://schemas.microsoft.com/office/drawing/2014/main" id="{AF4FF5A9-E031-43E2-9693-208AC280C2F2}"/>
            </a:ext>
          </a:extLst>
        </xdr:cNvPr>
        <xdr:cNvCxnSpPr/>
      </xdr:nvCxnSpPr>
      <xdr:spPr>
        <a:xfrm flipV="1">
          <a:off x="22160864" y="5776984"/>
          <a:ext cx="0" cy="138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279" name="【一般廃棄物処理施設】&#10;一人当たり有形固定資産（償却資産）額最小値テキスト">
          <a:extLst>
            <a:ext uri="{FF2B5EF4-FFF2-40B4-BE49-F238E27FC236}">
              <a16:creationId xmlns:a16="http://schemas.microsoft.com/office/drawing/2014/main" id="{C02747F0-13E2-4821-B2D6-31D53824ECD1}"/>
            </a:ext>
          </a:extLst>
        </xdr:cNvPr>
        <xdr:cNvSpPr txBox="1"/>
      </xdr:nvSpPr>
      <xdr:spPr>
        <a:xfrm>
          <a:off x="22199600" y="716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280" name="直線コネクタ 279">
          <a:extLst>
            <a:ext uri="{FF2B5EF4-FFF2-40B4-BE49-F238E27FC236}">
              <a16:creationId xmlns:a16="http://schemas.microsoft.com/office/drawing/2014/main" id="{12767B74-05F6-4F10-8711-D01E6BF81933}"/>
            </a:ext>
          </a:extLst>
        </xdr:cNvPr>
        <xdr:cNvCxnSpPr/>
      </xdr:nvCxnSpPr>
      <xdr:spPr>
        <a:xfrm>
          <a:off x="22072600" y="716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281" name="【一般廃棄物処理施設】&#10;一人当たり有形固定資産（償却資産）額最大値テキスト">
          <a:extLst>
            <a:ext uri="{FF2B5EF4-FFF2-40B4-BE49-F238E27FC236}">
              <a16:creationId xmlns:a16="http://schemas.microsoft.com/office/drawing/2014/main" id="{F272A127-A66A-44FE-AEF9-58FF38B8A054}"/>
            </a:ext>
          </a:extLst>
        </xdr:cNvPr>
        <xdr:cNvSpPr txBox="1"/>
      </xdr:nvSpPr>
      <xdr:spPr>
        <a:xfrm>
          <a:off x="22199600" y="5552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282" name="直線コネクタ 281">
          <a:extLst>
            <a:ext uri="{FF2B5EF4-FFF2-40B4-BE49-F238E27FC236}">
              <a16:creationId xmlns:a16="http://schemas.microsoft.com/office/drawing/2014/main" id="{385FA274-88A3-4228-89A4-B7C29BD2FB9E}"/>
            </a:ext>
          </a:extLst>
        </xdr:cNvPr>
        <xdr:cNvCxnSpPr/>
      </xdr:nvCxnSpPr>
      <xdr:spPr>
        <a:xfrm>
          <a:off x="22072600" y="577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105956</xdr:rowOff>
    </xdr:from>
    <xdr:ext cx="599010" cy="259045"/>
    <xdr:sp macro="" textlink="">
      <xdr:nvSpPr>
        <xdr:cNvPr id="283" name="【一般廃棄物処理施設】&#10;一人当たり有形固定資産（償却資産）額平均値テキスト">
          <a:extLst>
            <a:ext uri="{FF2B5EF4-FFF2-40B4-BE49-F238E27FC236}">
              <a16:creationId xmlns:a16="http://schemas.microsoft.com/office/drawing/2014/main" id="{E068E061-490F-472E-82A1-F8E612AF4AB8}"/>
            </a:ext>
          </a:extLst>
        </xdr:cNvPr>
        <xdr:cNvSpPr txBox="1"/>
      </xdr:nvSpPr>
      <xdr:spPr>
        <a:xfrm>
          <a:off x="22199600" y="6792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284" name="フローチャート: 判断 283">
          <a:extLst>
            <a:ext uri="{FF2B5EF4-FFF2-40B4-BE49-F238E27FC236}">
              <a16:creationId xmlns:a16="http://schemas.microsoft.com/office/drawing/2014/main" id="{9619DF13-C322-4FB7-8AEA-E34F5F873C77}"/>
            </a:ext>
          </a:extLst>
        </xdr:cNvPr>
        <xdr:cNvSpPr/>
      </xdr:nvSpPr>
      <xdr:spPr>
        <a:xfrm>
          <a:off x="22110700" y="69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285" name="フローチャート: 判断 284">
          <a:extLst>
            <a:ext uri="{FF2B5EF4-FFF2-40B4-BE49-F238E27FC236}">
              <a16:creationId xmlns:a16="http://schemas.microsoft.com/office/drawing/2014/main" id="{E9F6E5EA-F1C1-4D84-914F-CAA5CB7E8A4B}"/>
            </a:ext>
          </a:extLst>
        </xdr:cNvPr>
        <xdr:cNvSpPr/>
      </xdr:nvSpPr>
      <xdr:spPr>
        <a:xfrm>
          <a:off x="21272500" y="695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110789</xdr:rowOff>
    </xdr:from>
    <xdr:to>
      <xdr:col>107</xdr:col>
      <xdr:colOff>101600</xdr:colOff>
      <xdr:row>41</xdr:row>
      <xdr:rowOff>40939</xdr:rowOff>
    </xdr:to>
    <xdr:sp macro="" textlink="">
      <xdr:nvSpPr>
        <xdr:cNvPr id="286" name="フローチャート: 判断 285">
          <a:extLst>
            <a:ext uri="{FF2B5EF4-FFF2-40B4-BE49-F238E27FC236}">
              <a16:creationId xmlns:a16="http://schemas.microsoft.com/office/drawing/2014/main" id="{723AF8CD-BD90-4370-868E-23C1954A0CF0}"/>
            </a:ext>
          </a:extLst>
        </xdr:cNvPr>
        <xdr:cNvSpPr/>
      </xdr:nvSpPr>
      <xdr:spPr>
        <a:xfrm>
          <a:off x="20383500" y="696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110010</xdr:rowOff>
    </xdr:from>
    <xdr:to>
      <xdr:col>102</xdr:col>
      <xdr:colOff>165100</xdr:colOff>
      <xdr:row>41</xdr:row>
      <xdr:rowOff>40160</xdr:rowOff>
    </xdr:to>
    <xdr:sp macro="" textlink="">
      <xdr:nvSpPr>
        <xdr:cNvPr id="287" name="フローチャート: 判断 286">
          <a:extLst>
            <a:ext uri="{FF2B5EF4-FFF2-40B4-BE49-F238E27FC236}">
              <a16:creationId xmlns:a16="http://schemas.microsoft.com/office/drawing/2014/main" id="{0170859E-53AF-49E9-B66D-336FC83A0899}"/>
            </a:ext>
          </a:extLst>
        </xdr:cNvPr>
        <xdr:cNvSpPr/>
      </xdr:nvSpPr>
      <xdr:spPr>
        <a:xfrm>
          <a:off x="19494500" y="696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116606</xdr:rowOff>
    </xdr:from>
    <xdr:to>
      <xdr:col>98</xdr:col>
      <xdr:colOff>38100</xdr:colOff>
      <xdr:row>41</xdr:row>
      <xdr:rowOff>46756</xdr:rowOff>
    </xdr:to>
    <xdr:sp macro="" textlink="">
      <xdr:nvSpPr>
        <xdr:cNvPr id="288" name="フローチャート: 判断 287">
          <a:extLst>
            <a:ext uri="{FF2B5EF4-FFF2-40B4-BE49-F238E27FC236}">
              <a16:creationId xmlns:a16="http://schemas.microsoft.com/office/drawing/2014/main" id="{978B51A8-6D28-46D3-A6AC-8A88F2F477D0}"/>
            </a:ext>
          </a:extLst>
        </xdr:cNvPr>
        <xdr:cNvSpPr/>
      </xdr:nvSpPr>
      <xdr:spPr>
        <a:xfrm>
          <a:off x="18605500" y="697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80F12B5B-5AFC-4F5C-9E7D-2B0B2EF0217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51431EDC-483F-4C5E-9439-2A77682AAA2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B2F3C023-7BAE-4AEF-8669-1FAFEC92513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61F4785D-DC81-4709-99F1-ACF9CEFF4E2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3" name="テキスト ボックス 292">
          <a:extLst>
            <a:ext uri="{FF2B5EF4-FFF2-40B4-BE49-F238E27FC236}">
              <a16:creationId xmlns:a16="http://schemas.microsoft.com/office/drawing/2014/main" id="{F0D3939F-649A-43BD-98AF-71D781A0C4F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138330</xdr:rowOff>
    </xdr:from>
    <xdr:to>
      <xdr:col>116</xdr:col>
      <xdr:colOff>114300</xdr:colOff>
      <xdr:row>41</xdr:row>
      <xdr:rowOff>68480</xdr:rowOff>
    </xdr:to>
    <xdr:sp macro="" textlink="">
      <xdr:nvSpPr>
        <xdr:cNvPr id="294" name="楕円 293">
          <a:extLst>
            <a:ext uri="{FF2B5EF4-FFF2-40B4-BE49-F238E27FC236}">
              <a16:creationId xmlns:a16="http://schemas.microsoft.com/office/drawing/2014/main" id="{D61BDD7D-C5D9-44A5-8980-27C0FD2B9C46}"/>
            </a:ext>
          </a:extLst>
        </xdr:cNvPr>
        <xdr:cNvSpPr/>
      </xdr:nvSpPr>
      <xdr:spPr>
        <a:xfrm>
          <a:off x="22110700" y="69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61505</xdr:rowOff>
    </xdr:from>
    <xdr:ext cx="599010" cy="259045"/>
    <xdr:sp macro="" textlink="">
      <xdr:nvSpPr>
        <xdr:cNvPr id="295" name="【一般廃棄物処理施設】&#10;一人当たり有形固定資産（償却資産）額該当値テキスト">
          <a:extLst>
            <a:ext uri="{FF2B5EF4-FFF2-40B4-BE49-F238E27FC236}">
              <a16:creationId xmlns:a16="http://schemas.microsoft.com/office/drawing/2014/main" id="{6CA9B299-B689-4FDD-A833-515DB7806909}"/>
            </a:ext>
          </a:extLst>
        </xdr:cNvPr>
        <xdr:cNvSpPr txBox="1"/>
      </xdr:nvSpPr>
      <xdr:spPr>
        <a:xfrm>
          <a:off x="22199600" y="6919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138049</xdr:rowOff>
    </xdr:from>
    <xdr:to>
      <xdr:col>112</xdr:col>
      <xdr:colOff>38100</xdr:colOff>
      <xdr:row>41</xdr:row>
      <xdr:rowOff>68199</xdr:rowOff>
    </xdr:to>
    <xdr:sp macro="" textlink="">
      <xdr:nvSpPr>
        <xdr:cNvPr id="296" name="楕円 295">
          <a:extLst>
            <a:ext uri="{FF2B5EF4-FFF2-40B4-BE49-F238E27FC236}">
              <a16:creationId xmlns:a16="http://schemas.microsoft.com/office/drawing/2014/main" id="{E9870888-7D7B-4C71-B0D6-5822F483E1DC}"/>
            </a:ext>
          </a:extLst>
        </xdr:cNvPr>
        <xdr:cNvSpPr/>
      </xdr:nvSpPr>
      <xdr:spPr>
        <a:xfrm>
          <a:off x="21272500" y="699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17399</xdr:rowOff>
    </xdr:from>
    <xdr:to>
      <xdr:col>116</xdr:col>
      <xdr:colOff>63500</xdr:colOff>
      <xdr:row>41</xdr:row>
      <xdr:rowOff>17680</xdr:rowOff>
    </xdr:to>
    <xdr:cxnSp macro="">
      <xdr:nvCxnSpPr>
        <xdr:cNvPr id="297" name="直線コネクタ 296">
          <a:extLst>
            <a:ext uri="{FF2B5EF4-FFF2-40B4-BE49-F238E27FC236}">
              <a16:creationId xmlns:a16="http://schemas.microsoft.com/office/drawing/2014/main" id="{A4F3C39E-5EEA-4821-AFED-6837B5E7745F}"/>
            </a:ext>
          </a:extLst>
        </xdr:cNvPr>
        <xdr:cNvCxnSpPr/>
      </xdr:nvCxnSpPr>
      <xdr:spPr>
        <a:xfrm>
          <a:off x="21323300" y="7046849"/>
          <a:ext cx="838200" cy="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139790</xdr:rowOff>
    </xdr:from>
    <xdr:to>
      <xdr:col>107</xdr:col>
      <xdr:colOff>101600</xdr:colOff>
      <xdr:row>41</xdr:row>
      <xdr:rowOff>69940</xdr:rowOff>
    </xdr:to>
    <xdr:sp macro="" textlink="">
      <xdr:nvSpPr>
        <xdr:cNvPr id="298" name="楕円 297">
          <a:extLst>
            <a:ext uri="{FF2B5EF4-FFF2-40B4-BE49-F238E27FC236}">
              <a16:creationId xmlns:a16="http://schemas.microsoft.com/office/drawing/2014/main" id="{458283C1-4198-4E20-B465-FF2CE994BDFA}"/>
            </a:ext>
          </a:extLst>
        </xdr:cNvPr>
        <xdr:cNvSpPr/>
      </xdr:nvSpPr>
      <xdr:spPr>
        <a:xfrm>
          <a:off x="20383500" y="69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17399</xdr:rowOff>
    </xdr:from>
    <xdr:to>
      <xdr:col>111</xdr:col>
      <xdr:colOff>177800</xdr:colOff>
      <xdr:row>41</xdr:row>
      <xdr:rowOff>19140</xdr:rowOff>
    </xdr:to>
    <xdr:cxnSp macro="">
      <xdr:nvCxnSpPr>
        <xdr:cNvPr id="299" name="直線コネクタ 298">
          <a:extLst>
            <a:ext uri="{FF2B5EF4-FFF2-40B4-BE49-F238E27FC236}">
              <a16:creationId xmlns:a16="http://schemas.microsoft.com/office/drawing/2014/main" id="{283A71A4-2021-4C7D-A79E-CF0157C743A0}"/>
            </a:ext>
          </a:extLst>
        </xdr:cNvPr>
        <xdr:cNvCxnSpPr/>
      </xdr:nvCxnSpPr>
      <xdr:spPr>
        <a:xfrm flipV="1">
          <a:off x="20434300" y="7046849"/>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142317</xdr:rowOff>
    </xdr:from>
    <xdr:to>
      <xdr:col>102</xdr:col>
      <xdr:colOff>165100</xdr:colOff>
      <xdr:row>41</xdr:row>
      <xdr:rowOff>72467</xdr:rowOff>
    </xdr:to>
    <xdr:sp macro="" textlink="">
      <xdr:nvSpPr>
        <xdr:cNvPr id="300" name="楕円 299">
          <a:extLst>
            <a:ext uri="{FF2B5EF4-FFF2-40B4-BE49-F238E27FC236}">
              <a16:creationId xmlns:a16="http://schemas.microsoft.com/office/drawing/2014/main" id="{E9E0A491-5D3F-4646-A9A6-69B765AC9B86}"/>
            </a:ext>
          </a:extLst>
        </xdr:cNvPr>
        <xdr:cNvSpPr/>
      </xdr:nvSpPr>
      <xdr:spPr>
        <a:xfrm>
          <a:off x="19494500" y="700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19140</xdr:rowOff>
    </xdr:from>
    <xdr:to>
      <xdr:col>107</xdr:col>
      <xdr:colOff>50800</xdr:colOff>
      <xdr:row>41</xdr:row>
      <xdr:rowOff>21667</xdr:rowOff>
    </xdr:to>
    <xdr:cxnSp macro="">
      <xdr:nvCxnSpPr>
        <xdr:cNvPr id="301" name="直線コネクタ 300">
          <a:extLst>
            <a:ext uri="{FF2B5EF4-FFF2-40B4-BE49-F238E27FC236}">
              <a16:creationId xmlns:a16="http://schemas.microsoft.com/office/drawing/2014/main" id="{C1CFB24A-A0D0-4C6F-AD03-2F89C2E24136}"/>
            </a:ext>
          </a:extLst>
        </xdr:cNvPr>
        <xdr:cNvCxnSpPr/>
      </xdr:nvCxnSpPr>
      <xdr:spPr>
        <a:xfrm flipV="1">
          <a:off x="19545300" y="7048590"/>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145423</xdr:rowOff>
    </xdr:from>
    <xdr:to>
      <xdr:col>98</xdr:col>
      <xdr:colOff>38100</xdr:colOff>
      <xdr:row>41</xdr:row>
      <xdr:rowOff>75573</xdr:rowOff>
    </xdr:to>
    <xdr:sp macro="" textlink="">
      <xdr:nvSpPr>
        <xdr:cNvPr id="302" name="楕円 301">
          <a:extLst>
            <a:ext uri="{FF2B5EF4-FFF2-40B4-BE49-F238E27FC236}">
              <a16:creationId xmlns:a16="http://schemas.microsoft.com/office/drawing/2014/main" id="{B439CEA6-6220-4377-A510-69871996810F}"/>
            </a:ext>
          </a:extLst>
        </xdr:cNvPr>
        <xdr:cNvSpPr/>
      </xdr:nvSpPr>
      <xdr:spPr>
        <a:xfrm>
          <a:off x="18605500" y="700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21667</xdr:rowOff>
    </xdr:from>
    <xdr:to>
      <xdr:col>102</xdr:col>
      <xdr:colOff>114300</xdr:colOff>
      <xdr:row>41</xdr:row>
      <xdr:rowOff>24773</xdr:rowOff>
    </xdr:to>
    <xdr:cxnSp macro="">
      <xdr:nvCxnSpPr>
        <xdr:cNvPr id="303" name="直線コネクタ 302">
          <a:extLst>
            <a:ext uri="{FF2B5EF4-FFF2-40B4-BE49-F238E27FC236}">
              <a16:creationId xmlns:a16="http://schemas.microsoft.com/office/drawing/2014/main" id="{289275B7-AE23-4F6A-84A5-E690BC216F32}"/>
            </a:ext>
          </a:extLst>
        </xdr:cNvPr>
        <xdr:cNvCxnSpPr/>
      </xdr:nvCxnSpPr>
      <xdr:spPr>
        <a:xfrm flipV="1">
          <a:off x="18656300" y="7051117"/>
          <a:ext cx="889000" cy="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39833</xdr:rowOff>
    </xdr:from>
    <xdr:ext cx="599010" cy="259045"/>
    <xdr:sp macro="" textlink="">
      <xdr:nvSpPr>
        <xdr:cNvPr id="304" name="n_1aveValue【一般廃棄物処理施設】&#10;一人当たり有形固定資産（償却資産）額">
          <a:extLst>
            <a:ext uri="{FF2B5EF4-FFF2-40B4-BE49-F238E27FC236}">
              <a16:creationId xmlns:a16="http://schemas.microsoft.com/office/drawing/2014/main" id="{E27137A9-568F-4500-A4EB-716E4F2F3578}"/>
            </a:ext>
          </a:extLst>
        </xdr:cNvPr>
        <xdr:cNvSpPr txBox="1"/>
      </xdr:nvSpPr>
      <xdr:spPr>
        <a:xfrm>
          <a:off x="21011095" y="672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57466</xdr:rowOff>
    </xdr:from>
    <xdr:ext cx="599010" cy="259045"/>
    <xdr:sp macro="" textlink="">
      <xdr:nvSpPr>
        <xdr:cNvPr id="305" name="n_2aveValue【一般廃棄物処理施設】&#10;一人当たり有形固定資産（償却資産）額">
          <a:extLst>
            <a:ext uri="{FF2B5EF4-FFF2-40B4-BE49-F238E27FC236}">
              <a16:creationId xmlns:a16="http://schemas.microsoft.com/office/drawing/2014/main" id="{255D5D7F-C1DC-490C-9D12-53BB915DD032}"/>
            </a:ext>
          </a:extLst>
        </xdr:cNvPr>
        <xdr:cNvSpPr txBox="1"/>
      </xdr:nvSpPr>
      <xdr:spPr>
        <a:xfrm>
          <a:off x="20134795" y="674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56687</xdr:rowOff>
    </xdr:from>
    <xdr:ext cx="599010" cy="259045"/>
    <xdr:sp macro="" textlink="">
      <xdr:nvSpPr>
        <xdr:cNvPr id="306" name="n_3aveValue【一般廃棄物処理施設】&#10;一人当たり有形固定資産（償却資産）額">
          <a:extLst>
            <a:ext uri="{FF2B5EF4-FFF2-40B4-BE49-F238E27FC236}">
              <a16:creationId xmlns:a16="http://schemas.microsoft.com/office/drawing/2014/main" id="{FD2771A9-DFCC-43F3-B840-41D432DCB5E4}"/>
            </a:ext>
          </a:extLst>
        </xdr:cNvPr>
        <xdr:cNvSpPr txBox="1"/>
      </xdr:nvSpPr>
      <xdr:spPr>
        <a:xfrm>
          <a:off x="19245795" y="674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63283</xdr:rowOff>
    </xdr:from>
    <xdr:ext cx="599010" cy="259045"/>
    <xdr:sp macro="" textlink="">
      <xdr:nvSpPr>
        <xdr:cNvPr id="307" name="n_4aveValue【一般廃棄物処理施設】&#10;一人当たり有形固定資産（償却資産）額">
          <a:extLst>
            <a:ext uri="{FF2B5EF4-FFF2-40B4-BE49-F238E27FC236}">
              <a16:creationId xmlns:a16="http://schemas.microsoft.com/office/drawing/2014/main" id="{B58E8A9A-19F8-4914-AA32-3EFD88F3A2C4}"/>
            </a:ext>
          </a:extLst>
        </xdr:cNvPr>
        <xdr:cNvSpPr txBox="1"/>
      </xdr:nvSpPr>
      <xdr:spPr>
        <a:xfrm>
          <a:off x="18356795" y="674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59326</xdr:rowOff>
    </xdr:from>
    <xdr:ext cx="599010" cy="259045"/>
    <xdr:sp macro="" textlink="">
      <xdr:nvSpPr>
        <xdr:cNvPr id="308" name="n_1mainValue【一般廃棄物処理施設】&#10;一人当たり有形固定資産（償却資産）額">
          <a:extLst>
            <a:ext uri="{FF2B5EF4-FFF2-40B4-BE49-F238E27FC236}">
              <a16:creationId xmlns:a16="http://schemas.microsoft.com/office/drawing/2014/main" id="{3DC307A2-4968-4336-8F84-E2743EE2DBC2}"/>
            </a:ext>
          </a:extLst>
        </xdr:cNvPr>
        <xdr:cNvSpPr txBox="1"/>
      </xdr:nvSpPr>
      <xdr:spPr>
        <a:xfrm>
          <a:off x="21011095" y="708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61067</xdr:rowOff>
    </xdr:from>
    <xdr:ext cx="599010" cy="259045"/>
    <xdr:sp macro="" textlink="">
      <xdr:nvSpPr>
        <xdr:cNvPr id="309" name="n_2mainValue【一般廃棄物処理施設】&#10;一人当たり有形固定資産（償却資産）額">
          <a:extLst>
            <a:ext uri="{FF2B5EF4-FFF2-40B4-BE49-F238E27FC236}">
              <a16:creationId xmlns:a16="http://schemas.microsoft.com/office/drawing/2014/main" id="{AD1BD168-D1EC-4992-B9C4-F454E6DBED7D}"/>
            </a:ext>
          </a:extLst>
        </xdr:cNvPr>
        <xdr:cNvSpPr txBox="1"/>
      </xdr:nvSpPr>
      <xdr:spPr>
        <a:xfrm>
          <a:off x="20134795" y="709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63594</xdr:rowOff>
    </xdr:from>
    <xdr:ext cx="599010" cy="259045"/>
    <xdr:sp macro="" textlink="">
      <xdr:nvSpPr>
        <xdr:cNvPr id="310" name="n_3mainValue【一般廃棄物処理施設】&#10;一人当たり有形固定資産（償却資産）額">
          <a:extLst>
            <a:ext uri="{FF2B5EF4-FFF2-40B4-BE49-F238E27FC236}">
              <a16:creationId xmlns:a16="http://schemas.microsoft.com/office/drawing/2014/main" id="{8F28089A-4CB9-4EA9-8D5F-426AE95BDB09}"/>
            </a:ext>
          </a:extLst>
        </xdr:cNvPr>
        <xdr:cNvSpPr txBox="1"/>
      </xdr:nvSpPr>
      <xdr:spPr>
        <a:xfrm>
          <a:off x="19245795" y="7093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66700</xdr:rowOff>
    </xdr:from>
    <xdr:ext cx="599010" cy="259045"/>
    <xdr:sp macro="" textlink="">
      <xdr:nvSpPr>
        <xdr:cNvPr id="311" name="n_4mainValue【一般廃棄物処理施設】&#10;一人当たり有形固定資産（償却資産）額">
          <a:extLst>
            <a:ext uri="{FF2B5EF4-FFF2-40B4-BE49-F238E27FC236}">
              <a16:creationId xmlns:a16="http://schemas.microsoft.com/office/drawing/2014/main" id="{BD0A30FE-E7C8-487A-8D94-4A6B0552D63E}"/>
            </a:ext>
          </a:extLst>
        </xdr:cNvPr>
        <xdr:cNvSpPr txBox="1"/>
      </xdr:nvSpPr>
      <xdr:spPr>
        <a:xfrm>
          <a:off x="18356795" y="709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2" name="正方形/長方形 311">
          <a:extLst>
            <a:ext uri="{FF2B5EF4-FFF2-40B4-BE49-F238E27FC236}">
              <a16:creationId xmlns:a16="http://schemas.microsoft.com/office/drawing/2014/main" id="{64A194D8-AC3C-44FA-A01D-843ED774B21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3" name="正方形/長方形 312">
          <a:extLst>
            <a:ext uri="{FF2B5EF4-FFF2-40B4-BE49-F238E27FC236}">
              <a16:creationId xmlns:a16="http://schemas.microsoft.com/office/drawing/2014/main" id="{0FE44698-37DD-44AA-B74A-A3C2394EEA4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4" name="正方形/長方形 313">
          <a:extLst>
            <a:ext uri="{FF2B5EF4-FFF2-40B4-BE49-F238E27FC236}">
              <a16:creationId xmlns:a16="http://schemas.microsoft.com/office/drawing/2014/main" id="{FFB60AE4-0FA3-4103-9EA9-4B549EE5D1A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5" name="正方形/長方形 314">
          <a:extLst>
            <a:ext uri="{FF2B5EF4-FFF2-40B4-BE49-F238E27FC236}">
              <a16:creationId xmlns:a16="http://schemas.microsoft.com/office/drawing/2014/main" id="{2F873E67-073D-42E7-A58F-BC9DAA3A82A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6" name="正方形/長方形 315">
          <a:extLst>
            <a:ext uri="{FF2B5EF4-FFF2-40B4-BE49-F238E27FC236}">
              <a16:creationId xmlns:a16="http://schemas.microsoft.com/office/drawing/2014/main" id="{1E1A6C4C-271B-4F6A-A3C5-DD6CB4C7DA1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7" name="正方形/長方形 316">
          <a:extLst>
            <a:ext uri="{FF2B5EF4-FFF2-40B4-BE49-F238E27FC236}">
              <a16:creationId xmlns:a16="http://schemas.microsoft.com/office/drawing/2014/main" id="{760716C2-9725-40B3-A1C3-FB9321817FC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8" name="正方形/長方形 317">
          <a:extLst>
            <a:ext uri="{FF2B5EF4-FFF2-40B4-BE49-F238E27FC236}">
              <a16:creationId xmlns:a16="http://schemas.microsoft.com/office/drawing/2014/main" id="{C654E203-D426-4700-BF8D-98BC1FC668A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9" name="正方形/長方形 318">
          <a:extLst>
            <a:ext uri="{FF2B5EF4-FFF2-40B4-BE49-F238E27FC236}">
              <a16:creationId xmlns:a16="http://schemas.microsoft.com/office/drawing/2014/main" id="{F935BFB6-FB69-4231-A40A-2FECE03F094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0" name="テキスト ボックス 319">
          <a:extLst>
            <a:ext uri="{FF2B5EF4-FFF2-40B4-BE49-F238E27FC236}">
              <a16:creationId xmlns:a16="http://schemas.microsoft.com/office/drawing/2014/main" id="{2FB4E91D-EF32-4B3D-90C8-43373023B43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1" name="直線コネクタ 320">
          <a:extLst>
            <a:ext uri="{FF2B5EF4-FFF2-40B4-BE49-F238E27FC236}">
              <a16:creationId xmlns:a16="http://schemas.microsoft.com/office/drawing/2014/main" id="{65F82F85-D580-4C87-826D-BE3D805E216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2" name="テキスト ボックス 321">
          <a:extLst>
            <a:ext uri="{FF2B5EF4-FFF2-40B4-BE49-F238E27FC236}">
              <a16:creationId xmlns:a16="http://schemas.microsoft.com/office/drawing/2014/main" id="{43581806-2798-438B-92E6-AE61B796149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3" name="直線コネクタ 322">
          <a:extLst>
            <a:ext uri="{FF2B5EF4-FFF2-40B4-BE49-F238E27FC236}">
              <a16:creationId xmlns:a16="http://schemas.microsoft.com/office/drawing/2014/main" id="{B60AEDF4-9791-402A-AB0F-2361CA75DC5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4" name="テキスト ボックス 323">
          <a:extLst>
            <a:ext uri="{FF2B5EF4-FFF2-40B4-BE49-F238E27FC236}">
              <a16:creationId xmlns:a16="http://schemas.microsoft.com/office/drawing/2014/main" id="{8687ABA5-9371-4376-8D06-6BC107C3829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5" name="直線コネクタ 324">
          <a:extLst>
            <a:ext uri="{FF2B5EF4-FFF2-40B4-BE49-F238E27FC236}">
              <a16:creationId xmlns:a16="http://schemas.microsoft.com/office/drawing/2014/main" id="{11C50A5F-8A3E-4EDD-8ED2-80D1C434EB3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6" name="テキスト ボックス 325">
          <a:extLst>
            <a:ext uri="{FF2B5EF4-FFF2-40B4-BE49-F238E27FC236}">
              <a16:creationId xmlns:a16="http://schemas.microsoft.com/office/drawing/2014/main" id="{494ADB8C-1328-4161-961D-35908C3FD7D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7" name="直線コネクタ 326">
          <a:extLst>
            <a:ext uri="{FF2B5EF4-FFF2-40B4-BE49-F238E27FC236}">
              <a16:creationId xmlns:a16="http://schemas.microsoft.com/office/drawing/2014/main" id="{45AFD2EF-F966-40D4-8770-ED15FBAD411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8" name="テキスト ボックス 327">
          <a:extLst>
            <a:ext uri="{FF2B5EF4-FFF2-40B4-BE49-F238E27FC236}">
              <a16:creationId xmlns:a16="http://schemas.microsoft.com/office/drawing/2014/main" id="{BB90B5F8-4E9C-4374-8B48-47723E0BC7A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9" name="直線コネクタ 328">
          <a:extLst>
            <a:ext uri="{FF2B5EF4-FFF2-40B4-BE49-F238E27FC236}">
              <a16:creationId xmlns:a16="http://schemas.microsoft.com/office/drawing/2014/main" id="{1CA686B1-8EED-4A2C-9AA3-78E2DB7A9FB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0" name="テキスト ボックス 329">
          <a:extLst>
            <a:ext uri="{FF2B5EF4-FFF2-40B4-BE49-F238E27FC236}">
              <a16:creationId xmlns:a16="http://schemas.microsoft.com/office/drawing/2014/main" id="{B544E9E5-98A0-411A-B26C-8B2216536BC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1" name="直線コネクタ 330">
          <a:extLst>
            <a:ext uri="{FF2B5EF4-FFF2-40B4-BE49-F238E27FC236}">
              <a16:creationId xmlns:a16="http://schemas.microsoft.com/office/drawing/2014/main" id="{4D8A468B-5884-4A6D-9358-50282EE5387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2" name="テキスト ボックス 331">
          <a:extLst>
            <a:ext uri="{FF2B5EF4-FFF2-40B4-BE49-F238E27FC236}">
              <a16:creationId xmlns:a16="http://schemas.microsoft.com/office/drawing/2014/main" id="{140EEEAE-45F6-4078-B51E-7341211743C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3" name="直線コネクタ 332">
          <a:extLst>
            <a:ext uri="{FF2B5EF4-FFF2-40B4-BE49-F238E27FC236}">
              <a16:creationId xmlns:a16="http://schemas.microsoft.com/office/drawing/2014/main" id="{54240FF0-3F7D-4713-A7C2-44DAC17DA0E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4" name="テキスト ボックス 333">
          <a:extLst>
            <a:ext uri="{FF2B5EF4-FFF2-40B4-BE49-F238E27FC236}">
              <a16:creationId xmlns:a16="http://schemas.microsoft.com/office/drawing/2014/main" id="{23FCAC0B-F17B-4958-87C5-F4BA4D1B81F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5" name="直線コネクタ 334">
          <a:extLst>
            <a:ext uri="{FF2B5EF4-FFF2-40B4-BE49-F238E27FC236}">
              <a16:creationId xmlns:a16="http://schemas.microsoft.com/office/drawing/2014/main" id="{C5EF6870-0B1B-45C3-8295-2C878B53AC5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6" name="【保健センター・保健所】&#10;有形固定資産減価償却率グラフ枠">
          <a:extLst>
            <a:ext uri="{FF2B5EF4-FFF2-40B4-BE49-F238E27FC236}">
              <a16:creationId xmlns:a16="http://schemas.microsoft.com/office/drawing/2014/main" id="{B85FA04A-03A6-4FF6-8A75-CB4BA87A901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337" name="直線コネクタ 336">
          <a:extLst>
            <a:ext uri="{FF2B5EF4-FFF2-40B4-BE49-F238E27FC236}">
              <a16:creationId xmlns:a16="http://schemas.microsoft.com/office/drawing/2014/main" id="{07EA59FE-F9CB-4903-9727-B797D73314D8}"/>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338" name="【保健センター・保健所】&#10;有形固定資産減価償却率最小値テキスト">
          <a:extLst>
            <a:ext uri="{FF2B5EF4-FFF2-40B4-BE49-F238E27FC236}">
              <a16:creationId xmlns:a16="http://schemas.microsoft.com/office/drawing/2014/main" id="{9DB2BC6E-56A0-41DF-8947-B7132472633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339" name="直線コネクタ 338">
          <a:extLst>
            <a:ext uri="{FF2B5EF4-FFF2-40B4-BE49-F238E27FC236}">
              <a16:creationId xmlns:a16="http://schemas.microsoft.com/office/drawing/2014/main" id="{32D08DEB-9248-4BE9-A737-B7B216C7A93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340" name="【保健センター・保健所】&#10;有形固定資産減価償却率最大値テキスト">
          <a:extLst>
            <a:ext uri="{FF2B5EF4-FFF2-40B4-BE49-F238E27FC236}">
              <a16:creationId xmlns:a16="http://schemas.microsoft.com/office/drawing/2014/main" id="{419ED1BB-F83C-4129-8B9C-B416A1368924}"/>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341" name="直線コネクタ 340">
          <a:extLst>
            <a:ext uri="{FF2B5EF4-FFF2-40B4-BE49-F238E27FC236}">
              <a16:creationId xmlns:a16="http://schemas.microsoft.com/office/drawing/2014/main" id="{0C3C7B4D-BC4D-44F0-A3E1-08B2B7A54E1F}"/>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146430</xdr:rowOff>
    </xdr:from>
    <xdr:ext cx="405111" cy="259045"/>
    <xdr:sp macro="" textlink="">
      <xdr:nvSpPr>
        <xdr:cNvPr id="342" name="【保健センター・保健所】&#10;有形固定資産減価償却率平均値テキスト">
          <a:extLst>
            <a:ext uri="{FF2B5EF4-FFF2-40B4-BE49-F238E27FC236}">
              <a16:creationId xmlns:a16="http://schemas.microsoft.com/office/drawing/2014/main" id="{E0A3F146-3645-4A07-86CD-D86352B1E5F4}"/>
            </a:ext>
          </a:extLst>
        </xdr:cNvPr>
        <xdr:cNvSpPr txBox="1"/>
      </xdr:nvSpPr>
      <xdr:spPr>
        <a:xfrm>
          <a:off x="16357600" y="10261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168003</xdr:rowOff>
    </xdr:from>
    <xdr:to>
      <xdr:col>85</xdr:col>
      <xdr:colOff>177800</xdr:colOff>
      <xdr:row>60</xdr:row>
      <xdr:rowOff>98153</xdr:rowOff>
    </xdr:to>
    <xdr:sp macro="" textlink="">
      <xdr:nvSpPr>
        <xdr:cNvPr id="343" name="フローチャート: 判断 342">
          <a:extLst>
            <a:ext uri="{FF2B5EF4-FFF2-40B4-BE49-F238E27FC236}">
              <a16:creationId xmlns:a16="http://schemas.microsoft.com/office/drawing/2014/main" id="{265108C6-423D-4075-AC0E-D831048B4154}"/>
            </a:ext>
          </a:extLst>
        </xdr:cNvPr>
        <xdr:cNvSpPr/>
      </xdr:nvSpPr>
      <xdr:spPr>
        <a:xfrm>
          <a:off x="162687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344" name="フローチャート: 判断 343">
          <a:extLst>
            <a:ext uri="{FF2B5EF4-FFF2-40B4-BE49-F238E27FC236}">
              <a16:creationId xmlns:a16="http://schemas.microsoft.com/office/drawing/2014/main" id="{A9AD1713-39A0-4F86-BCC1-69674F5FD02B}"/>
            </a:ext>
          </a:extLst>
        </xdr:cNvPr>
        <xdr:cNvSpPr/>
      </xdr:nvSpPr>
      <xdr:spPr>
        <a:xfrm>
          <a:off x="154305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345" name="フローチャート: 判断 344">
          <a:extLst>
            <a:ext uri="{FF2B5EF4-FFF2-40B4-BE49-F238E27FC236}">
              <a16:creationId xmlns:a16="http://schemas.microsoft.com/office/drawing/2014/main" id="{666A952A-BB7D-48EC-B8DF-56354B85F6E6}"/>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346" name="フローチャート: 判断 345">
          <a:extLst>
            <a:ext uri="{FF2B5EF4-FFF2-40B4-BE49-F238E27FC236}">
              <a16:creationId xmlns:a16="http://schemas.microsoft.com/office/drawing/2014/main" id="{377B68F4-159F-4249-B770-24B7AD8279EE}"/>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123916</xdr:rowOff>
    </xdr:from>
    <xdr:to>
      <xdr:col>67</xdr:col>
      <xdr:colOff>101600</xdr:colOff>
      <xdr:row>60</xdr:row>
      <xdr:rowOff>54066</xdr:rowOff>
    </xdr:to>
    <xdr:sp macro="" textlink="">
      <xdr:nvSpPr>
        <xdr:cNvPr id="347" name="フローチャート: 判断 346">
          <a:extLst>
            <a:ext uri="{FF2B5EF4-FFF2-40B4-BE49-F238E27FC236}">
              <a16:creationId xmlns:a16="http://schemas.microsoft.com/office/drawing/2014/main" id="{64EAA36C-07A9-4E6A-8D31-6CC43B7DC415}"/>
            </a:ext>
          </a:extLst>
        </xdr:cNvPr>
        <xdr:cNvSpPr/>
      </xdr:nvSpPr>
      <xdr:spPr>
        <a:xfrm>
          <a:off x="12763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41098B13-54A8-4FBE-A185-69059EE684D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D1BB701E-A9E1-41F6-AA89-D54E1EBF1C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7D622CAC-C1B7-420B-9BD2-40DE5403F18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49998394-479F-4195-8FEF-91D36BDA37F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F5F5CA5B-7960-495F-B981-932A649ACD2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94524</xdr:rowOff>
    </xdr:from>
    <xdr:to>
      <xdr:col>85</xdr:col>
      <xdr:colOff>177800</xdr:colOff>
      <xdr:row>57</xdr:row>
      <xdr:rowOff>24674</xdr:rowOff>
    </xdr:to>
    <xdr:sp macro="" textlink="">
      <xdr:nvSpPr>
        <xdr:cNvPr id="353" name="楕円 352">
          <a:extLst>
            <a:ext uri="{FF2B5EF4-FFF2-40B4-BE49-F238E27FC236}">
              <a16:creationId xmlns:a16="http://schemas.microsoft.com/office/drawing/2014/main" id="{530B6758-0459-404C-A7F3-79DB41A5CB6D}"/>
            </a:ext>
          </a:extLst>
        </xdr:cNvPr>
        <xdr:cNvSpPr/>
      </xdr:nvSpPr>
      <xdr:spPr>
        <a:xfrm>
          <a:off x="16268700" y="969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9451</xdr:rowOff>
    </xdr:from>
    <xdr:ext cx="405111" cy="259045"/>
    <xdr:sp macro="" textlink="">
      <xdr:nvSpPr>
        <xdr:cNvPr id="354" name="【保健センター・保健所】&#10;有形固定資産減価償却率該当値テキスト">
          <a:extLst>
            <a:ext uri="{FF2B5EF4-FFF2-40B4-BE49-F238E27FC236}">
              <a16:creationId xmlns:a16="http://schemas.microsoft.com/office/drawing/2014/main" id="{1B6A8CFD-A42A-4478-8F8E-92677F3053C9}"/>
            </a:ext>
          </a:extLst>
        </xdr:cNvPr>
        <xdr:cNvSpPr txBox="1"/>
      </xdr:nvSpPr>
      <xdr:spPr>
        <a:xfrm>
          <a:off x="16357600" y="9610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70031</xdr:rowOff>
    </xdr:from>
    <xdr:to>
      <xdr:col>81</xdr:col>
      <xdr:colOff>101600</xdr:colOff>
      <xdr:row>57</xdr:row>
      <xdr:rowOff>181</xdr:rowOff>
    </xdr:to>
    <xdr:sp macro="" textlink="">
      <xdr:nvSpPr>
        <xdr:cNvPr id="355" name="楕円 354">
          <a:extLst>
            <a:ext uri="{FF2B5EF4-FFF2-40B4-BE49-F238E27FC236}">
              <a16:creationId xmlns:a16="http://schemas.microsoft.com/office/drawing/2014/main" id="{D797BA9B-DCBD-4956-B091-CC241A557A2C}"/>
            </a:ext>
          </a:extLst>
        </xdr:cNvPr>
        <xdr:cNvSpPr/>
      </xdr:nvSpPr>
      <xdr:spPr>
        <a:xfrm>
          <a:off x="15430500" y="967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120831</xdr:rowOff>
    </xdr:from>
    <xdr:to>
      <xdr:col>85</xdr:col>
      <xdr:colOff>127000</xdr:colOff>
      <xdr:row>56</xdr:row>
      <xdr:rowOff>145324</xdr:rowOff>
    </xdr:to>
    <xdr:cxnSp macro="">
      <xdr:nvCxnSpPr>
        <xdr:cNvPr id="356" name="直線コネクタ 355">
          <a:extLst>
            <a:ext uri="{FF2B5EF4-FFF2-40B4-BE49-F238E27FC236}">
              <a16:creationId xmlns:a16="http://schemas.microsoft.com/office/drawing/2014/main" id="{39FE88D6-51F8-49B2-B63C-476B8B095531}"/>
            </a:ext>
          </a:extLst>
        </xdr:cNvPr>
        <xdr:cNvCxnSpPr/>
      </xdr:nvCxnSpPr>
      <xdr:spPr>
        <a:xfrm>
          <a:off x="15481300" y="972203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11249</xdr:rowOff>
    </xdr:from>
    <xdr:to>
      <xdr:col>76</xdr:col>
      <xdr:colOff>165100</xdr:colOff>
      <xdr:row>56</xdr:row>
      <xdr:rowOff>112849</xdr:rowOff>
    </xdr:to>
    <xdr:sp macro="" textlink="">
      <xdr:nvSpPr>
        <xdr:cNvPr id="357" name="楕円 356">
          <a:extLst>
            <a:ext uri="{FF2B5EF4-FFF2-40B4-BE49-F238E27FC236}">
              <a16:creationId xmlns:a16="http://schemas.microsoft.com/office/drawing/2014/main" id="{CD671022-A99E-4427-B56B-F1224C5A5F0B}"/>
            </a:ext>
          </a:extLst>
        </xdr:cNvPr>
        <xdr:cNvSpPr/>
      </xdr:nvSpPr>
      <xdr:spPr>
        <a:xfrm>
          <a:off x="14541500" y="961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62049</xdr:rowOff>
    </xdr:from>
    <xdr:to>
      <xdr:col>81</xdr:col>
      <xdr:colOff>50800</xdr:colOff>
      <xdr:row>56</xdr:row>
      <xdr:rowOff>120831</xdr:rowOff>
    </xdr:to>
    <xdr:cxnSp macro="">
      <xdr:nvCxnSpPr>
        <xdr:cNvPr id="358" name="直線コネクタ 357">
          <a:extLst>
            <a:ext uri="{FF2B5EF4-FFF2-40B4-BE49-F238E27FC236}">
              <a16:creationId xmlns:a16="http://schemas.microsoft.com/office/drawing/2014/main" id="{A1241851-7E24-45A9-8969-069577FEAFE8}"/>
            </a:ext>
          </a:extLst>
        </xdr:cNvPr>
        <xdr:cNvCxnSpPr/>
      </xdr:nvCxnSpPr>
      <xdr:spPr>
        <a:xfrm>
          <a:off x="14592300" y="96632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140244</xdr:rowOff>
    </xdr:from>
    <xdr:to>
      <xdr:col>72</xdr:col>
      <xdr:colOff>38100</xdr:colOff>
      <xdr:row>56</xdr:row>
      <xdr:rowOff>70394</xdr:rowOff>
    </xdr:to>
    <xdr:sp macro="" textlink="">
      <xdr:nvSpPr>
        <xdr:cNvPr id="359" name="楕円 358">
          <a:extLst>
            <a:ext uri="{FF2B5EF4-FFF2-40B4-BE49-F238E27FC236}">
              <a16:creationId xmlns:a16="http://schemas.microsoft.com/office/drawing/2014/main" id="{A018B442-62AB-4B77-956F-B25C5113667C}"/>
            </a:ext>
          </a:extLst>
        </xdr:cNvPr>
        <xdr:cNvSpPr/>
      </xdr:nvSpPr>
      <xdr:spPr>
        <a:xfrm>
          <a:off x="136525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19594</xdr:rowOff>
    </xdr:from>
    <xdr:to>
      <xdr:col>76</xdr:col>
      <xdr:colOff>114300</xdr:colOff>
      <xdr:row>56</xdr:row>
      <xdr:rowOff>62049</xdr:rowOff>
    </xdr:to>
    <xdr:cxnSp macro="">
      <xdr:nvCxnSpPr>
        <xdr:cNvPr id="360" name="直線コネクタ 359">
          <a:extLst>
            <a:ext uri="{FF2B5EF4-FFF2-40B4-BE49-F238E27FC236}">
              <a16:creationId xmlns:a16="http://schemas.microsoft.com/office/drawing/2014/main" id="{19D3DC28-BA48-4789-8506-0427CDCD98A3}"/>
            </a:ext>
          </a:extLst>
        </xdr:cNvPr>
        <xdr:cNvCxnSpPr/>
      </xdr:nvCxnSpPr>
      <xdr:spPr>
        <a:xfrm>
          <a:off x="13703300" y="96207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104322</xdr:rowOff>
    </xdr:from>
    <xdr:to>
      <xdr:col>67</xdr:col>
      <xdr:colOff>101600</xdr:colOff>
      <xdr:row>62</xdr:row>
      <xdr:rowOff>34472</xdr:rowOff>
    </xdr:to>
    <xdr:sp macro="" textlink="">
      <xdr:nvSpPr>
        <xdr:cNvPr id="361" name="楕円 360">
          <a:extLst>
            <a:ext uri="{FF2B5EF4-FFF2-40B4-BE49-F238E27FC236}">
              <a16:creationId xmlns:a16="http://schemas.microsoft.com/office/drawing/2014/main" id="{BD3000E4-E464-4533-8908-76019BF0B5B6}"/>
            </a:ext>
          </a:extLst>
        </xdr:cNvPr>
        <xdr:cNvSpPr/>
      </xdr:nvSpPr>
      <xdr:spPr>
        <a:xfrm>
          <a:off x="12763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19594</xdr:rowOff>
    </xdr:from>
    <xdr:to>
      <xdr:col>71</xdr:col>
      <xdr:colOff>177800</xdr:colOff>
      <xdr:row>61</xdr:row>
      <xdr:rowOff>155122</xdr:rowOff>
    </xdr:to>
    <xdr:cxnSp macro="">
      <xdr:nvCxnSpPr>
        <xdr:cNvPr id="362" name="直線コネクタ 361">
          <a:extLst>
            <a:ext uri="{FF2B5EF4-FFF2-40B4-BE49-F238E27FC236}">
              <a16:creationId xmlns:a16="http://schemas.microsoft.com/office/drawing/2014/main" id="{0AB6F202-11E7-40C6-B6B2-3B21AD5A4BBB}"/>
            </a:ext>
          </a:extLst>
        </xdr:cNvPr>
        <xdr:cNvCxnSpPr/>
      </xdr:nvCxnSpPr>
      <xdr:spPr>
        <a:xfrm flipV="1">
          <a:off x="12814300" y="9620794"/>
          <a:ext cx="889000" cy="99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82749</xdr:rowOff>
    </xdr:from>
    <xdr:ext cx="405111" cy="259045"/>
    <xdr:sp macro="" textlink="">
      <xdr:nvSpPr>
        <xdr:cNvPr id="363" name="n_1aveValue【保健センター・保健所】&#10;有形固定資産減価償却率">
          <a:extLst>
            <a:ext uri="{FF2B5EF4-FFF2-40B4-BE49-F238E27FC236}">
              <a16:creationId xmlns:a16="http://schemas.microsoft.com/office/drawing/2014/main" id="{F340004E-60DD-4F11-904B-239D47850740}"/>
            </a:ext>
          </a:extLst>
        </xdr:cNvPr>
        <xdr:cNvSpPr txBox="1"/>
      </xdr:nvSpPr>
      <xdr:spPr>
        <a:xfrm>
          <a:off x="15266044" y="1036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364" name="n_2aveValue【保健センター・保健所】&#10;有形固定資産減価償却率">
          <a:extLst>
            <a:ext uri="{FF2B5EF4-FFF2-40B4-BE49-F238E27FC236}">
              <a16:creationId xmlns:a16="http://schemas.microsoft.com/office/drawing/2014/main" id="{06DBCC3A-62E0-4095-913A-AD1C4AD54E3E}"/>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365" name="n_3aveValue【保健センター・保健所】&#10;有形固定資産減価償却率">
          <a:extLst>
            <a:ext uri="{FF2B5EF4-FFF2-40B4-BE49-F238E27FC236}">
              <a16:creationId xmlns:a16="http://schemas.microsoft.com/office/drawing/2014/main" id="{DC45F644-20D6-4ED3-820C-685FD02D99E9}"/>
            </a:ext>
          </a:extLst>
        </xdr:cNvPr>
        <xdr:cNvSpPr txBox="1"/>
      </xdr:nvSpPr>
      <xdr:spPr>
        <a:xfrm>
          <a:off x="13500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70593</xdr:rowOff>
    </xdr:from>
    <xdr:ext cx="405111" cy="259045"/>
    <xdr:sp macro="" textlink="">
      <xdr:nvSpPr>
        <xdr:cNvPr id="366" name="n_4aveValue【保健センター・保健所】&#10;有形固定資産減価償却率">
          <a:extLst>
            <a:ext uri="{FF2B5EF4-FFF2-40B4-BE49-F238E27FC236}">
              <a16:creationId xmlns:a16="http://schemas.microsoft.com/office/drawing/2014/main" id="{E40065A0-626E-4BE8-9437-44AA873C115E}"/>
            </a:ext>
          </a:extLst>
        </xdr:cNvPr>
        <xdr:cNvSpPr txBox="1"/>
      </xdr:nvSpPr>
      <xdr:spPr>
        <a:xfrm>
          <a:off x="126117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16708</xdr:rowOff>
    </xdr:from>
    <xdr:ext cx="405111" cy="259045"/>
    <xdr:sp macro="" textlink="">
      <xdr:nvSpPr>
        <xdr:cNvPr id="367" name="n_1mainValue【保健センター・保健所】&#10;有形固定資産減価償却率">
          <a:extLst>
            <a:ext uri="{FF2B5EF4-FFF2-40B4-BE49-F238E27FC236}">
              <a16:creationId xmlns:a16="http://schemas.microsoft.com/office/drawing/2014/main" id="{52F2F5F0-DE01-4E36-B01B-2B8C17FD9B72}"/>
            </a:ext>
          </a:extLst>
        </xdr:cNvPr>
        <xdr:cNvSpPr txBox="1"/>
      </xdr:nvSpPr>
      <xdr:spPr>
        <a:xfrm>
          <a:off x="15266044" y="944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129376</xdr:rowOff>
    </xdr:from>
    <xdr:ext cx="405111" cy="259045"/>
    <xdr:sp macro="" textlink="">
      <xdr:nvSpPr>
        <xdr:cNvPr id="368" name="n_2mainValue【保健センター・保健所】&#10;有形固定資産減価償却率">
          <a:extLst>
            <a:ext uri="{FF2B5EF4-FFF2-40B4-BE49-F238E27FC236}">
              <a16:creationId xmlns:a16="http://schemas.microsoft.com/office/drawing/2014/main" id="{D5266B67-47FC-4E0D-9DB8-3E22BBC356EC}"/>
            </a:ext>
          </a:extLst>
        </xdr:cNvPr>
        <xdr:cNvSpPr txBox="1"/>
      </xdr:nvSpPr>
      <xdr:spPr>
        <a:xfrm>
          <a:off x="14389744" y="938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86921</xdr:rowOff>
    </xdr:from>
    <xdr:ext cx="340478" cy="259045"/>
    <xdr:sp macro="" textlink="">
      <xdr:nvSpPr>
        <xdr:cNvPr id="369" name="n_3mainValue【保健センター・保健所】&#10;有形固定資産減価償却率">
          <a:extLst>
            <a:ext uri="{FF2B5EF4-FFF2-40B4-BE49-F238E27FC236}">
              <a16:creationId xmlns:a16="http://schemas.microsoft.com/office/drawing/2014/main" id="{C23E96E3-3DFE-496D-B215-CF4517E09438}"/>
            </a:ext>
          </a:extLst>
        </xdr:cNvPr>
        <xdr:cNvSpPr txBox="1"/>
      </xdr:nvSpPr>
      <xdr:spPr>
        <a:xfrm>
          <a:off x="13533061" y="934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25599</xdr:rowOff>
    </xdr:from>
    <xdr:ext cx="405111" cy="259045"/>
    <xdr:sp macro="" textlink="">
      <xdr:nvSpPr>
        <xdr:cNvPr id="370" name="n_4mainValue【保健センター・保健所】&#10;有形固定資産減価償却率">
          <a:extLst>
            <a:ext uri="{FF2B5EF4-FFF2-40B4-BE49-F238E27FC236}">
              <a16:creationId xmlns:a16="http://schemas.microsoft.com/office/drawing/2014/main" id="{504E2251-460E-4CCA-A8B1-3C19CF05D2E0}"/>
            </a:ext>
          </a:extLst>
        </xdr:cNvPr>
        <xdr:cNvSpPr txBox="1"/>
      </xdr:nvSpPr>
      <xdr:spPr>
        <a:xfrm>
          <a:off x="12611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a:extLst>
            <a:ext uri="{FF2B5EF4-FFF2-40B4-BE49-F238E27FC236}">
              <a16:creationId xmlns:a16="http://schemas.microsoft.com/office/drawing/2014/main" id="{9BEA9F93-3ABD-4E95-A0B6-6E9480ABF83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a:extLst>
            <a:ext uri="{FF2B5EF4-FFF2-40B4-BE49-F238E27FC236}">
              <a16:creationId xmlns:a16="http://schemas.microsoft.com/office/drawing/2014/main" id="{6B248B16-0D64-4635-9EB3-CF694465B08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a:extLst>
            <a:ext uri="{FF2B5EF4-FFF2-40B4-BE49-F238E27FC236}">
              <a16:creationId xmlns:a16="http://schemas.microsoft.com/office/drawing/2014/main" id="{58B9D184-4195-42E6-9CB6-975D266F40C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a:extLst>
            <a:ext uri="{FF2B5EF4-FFF2-40B4-BE49-F238E27FC236}">
              <a16:creationId xmlns:a16="http://schemas.microsoft.com/office/drawing/2014/main" id="{43807A22-82E4-42E6-B4E7-013792D3C94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a:extLst>
            <a:ext uri="{FF2B5EF4-FFF2-40B4-BE49-F238E27FC236}">
              <a16:creationId xmlns:a16="http://schemas.microsoft.com/office/drawing/2014/main" id="{1B39CFC1-49E9-4E48-850A-46758EF7C2E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a:extLst>
            <a:ext uri="{FF2B5EF4-FFF2-40B4-BE49-F238E27FC236}">
              <a16:creationId xmlns:a16="http://schemas.microsoft.com/office/drawing/2014/main" id="{9372AFE5-F815-4445-A094-4716BCB7EED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a:extLst>
            <a:ext uri="{FF2B5EF4-FFF2-40B4-BE49-F238E27FC236}">
              <a16:creationId xmlns:a16="http://schemas.microsoft.com/office/drawing/2014/main" id="{D27C185C-6CE2-4304-9C43-C45558A6C78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a:extLst>
            <a:ext uri="{FF2B5EF4-FFF2-40B4-BE49-F238E27FC236}">
              <a16:creationId xmlns:a16="http://schemas.microsoft.com/office/drawing/2014/main" id="{C4132EB9-76B3-4FA7-B657-3014DA269EF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9" name="テキスト ボックス 378">
          <a:extLst>
            <a:ext uri="{FF2B5EF4-FFF2-40B4-BE49-F238E27FC236}">
              <a16:creationId xmlns:a16="http://schemas.microsoft.com/office/drawing/2014/main" id="{4B1C515D-1EAB-479E-96BF-AD09793E150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0" name="直線コネクタ 379">
          <a:extLst>
            <a:ext uri="{FF2B5EF4-FFF2-40B4-BE49-F238E27FC236}">
              <a16:creationId xmlns:a16="http://schemas.microsoft.com/office/drawing/2014/main" id="{100FEB67-3BD8-4C2C-B4B0-5A2A15C04F1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381" name="直線コネクタ 380">
          <a:extLst>
            <a:ext uri="{FF2B5EF4-FFF2-40B4-BE49-F238E27FC236}">
              <a16:creationId xmlns:a16="http://schemas.microsoft.com/office/drawing/2014/main" id="{D88E110E-20CE-41C0-80C4-769F1F3251C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382" name="テキスト ボックス 381">
          <a:extLst>
            <a:ext uri="{FF2B5EF4-FFF2-40B4-BE49-F238E27FC236}">
              <a16:creationId xmlns:a16="http://schemas.microsoft.com/office/drawing/2014/main" id="{5C287DFC-A7CA-4A15-A7F6-3234558FAEF8}"/>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3" name="直線コネクタ 382">
          <a:extLst>
            <a:ext uri="{FF2B5EF4-FFF2-40B4-BE49-F238E27FC236}">
              <a16:creationId xmlns:a16="http://schemas.microsoft.com/office/drawing/2014/main" id="{AA8F4488-56F5-4B70-8367-3AC9E5CB2C4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4" name="テキスト ボックス 383">
          <a:extLst>
            <a:ext uri="{FF2B5EF4-FFF2-40B4-BE49-F238E27FC236}">
              <a16:creationId xmlns:a16="http://schemas.microsoft.com/office/drawing/2014/main" id="{1FC459C4-EBC9-4BE0-A9C7-37A28DE81ED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385" name="直線コネクタ 384">
          <a:extLst>
            <a:ext uri="{FF2B5EF4-FFF2-40B4-BE49-F238E27FC236}">
              <a16:creationId xmlns:a16="http://schemas.microsoft.com/office/drawing/2014/main" id="{757E23D3-0DF6-4751-9F02-6B5CE4A0927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386" name="テキスト ボックス 385">
          <a:extLst>
            <a:ext uri="{FF2B5EF4-FFF2-40B4-BE49-F238E27FC236}">
              <a16:creationId xmlns:a16="http://schemas.microsoft.com/office/drawing/2014/main" id="{594E4DDD-163F-491F-A3F2-E4BB982D51B2}"/>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7" name="直線コネクタ 386">
          <a:extLst>
            <a:ext uri="{FF2B5EF4-FFF2-40B4-BE49-F238E27FC236}">
              <a16:creationId xmlns:a16="http://schemas.microsoft.com/office/drawing/2014/main" id="{F404231D-850F-4CE0-8121-0FDCD5518E1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8" name="テキスト ボックス 387">
          <a:extLst>
            <a:ext uri="{FF2B5EF4-FFF2-40B4-BE49-F238E27FC236}">
              <a16:creationId xmlns:a16="http://schemas.microsoft.com/office/drawing/2014/main" id="{C0CBF120-C15D-439F-B418-9446804BB35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9" name="【保健センター・保健所】&#10;一人当たり面積グラフ枠">
          <a:extLst>
            <a:ext uri="{FF2B5EF4-FFF2-40B4-BE49-F238E27FC236}">
              <a16:creationId xmlns:a16="http://schemas.microsoft.com/office/drawing/2014/main" id="{2A7A027A-EE3E-470A-904F-51688903F05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xdr:rowOff>
    </xdr:from>
    <xdr:to>
      <xdr:col>116</xdr:col>
      <xdr:colOff>62864</xdr:colOff>
      <xdr:row>63</xdr:row>
      <xdr:rowOff>46863</xdr:rowOff>
    </xdr:to>
    <xdr:cxnSp macro="">
      <xdr:nvCxnSpPr>
        <xdr:cNvPr id="390" name="直線コネクタ 389">
          <a:extLst>
            <a:ext uri="{FF2B5EF4-FFF2-40B4-BE49-F238E27FC236}">
              <a16:creationId xmlns:a16="http://schemas.microsoft.com/office/drawing/2014/main" id="{0716954C-73C7-4C56-9D1B-B4AE3DCA6B6E}"/>
            </a:ext>
          </a:extLst>
        </xdr:cNvPr>
        <xdr:cNvCxnSpPr/>
      </xdr:nvCxnSpPr>
      <xdr:spPr>
        <a:xfrm flipV="1">
          <a:off x="22160864" y="9601771"/>
          <a:ext cx="0" cy="1246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391" name="【保健センター・保健所】&#10;一人当たり面積最小値テキスト">
          <a:extLst>
            <a:ext uri="{FF2B5EF4-FFF2-40B4-BE49-F238E27FC236}">
              <a16:creationId xmlns:a16="http://schemas.microsoft.com/office/drawing/2014/main" id="{446748D9-D132-439A-8421-7628D43A8D50}"/>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392" name="直線コネクタ 391">
          <a:extLst>
            <a:ext uri="{FF2B5EF4-FFF2-40B4-BE49-F238E27FC236}">
              <a16:creationId xmlns:a16="http://schemas.microsoft.com/office/drawing/2014/main" id="{15F76DFA-38C9-4EE5-9CB8-52ECB9DDBEA9}"/>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118698</xdr:rowOff>
    </xdr:from>
    <xdr:ext cx="469744" cy="259045"/>
    <xdr:sp macro="" textlink="">
      <xdr:nvSpPr>
        <xdr:cNvPr id="393" name="【保健センター・保健所】&#10;一人当たり面積最大値テキスト">
          <a:extLst>
            <a:ext uri="{FF2B5EF4-FFF2-40B4-BE49-F238E27FC236}">
              <a16:creationId xmlns:a16="http://schemas.microsoft.com/office/drawing/2014/main" id="{E885A20C-F924-4FBC-8C89-7C7AE206655C}"/>
            </a:ext>
          </a:extLst>
        </xdr:cNvPr>
        <xdr:cNvSpPr txBox="1"/>
      </xdr:nvSpPr>
      <xdr:spPr>
        <a:xfrm>
          <a:off x="22199600" y="937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xdr:rowOff>
    </xdr:from>
    <xdr:to>
      <xdr:col>116</xdr:col>
      <xdr:colOff>152400</xdr:colOff>
      <xdr:row>56</xdr:row>
      <xdr:rowOff>571</xdr:rowOff>
    </xdr:to>
    <xdr:cxnSp macro="">
      <xdr:nvCxnSpPr>
        <xdr:cNvPr id="394" name="直線コネクタ 393">
          <a:extLst>
            <a:ext uri="{FF2B5EF4-FFF2-40B4-BE49-F238E27FC236}">
              <a16:creationId xmlns:a16="http://schemas.microsoft.com/office/drawing/2014/main" id="{643E7DAB-7757-4B16-AE12-0488DAE19466}"/>
            </a:ext>
          </a:extLst>
        </xdr:cNvPr>
        <xdr:cNvCxnSpPr/>
      </xdr:nvCxnSpPr>
      <xdr:spPr>
        <a:xfrm>
          <a:off x="22072600" y="960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105808</xdr:rowOff>
    </xdr:from>
    <xdr:ext cx="469744" cy="259045"/>
    <xdr:sp macro="" textlink="">
      <xdr:nvSpPr>
        <xdr:cNvPr id="395" name="【保健センター・保健所】&#10;一人当たり面積平均値テキスト">
          <a:extLst>
            <a:ext uri="{FF2B5EF4-FFF2-40B4-BE49-F238E27FC236}">
              <a16:creationId xmlns:a16="http://schemas.microsoft.com/office/drawing/2014/main" id="{DA62E657-C5A5-4350-9AB1-F23126983745}"/>
            </a:ext>
          </a:extLst>
        </xdr:cNvPr>
        <xdr:cNvSpPr txBox="1"/>
      </xdr:nvSpPr>
      <xdr:spPr>
        <a:xfrm>
          <a:off x="22199600" y="10392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82931</xdr:rowOff>
    </xdr:from>
    <xdr:to>
      <xdr:col>116</xdr:col>
      <xdr:colOff>114300</xdr:colOff>
      <xdr:row>62</xdr:row>
      <xdr:rowOff>13081</xdr:rowOff>
    </xdr:to>
    <xdr:sp macro="" textlink="">
      <xdr:nvSpPr>
        <xdr:cNvPr id="396" name="フローチャート: 判断 395">
          <a:extLst>
            <a:ext uri="{FF2B5EF4-FFF2-40B4-BE49-F238E27FC236}">
              <a16:creationId xmlns:a16="http://schemas.microsoft.com/office/drawing/2014/main" id="{781EF040-0855-40F7-9298-9C994E9909F1}"/>
            </a:ext>
          </a:extLst>
        </xdr:cNvPr>
        <xdr:cNvSpPr/>
      </xdr:nvSpPr>
      <xdr:spPr>
        <a:xfrm>
          <a:off x="22110700" y="10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92646</xdr:rowOff>
    </xdr:from>
    <xdr:to>
      <xdr:col>112</xdr:col>
      <xdr:colOff>38100</xdr:colOff>
      <xdr:row>62</xdr:row>
      <xdr:rowOff>22796</xdr:rowOff>
    </xdr:to>
    <xdr:sp macro="" textlink="">
      <xdr:nvSpPr>
        <xdr:cNvPr id="397" name="フローチャート: 判断 396">
          <a:extLst>
            <a:ext uri="{FF2B5EF4-FFF2-40B4-BE49-F238E27FC236}">
              <a16:creationId xmlns:a16="http://schemas.microsoft.com/office/drawing/2014/main" id="{24AF29F5-80EA-425F-B34A-412356F10213}"/>
            </a:ext>
          </a:extLst>
        </xdr:cNvPr>
        <xdr:cNvSpPr/>
      </xdr:nvSpPr>
      <xdr:spPr>
        <a:xfrm>
          <a:off x="21272500" y="105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110934</xdr:rowOff>
    </xdr:from>
    <xdr:to>
      <xdr:col>107</xdr:col>
      <xdr:colOff>101600</xdr:colOff>
      <xdr:row>62</xdr:row>
      <xdr:rowOff>41084</xdr:rowOff>
    </xdr:to>
    <xdr:sp macro="" textlink="">
      <xdr:nvSpPr>
        <xdr:cNvPr id="398" name="フローチャート: 判断 397">
          <a:extLst>
            <a:ext uri="{FF2B5EF4-FFF2-40B4-BE49-F238E27FC236}">
              <a16:creationId xmlns:a16="http://schemas.microsoft.com/office/drawing/2014/main" id="{86626CA1-B678-470E-94A2-EAC1A66B099C}"/>
            </a:ext>
          </a:extLst>
        </xdr:cNvPr>
        <xdr:cNvSpPr/>
      </xdr:nvSpPr>
      <xdr:spPr>
        <a:xfrm>
          <a:off x="20383500" y="1056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134938</xdr:rowOff>
    </xdr:from>
    <xdr:to>
      <xdr:col>102</xdr:col>
      <xdr:colOff>165100</xdr:colOff>
      <xdr:row>62</xdr:row>
      <xdr:rowOff>65088</xdr:rowOff>
    </xdr:to>
    <xdr:sp macro="" textlink="">
      <xdr:nvSpPr>
        <xdr:cNvPr id="399" name="フローチャート: 判断 398">
          <a:extLst>
            <a:ext uri="{FF2B5EF4-FFF2-40B4-BE49-F238E27FC236}">
              <a16:creationId xmlns:a16="http://schemas.microsoft.com/office/drawing/2014/main" id="{7B8C8D34-5817-404D-B97C-7190EE234F27}"/>
            </a:ext>
          </a:extLst>
        </xdr:cNvPr>
        <xdr:cNvSpPr/>
      </xdr:nvSpPr>
      <xdr:spPr>
        <a:xfrm>
          <a:off x="194945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400" name="フローチャート: 判断 399">
          <a:extLst>
            <a:ext uri="{FF2B5EF4-FFF2-40B4-BE49-F238E27FC236}">
              <a16:creationId xmlns:a16="http://schemas.microsoft.com/office/drawing/2014/main" id="{E445D6CB-4394-44B5-8ECB-6FD9225F521C}"/>
            </a:ext>
          </a:extLst>
        </xdr:cNvPr>
        <xdr:cNvSpPr/>
      </xdr:nvSpPr>
      <xdr:spPr>
        <a:xfrm>
          <a:off x="18605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id="{158B0FD3-7A0A-4DD1-96F3-9A75C37CDCC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4C71F793-51E9-45AB-82D1-9634C5D04B8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209949B7-759C-4A49-945F-766E875634F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0739951C-9DC9-401E-B434-C8EB4BE2B3E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70A4FF3B-8D03-459C-BC93-D8F7A091877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110363</xdr:rowOff>
    </xdr:from>
    <xdr:to>
      <xdr:col>116</xdr:col>
      <xdr:colOff>114300</xdr:colOff>
      <xdr:row>62</xdr:row>
      <xdr:rowOff>40513</xdr:rowOff>
    </xdr:to>
    <xdr:sp macro="" textlink="">
      <xdr:nvSpPr>
        <xdr:cNvPr id="406" name="楕円 405">
          <a:extLst>
            <a:ext uri="{FF2B5EF4-FFF2-40B4-BE49-F238E27FC236}">
              <a16:creationId xmlns:a16="http://schemas.microsoft.com/office/drawing/2014/main" id="{3E3D2614-226E-4656-9950-FC7D4785956E}"/>
            </a:ext>
          </a:extLst>
        </xdr:cNvPr>
        <xdr:cNvSpPr/>
      </xdr:nvSpPr>
      <xdr:spPr>
        <a:xfrm>
          <a:off x="22110700" y="105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88790</xdr:rowOff>
    </xdr:from>
    <xdr:ext cx="469744" cy="259045"/>
    <xdr:sp macro="" textlink="">
      <xdr:nvSpPr>
        <xdr:cNvPr id="407" name="【保健センター・保健所】&#10;一人当たり面積該当値テキスト">
          <a:extLst>
            <a:ext uri="{FF2B5EF4-FFF2-40B4-BE49-F238E27FC236}">
              <a16:creationId xmlns:a16="http://schemas.microsoft.com/office/drawing/2014/main" id="{0C9AD1C7-2BE1-41E8-964F-567766C4D717}"/>
            </a:ext>
          </a:extLst>
        </xdr:cNvPr>
        <xdr:cNvSpPr txBox="1"/>
      </xdr:nvSpPr>
      <xdr:spPr>
        <a:xfrm>
          <a:off x="22199600" y="1054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112078</xdr:rowOff>
    </xdr:from>
    <xdr:to>
      <xdr:col>112</xdr:col>
      <xdr:colOff>38100</xdr:colOff>
      <xdr:row>62</xdr:row>
      <xdr:rowOff>42228</xdr:rowOff>
    </xdr:to>
    <xdr:sp macro="" textlink="">
      <xdr:nvSpPr>
        <xdr:cNvPr id="408" name="楕円 407">
          <a:extLst>
            <a:ext uri="{FF2B5EF4-FFF2-40B4-BE49-F238E27FC236}">
              <a16:creationId xmlns:a16="http://schemas.microsoft.com/office/drawing/2014/main" id="{B15BC8BE-8135-446F-8469-1AC2C87BA841}"/>
            </a:ext>
          </a:extLst>
        </xdr:cNvPr>
        <xdr:cNvSpPr/>
      </xdr:nvSpPr>
      <xdr:spPr>
        <a:xfrm>
          <a:off x="21272500" y="1057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161163</xdr:rowOff>
    </xdr:from>
    <xdr:to>
      <xdr:col>116</xdr:col>
      <xdr:colOff>63500</xdr:colOff>
      <xdr:row>61</xdr:row>
      <xdr:rowOff>162878</xdr:rowOff>
    </xdr:to>
    <xdr:cxnSp macro="">
      <xdr:nvCxnSpPr>
        <xdr:cNvPr id="409" name="直線コネクタ 408">
          <a:extLst>
            <a:ext uri="{FF2B5EF4-FFF2-40B4-BE49-F238E27FC236}">
              <a16:creationId xmlns:a16="http://schemas.microsoft.com/office/drawing/2014/main" id="{87F33387-60E5-4CB4-93B4-6ACD44543023}"/>
            </a:ext>
          </a:extLst>
        </xdr:cNvPr>
        <xdr:cNvCxnSpPr/>
      </xdr:nvCxnSpPr>
      <xdr:spPr>
        <a:xfrm flipV="1">
          <a:off x="21323300" y="10619613"/>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61214</xdr:rowOff>
    </xdr:from>
    <xdr:to>
      <xdr:col>107</xdr:col>
      <xdr:colOff>101600</xdr:colOff>
      <xdr:row>61</xdr:row>
      <xdr:rowOff>162814</xdr:rowOff>
    </xdr:to>
    <xdr:sp macro="" textlink="">
      <xdr:nvSpPr>
        <xdr:cNvPr id="410" name="楕円 409">
          <a:extLst>
            <a:ext uri="{FF2B5EF4-FFF2-40B4-BE49-F238E27FC236}">
              <a16:creationId xmlns:a16="http://schemas.microsoft.com/office/drawing/2014/main" id="{B870B48D-6E05-417E-A060-9ECF8F8AAFC7}"/>
            </a:ext>
          </a:extLst>
        </xdr:cNvPr>
        <xdr:cNvSpPr/>
      </xdr:nvSpPr>
      <xdr:spPr>
        <a:xfrm>
          <a:off x="20383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112014</xdr:rowOff>
    </xdr:from>
    <xdr:to>
      <xdr:col>111</xdr:col>
      <xdr:colOff>177800</xdr:colOff>
      <xdr:row>61</xdr:row>
      <xdr:rowOff>162878</xdr:rowOff>
    </xdr:to>
    <xdr:cxnSp macro="">
      <xdr:nvCxnSpPr>
        <xdr:cNvPr id="411" name="直線コネクタ 410">
          <a:extLst>
            <a:ext uri="{FF2B5EF4-FFF2-40B4-BE49-F238E27FC236}">
              <a16:creationId xmlns:a16="http://schemas.microsoft.com/office/drawing/2014/main" id="{0C76FC95-0E53-45FA-93C9-210EBDD3D98F}"/>
            </a:ext>
          </a:extLst>
        </xdr:cNvPr>
        <xdr:cNvCxnSpPr/>
      </xdr:nvCxnSpPr>
      <xdr:spPr>
        <a:xfrm>
          <a:off x="20434300" y="10570464"/>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65215</xdr:rowOff>
    </xdr:from>
    <xdr:to>
      <xdr:col>102</xdr:col>
      <xdr:colOff>165100</xdr:colOff>
      <xdr:row>61</xdr:row>
      <xdr:rowOff>166815</xdr:rowOff>
    </xdr:to>
    <xdr:sp macro="" textlink="">
      <xdr:nvSpPr>
        <xdr:cNvPr id="412" name="楕円 411">
          <a:extLst>
            <a:ext uri="{FF2B5EF4-FFF2-40B4-BE49-F238E27FC236}">
              <a16:creationId xmlns:a16="http://schemas.microsoft.com/office/drawing/2014/main" id="{06DD8023-B5FC-46D6-9D52-0C2F32D08BFD}"/>
            </a:ext>
          </a:extLst>
        </xdr:cNvPr>
        <xdr:cNvSpPr/>
      </xdr:nvSpPr>
      <xdr:spPr>
        <a:xfrm>
          <a:off x="19494500" y="105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112014</xdr:rowOff>
    </xdr:from>
    <xdr:to>
      <xdr:col>107</xdr:col>
      <xdr:colOff>50800</xdr:colOff>
      <xdr:row>61</xdr:row>
      <xdr:rowOff>116015</xdr:rowOff>
    </xdr:to>
    <xdr:cxnSp macro="">
      <xdr:nvCxnSpPr>
        <xdr:cNvPr id="413" name="直線コネクタ 412">
          <a:extLst>
            <a:ext uri="{FF2B5EF4-FFF2-40B4-BE49-F238E27FC236}">
              <a16:creationId xmlns:a16="http://schemas.microsoft.com/office/drawing/2014/main" id="{C447FCA4-8813-4F67-91F5-4AE99CEB4035}"/>
            </a:ext>
          </a:extLst>
        </xdr:cNvPr>
        <xdr:cNvCxnSpPr/>
      </xdr:nvCxnSpPr>
      <xdr:spPr>
        <a:xfrm flipV="1">
          <a:off x="19545300" y="10570464"/>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115506</xdr:rowOff>
    </xdr:from>
    <xdr:to>
      <xdr:col>98</xdr:col>
      <xdr:colOff>38100</xdr:colOff>
      <xdr:row>63</xdr:row>
      <xdr:rowOff>45656</xdr:rowOff>
    </xdr:to>
    <xdr:sp macro="" textlink="">
      <xdr:nvSpPr>
        <xdr:cNvPr id="414" name="楕円 413">
          <a:extLst>
            <a:ext uri="{FF2B5EF4-FFF2-40B4-BE49-F238E27FC236}">
              <a16:creationId xmlns:a16="http://schemas.microsoft.com/office/drawing/2014/main" id="{59001396-F14E-40D8-A86E-ECB763304759}"/>
            </a:ext>
          </a:extLst>
        </xdr:cNvPr>
        <xdr:cNvSpPr/>
      </xdr:nvSpPr>
      <xdr:spPr>
        <a:xfrm>
          <a:off x="18605500" y="1074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116015</xdr:rowOff>
    </xdr:from>
    <xdr:to>
      <xdr:col>102</xdr:col>
      <xdr:colOff>114300</xdr:colOff>
      <xdr:row>62</xdr:row>
      <xdr:rowOff>166306</xdr:rowOff>
    </xdr:to>
    <xdr:cxnSp macro="">
      <xdr:nvCxnSpPr>
        <xdr:cNvPr id="415" name="直線コネクタ 414">
          <a:extLst>
            <a:ext uri="{FF2B5EF4-FFF2-40B4-BE49-F238E27FC236}">
              <a16:creationId xmlns:a16="http://schemas.microsoft.com/office/drawing/2014/main" id="{47C1A3F5-1BCA-4878-B711-434716DC6C89}"/>
            </a:ext>
          </a:extLst>
        </xdr:cNvPr>
        <xdr:cNvCxnSpPr/>
      </xdr:nvCxnSpPr>
      <xdr:spPr>
        <a:xfrm flipV="1">
          <a:off x="18656300" y="10574465"/>
          <a:ext cx="889000" cy="22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39323</xdr:rowOff>
    </xdr:from>
    <xdr:ext cx="469744" cy="259045"/>
    <xdr:sp macro="" textlink="">
      <xdr:nvSpPr>
        <xdr:cNvPr id="416" name="n_1aveValue【保健センター・保健所】&#10;一人当たり面積">
          <a:extLst>
            <a:ext uri="{FF2B5EF4-FFF2-40B4-BE49-F238E27FC236}">
              <a16:creationId xmlns:a16="http://schemas.microsoft.com/office/drawing/2014/main" id="{41B37F4C-6E48-454B-AD9D-D67E9A329AA9}"/>
            </a:ext>
          </a:extLst>
        </xdr:cNvPr>
        <xdr:cNvSpPr txBox="1"/>
      </xdr:nvSpPr>
      <xdr:spPr>
        <a:xfrm>
          <a:off x="21075727" y="103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32211</xdr:rowOff>
    </xdr:from>
    <xdr:ext cx="469744" cy="259045"/>
    <xdr:sp macro="" textlink="">
      <xdr:nvSpPr>
        <xdr:cNvPr id="417" name="n_2aveValue【保健センター・保健所】&#10;一人当たり面積">
          <a:extLst>
            <a:ext uri="{FF2B5EF4-FFF2-40B4-BE49-F238E27FC236}">
              <a16:creationId xmlns:a16="http://schemas.microsoft.com/office/drawing/2014/main" id="{6BE46A93-04E7-4CAD-84DD-9FC1ED91CC8C}"/>
            </a:ext>
          </a:extLst>
        </xdr:cNvPr>
        <xdr:cNvSpPr txBox="1"/>
      </xdr:nvSpPr>
      <xdr:spPr>
        <a:xfrm>
          <a:off x="20199427" y="1066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56215</xdr:rowOff>
    </xdr:from>
    <xdr:ext cx="469744" cy="259045"/>
    <xdr:sp macro="" textlink="">
      <xdr:nvSpPr>
        <xdr:cNvPr id="418" name="n_3aveValue【保健センター・保健所】&#10;一人当たり面積">
          <a:extLst>
            <a:ext uri="{FF2B5EF4-FFF2-40B4-BE49-F238E27FC236}">
              <a16:creationId xmlns:a16="http://schemas.microsoft.com/office/drawing/2014/main" id="{07302AFF-7BA6-4081-9AEA-98F2A7F31614}"/>
            </a:ext>
          </a:extLst>
        </xdr:cNvPr>
        <xdr:cNvSpPr txBox="1"/>
      </xdr:nvSpPr>
      <xdr:spPr>
        <a:xfrm>
          <a:off x="19310427" y="1068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419" name="n_4aveValue【保健センター・保健所】&#10;一人当たり面積">
          <a:extLst>
            <a:ext uri="{FF2B5EF4-FFF2-40B4-BE49-F238E27FC236}">
              <a16:creationId xmlns:a16="http://schemas.microsoft.com/office/drawing/2014/main" id="{9E75454A-B640-4DA8-B329-B5A297DF330E}"/>
            </a:ext>
          </a:extLst>
        </xdr:cNvPr>
        <xdr:cNvSpPr txBox="1"/>
      </xdr:nvSpPr>
      <xdr:spPr>
        <a:xfrm>
          <a:off x="18421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33355</xdr:rowOff>
    </xdr:from>
    <xdr:ext cx="469744" cy="259045"/>
    <xdr:sp macro="" textlink="">
      <xdr:nvSpPr>
        <xdr:cNvPr id="420" name="n_1mainValue【保健センター・保健所】&#10;一人当たり面積">
          <a:extLst>
            <a:ext uri="{FF2B5EF4-FFF2-40B4-BE49-F238E27FC236}">
              <a16:creationId xmlns:a16="http://schemas.microsoft.com/office/drawing/2014/main" id="{C9E572B3-8F2C-4426-A172-2EA1E925705A}"/>
            </a:ext>
          </a:extLst>
        </xdr:cNvPr>
        <xdr:cNvSpPr txBox="1"/>
      </xdr:nvSpPr>
      <xdr:spPr>
        <a:xfrm>
          <a:off x="21075727" y="1066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7891</xdr:rowOff>
    </xdr:from>
    <xdr:ext cx="469744" cy="259045"/>
    <xdr:sp macro="" textlink="">
      <xdr:nvSpPr>
        <xdr:cNvPr id="421" name="n_2mainValue【保健センター・保健所】&#10;一人当たり面積">
          <a:extLst>
            <a:ext uri="{FF2B5EF4-FFF2-40B4-BE49-F238E27FC236}">
              <a16:creationId xmlns:a16="http://schemas.microsoft.com/office/drawing/2014/main" id="{C24EFF31-61F2-4D68-832F-D8723E3CCB67}"/>
            </a:ext>
          </a:extLst>
        </xdr:cNvPr>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11892</xdr:rowOff>
    </xdr:from>
    <xdr:ext cx="469744" cy="259045"/>
    <xdr:sp macro="" textlink="">
      <xdr:nvSpPr>
        <xdr:cNvPr id="422" name="n_3mainValue【保健センター・保健所】&#10;一人当たり面積">
          <a:extLst>
            <a:ext uri="{FF2B5EF4-FFF2-40B4-BE49-F238E27FC236}">
              <a16:creationId xmlns:a16="http://schemas.microsoft.com/office/drawing/2014/main" id="{14D1D1CE-807E-4084-9F8F-4BB239F2C29E}"/>
            </a:ext>
          </a:extLst>
        </xdr:cNvPr>
        <xdr:cNvSpPr txBox="1"/>
      </xdr:nvSpPr>
      <xdr:spPr>
        <a:xfrm>
          <a:off x="19310427" y="1029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36783</xdr:rowOff>
    </xdr:from>
    <xdr:ext cx="469744" cy="259045"/>
    <xdr:sp macro="" textlink="">
      <xdr:nvSpPr>
        <xdr:cNvPr id="423" name="n_4mainValue【保健センター・保健所】&#10;一人当たり面積">
          <a:extLst>
            <a:ext uri="{FF2B5EF4-FFF2-40B4-BE49-F238E27FC236}">
              <a16:creationId xmlns:a16="http://schemas.microsoft.com/office/drawing/2014/main" id="{B3F098C7-07F1-4879-9AF2-88B622991224}"/>
            </a:ext>
          </a:extLst>
        </xdr:cNvPr>
        <xdr:cNvSpPr txBox="1"/>
      </xdr:nvSpPr>
      <xdr:spPr>
        <a:xfrm>
          <a:off x="18421427" y="1083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4" name="正方形/長方形 423">
          <a:extLst>
            <a:ext uri="{FF2B5EF4-FFF2-40B4-BE49-F238E27FC236}">
              <a16:creationId xmlns:a16="http://schemas.microsoft.com/office/drawing/2014/main" id="{E9E2E6AD-1D85-4BF1-8338-5C803C5C205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5" name="正方形/長方形 424">
          <a:extLst>
            <a:ext uri="{FF2B5EF4-FFF2-40B4-BE49-F238E27FC236}">
              <a16:creationId xmlns:a16="http://schemas.microsoft.com/office/drawing/2014/main" id="{423E3BF1-843D-4460-9A26-DD25499E6CD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6" name="正方形/長方形 425">
          <a:extLst>
            <a:ext uri="{FF2B5EF4-FFF2-40B4-BE49-F238E27FC236}">
              <a16:creationId xmlns:a16="http://schemas.microsoft.com/office/drawing/2014/main" id="{87E9A957-8686-4ADE-B3FD-CD59BE59AA0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7" name="正方形/長方形 426">
          <a:extLst>
            <a:ext uri="{FF2B5EF4-FFF2-40B4-BE49-F238E27FC236}">
              <a16:creationId xmlns:a16="http://schemas.microsoft.com/office/drawing/2014/main" id="{920B68D9-EF14-4291-958B-85EEEAF7BCB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8" name="正方形/長方形 427">
          <a:extLst>
            <a:ext uri="{FF2B5EF4-FFF2-40B4-BE49-F238E27FC236}">
              <a16:creationId xmlns:a16="http://schemas.microsoft.com/office/drawing/2014/main" id="{2744C30A-FA64-4949-955F-076C585AABD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9" name="正方形/長方形 428">
          <a:extLst>
            <a:ext uri="{FF2B5EF4-FFF2-40B4-BE49-F238E27FC236}">
              <a16:creationId xmlns:a16="http://schemas.microsoft.com/office/drawing/2014/main" id="{744816BB-D47F-4B2D-B3EB-B91D9622861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0" name="正方形/長方形 429">
          <a:extLst>
            <a:ext uri="{FF2B5EF4-FFF2-40B4-BE49-F238E27FC236}">
              <a16:creationId xmlns:a16="http://schemas.microsoft.com/office/drawing/2014/main" id="{79CC7157-7A69-476A-A0CA-0E2A424024F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1" name="正方形/長方形 430">
          <a:extLst>
            <a:ext uri="{FF2B5EF4-FFF2-40B4-BE49-F238E27FC236}">
              <a16:creationId xmlns:a16="http://schemas.microsoft.com/office/drawing/2014/main" id="{2D419DB2-C499-4D86-B83F-6522EFF71A2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2" name="テキスト ボックス 431">
          <a:extLst>
            <a:ext uri="{FF2B5EF4-FFF2-40B4-BE49-F238E27FC236}">
              <a16:creationId xmlns:a16="http://schemas.microsoft.com/office/drawing/2014/main" id="{5BB6A3E4-28D7-4CB1-9F86-BD48EE64C27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3" name="直線コネクタ 432">
          <a:extLst>
            <a:ext uri="{FF2B5EF4-FFF2-40B4-BE49-F238E27FC236}">
              <a16:creationId xmlns:a16="http://schemas.microsoft.com/office/drawing/2014/main" id="{FDBD4C4C-59CA-43A1-8F35-21BDFB02231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4" name="テキスト ボックス 433">
          <a:extLst>
            <a:ext uri="{FF2B5EF4-FFF2-40B4-BE49-F238E27FC236}">
              <a16:creationId xmlns:a16="http://schemas.microsoft.com/office/drawing/2014/main" id="{DC38CB2E-5C58-4256-A4DB-420F607D380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5" name="直線コネクタ 434">
          <a:extLst>
            <a:ext uri="{FF2B5EF4-FFF2-40B4-BE49-F238E27FC236}">
              <a16:creationId xmlns:a16="http://schemas.microsoft.com/office/drawing/2014/main" id="{5E28C462-BC60-4E3C-BF94-9D4CFFB58F1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6" name="テキスト ボックス 435">
          <a:extLst>
            <a:ext uri="{FF2B5EF4-FFF2-40B4-BE49-F238E27FC236}">
              <a16:creationId xmlns:a16="http://schemas.microsoft.com/office/drawing/2014/main" id="{A743171D-2EAD-4924-8942-9EE67A150F0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7" name="直線コネクタ 436">
          <a:extLst>
            <a:ext uri="{FF2B5EF4-FFF2-40B4-BE49-F238E27FC236}">
              <a16:creationId xmlns:a16="http://schemas.microsoft.com/office/drawing/2014/main" id="{4C9A442C-013C-4081-9C80-DA1DE31C458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8" name="テキスト ボックス 437">
          <a:extLst>
            <a:ext uri="{FF2B5EF4-FFF2-40B4-BE49-F238E27FC236}">
              <a16:creationId xmlns:a16="http://schemas.microsoft.com/office/drawing/2014/main" id="{82DF7C3C-24AC-48AF-B39C-F0BAE9FC147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9" name="直線コネクタ 438">
          <a:extLst>
            <a:ext uri="{FF2B5EF4-FFF2-40B4-BE49-F238E27FC236}">
              <a16:creationId xmlns:a16="http://schemas.microsoft.com/office/drawing/2014/main" id="{25A52EBA-F17A-40A2-B24B-D7769D3FD3F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0" name="テキスト ボックス 439">
          <a:extLst>
            <a:ext uri="{FF2B5EF4-FFF2-40B4-BE49-F238E27FC236}">
              <a16:creationId xmlns:a16="http://schemas.microsoft.com/office/drawing/2014/main" id="{94AED6AE-BEFB-48D8-9C02-98739399334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1" name="直線コネクタ 440">
          <a:extLst>
            <a:ext uri="{FF2B5EF4-FFF2-40B4-BE49-F238E27FC236}">
              <a16:creationId xmlns:a16="http://schemas.microsoft.com/office/drawing/2014/main" id="{E0ABC8F3-DD4A-4E3D-9ABE-1C1DDD61BEE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2" name="テキスト ボックス 441">
          <a:extLst>
            <a:ext uri="{FF2B5EF4-FFF2-40B4-BE49-F238E27FC236}">
              <a16:creationId xmlns:a16="http://schemas.microsoft.com/office/drawing/2014/main" id="{628CE7B0-2EE8-4559-90DE-593861141C3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3" name="直線コネクタ 442">
          <a:extLst>
            <a:ext uri="{FF2B5EF4-FFF2-40B4-BE49-F238E27FC236}">
              <a16:creationId xmlns:a16="http://schemas.microsoft.com/office/drawing/2014/main" id="{996CD4EF-7A91-413C-A297-B48FE51D0F1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4" name="テキスト ボックス 443">
          <a:extLst>
            <a:ext uri="{FF2B5EF4-FFF2-40B4-BE49-F238E27FC236}">
              <a16:creationId xmlns:a16="http://schemas.microsoft.com/office/drawing/2014/main" id="{A432B95B-12B1-448E-8AA4-D68459B6F22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5" name="直線コネクタ 444">
          <a:extLst>
            <a:ext uri="{FF2B5EF4-FFF2-40B4-BE49-F238E27FC236}">
              <a16:creationId xmlns:a16="http://schemas.microsoft.com/office/drawing/2014/main" id="{CFC8CB97-BDC8-4E2D-B9A5-1CAFDAF6A78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6" name="テキスト ボックス 445">
          <a:extLst>
            <a:ext uri="{FF2B5EF4-FFF2-40B4-BE49-F238E27FC236}">
              <a16:creationId xmlns:a16="http://schemas.microsoft.com/office/drawing/2014/main" id="{8F4F2F54-6973-4E22-9EE1-89F4750D08E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2FD8C8D9-BBE9-45F9-9CB0-6FE35CB0D90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F9AF4EAB-62B7-4883-A891-E6C5472E2C4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449" name="直線コネクタ 448">
          <a:extLst>
            <a:ext uri="{FF2B5EF4-FFF2-40B4-BE49-F238E27FC236}">
              <a16:creationId xmlns:a16="http://schemas.microsoft.com/office/drawing/2014/main" id="{E774DACA-3513-4174-B53D-562D57E437AE}"/>
            </a:ext>
          </a:extLst>
        </xdr:cNvPr>
        <xdr:cNvCxnSpPr/>
      </xdr:nvCxnSpPr>
      <xdr:spPr>
        <a:xfrm flipV="1">
          <a:off x="16318864"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0" name="【消防施設】&#10;有形固定資産減価償却率最小値テキスト">
          <a:extLst>
            <a:ext uri="{FF2B5EF4-FFF2-40B4-BE49-F238E27FC236}">
              <a16:creationId xmlns:a16="http://schemas.microsoft.com/office/drawing/2014/main" id="{95A380AA-918B-4F8E-8EDF-6C4A42E9296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1" name="直線コネクタ 450">
          <a:extLst>
            <a:ext uri="{FF2B5EF4-FFF2-40B4-BE49-F238E27FC236}">
              <a16:creationId xmlns:a16="http://schemas.microsoft.com/office/drawing/2014/main" id="{C948CC78-7359-43DC-AF18-0FB5D714432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452" name="【消防施設】&#10;有形固定資産減価償却率最大値テキスト">
          <a:extLst>
            <a:ext uri="{FF2B5EF4-FFF2-40B4-BE49-F238E27FC236}">
              <a16:creationId xmlns:a16="http://schemas.microsoft.com/office/drawing/2014/main" id="{F464301D-151E-4D18-A3A9-F28843D40E3F}"/>
            </a:ext>
          </a:extLst>
        </xdr:cNvPr>
        <xdr:cNvSpPr txBox="1"/>
      </xdr:nvSpPr>
      <xdr:spPr>
        <a:xfrm>
          <a:off x="16357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453" name="直線コネクタ 452">
          <a:extLst>
            <a:ext uri="{FF2B5EF4-FFF2-40B4-BE49-F238E27FC236}">
              <a16:creationId xmlns:a16="http://schemas.microsoft.com/office/drawing/2014/main" id="{E4B66CEA-7585-40D5-90FD-829C913A45B0}"/>
            </a:ext>
          </a:extLst>
        </xdr:cNvPr>
        <xdr:cNvCxnSpPr/>
      </xdr:nvCxnSpPr>
      <xdr:spPr>
        <a:xfrm>
          <a:off x="16230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6911</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4C161DA9-7BD0-4116-982E-BF1BCBB83F8E}"/>
            </a:ext>
          </a:extLst>
        </xdr:cNvPr>
        <xdr:cNvSpPr txBox="1"/>
      </xdr:nvSpPr>
      <xdr:spPr>
        <a:xfrm>
          <a:off x="16357600" y="1406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455" name="フローチャート: 判断 454">
          <a:extLst>
            <a:ext uri="{FF2B5EF4-FFF2-40B4-BE49-F238E27FC236}">
              <a16:creationId xmlns:a16="http://schemas.microsoft.com/office/drawing/2014/main" id="{87BE19D0-6F05-4D5C-94B0-CDD7A3ACC587}"/>
            </a:ext>
          </a:extLst>
        </xdr:cNvPr>
        <xdr:cNvSpPr/>
      </xdr:nvSpPr>
      <xdr:spPr>
        <a:xfrm>
          <a:off x="162687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456" name="フローチャート: 判断 455">
          <a:extLst>
            <a:ext uri="{FF2B5EF4-FFF2-40B4-BE49-F238E27FC236}">
              <a16:creationId xmlns:a16="http://schemas.microsoft.com/office/drawing/2014/main" id="{BB963578-D6A4-4BC1-85C5-BF3B1A215DD0}"/>
            </a:ext>
          </a:extLst>
        </xdr:cNvPr>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457" name="フローチャート: 判断 456">
          <a:extLst>
            <a:ext uri="{FF2B5EF4-FFF2-40B4-BE49-F238E27FC236}">
              <a16:creationId xmlns:a16="http://schemas.microsoft.com/office/drawing/2014/main" id="{525FD64C-CE35-4DE8-AB39-48255DBD163F}"/>
            </a:ext>
          </a:extLst>
        </xdr:cNvPr>
        <xdr:cNvSpPr/>
      </xdr:nvSpPr>
      <xdr:spPr>
        <a:xfrm>
          <a:off x="14541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458" name="フローチャート: 判断 457">
          <a:extLst>
            <a:ext uri="{FF2B5EF4-FFF2-40B4-BE49-F238E27FC236}">
              <a16:creationId xmlns:a16="http://schemas.microsoft.com/office/drawing/2014/main" id="{EA34BD0B-E4FE-4205-8838-BB264AAB39E5}"/>
            </a:ext>
          </a:extLst>
        </xdr:cNvPr>
        <xdr:cNvSpPr/>
      </xdr:nvSpPr>
      <xdr:spPr>
        <a:xfrm>
          <a:off x="13652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459" name="フローチャート: 判断 458">
          <a:extLst>
            <a:ext uri="{FF2B5EF4-FFF2-40B4-BE49-F238E27FC236}">
              <a16:creationId xmlns:a16="http://schemas.microsoft.com/office/drawing/2014/main" id="{C7AA7CBC-45F4-48E0-A1F0-AB68D56269AD}"/>
            </a:ext>
          </a:extLst>
        </xdr:cNvPr>
        <xdr:cNvSpPr/>
      </xdr:nvSpPr>
      <xdr:spPr>
        <a:xfrm>
          <a:off x="12763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F7A0B61B-F0AF-4E24-8BCD-209DC977663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01EF31CA-7418-4426-B22E-C32A6F7D69A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8CE560FD-C0D6-41C5-BD9B-28A747B79E0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FD1DECF3-72FA-4328-8B17-76C92822391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61C1F812-C278-4250-8C05-F060135FDF1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465" name="楕円 464">
          <a:extLst>
            <a:ext uri="{FF2B5EF4-FFF2-40B4-BE49-F238E27FC236}">
              <a16:creationId xmlns:a16="http://schemas.microsoft.com/office/drawing/2014/main" id="{DBD85AC1-929A-4001-AE50-24F14D1CC7EE}"/>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466" name="【消防施設】&#10;有形固定資産減価償却率該当値テキスト">
          <a:extLst>
            <a:ext uri="{FF2B5EF4-FFF2-40B4-BE49-F238E27FC236}">
              <a16:creationId xmlns:a16="http://schemas.microsoft.com/office/drawing/2014/main" id="{C6CFF6FE-B60C-4544-860B-271DC5E0D33E}"/>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467" name="楕円 466">
          <a:extLst>
            <a:ext uri="{FF2B5EF4-FFF2-40B4-BE49-F238E27FC236}">
              <a16:creationId xmlns:a16="http://schemas.microsoft.com/office/drawing/2014/main" id="{18C402EE-DF1C-4F21-A4EB-609ED8958FC2}"/>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468" name="直線コネクタ 467">
          <a:extLst>
            <a:ext uri="{FF2B5EF4-FFF2-40B4-BE49-F238E27FC236}">
              <a16:creationId xmlns:a16="http://schemas.microsoft.com/office/drawing/2014/main" id="{C4EA986B-3481-48C9-B407-290B753349E3}"/>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469" name="楕円 468">
          <a:extLst>
            <a:ext uri="{FF2B5EF4-FFF2-40B4-BE49-F238E27FC236}">
              <a16:creationId xmlns:a16="http://schemas.microsoft.com/office/drawing/2014/main" id="{EC1D0633-02EA-4947-8262-21A5052D47CD}"/>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470" name="直線コネクタ 469">
          <a:extLst>
            <a:ext uri="{FF2B5EF4-FFF2-40B4-BE49-F238E27FC236}">
              <a16:creationId xmlns:a16="http://schemas.microsoft.com/office/drawing/2014/main" id="{1542E432-0EEE-41DA-92F6-FAEAB1D27881}"/>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471" name="楕円 470">
          <a:extLst>
            <a:ext uri="{FF2B5EF4-FFF2-40B4-BE49-F238E27FC236}">
              <a16:creationId xmlns:a16="http://schemas.microsoft.com/office/drawing/2014/main" id="{33758E1C-83CA-4ADD-B8E7-DC6F2547F1A9}"/>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472" name="直線コネクタ 471">
          <a:extLst>
            <a:ext uri="{FF2B5EF4-FFF2-40B4-BE49-F238E27FC236}">
              <a16:creationId xmlns:a16="http://schemas.microsoft.com/office/drawing/2014/main" id="{E915F7EE-FBC7-4B90-99DF-6A36D3673EA6}"/>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113030</xdr:rowOff>
    </xdr:from>
    <xdr:to>
      <xdr:col>67</xdr:col>
      <xdr:colOff>101600</xdr:colOff>
      <xdr:row>87</xdr:row>
      <xdr:rowOff>43180</xdr:rowOff>
    </xdr:to>
    <xdr:sp macro="" textlink="">
      <xdr:nvSpPr>
        <xdr:cNvPr id="473" name="楕円 472">
          <a:extLst>
            <a:ext uri="{FF2B5EF4-FFF2-40B4-BE49-F238E27FC236}">
              <a16:creationId xmlns:a16="http://schemas.microsoft.com/office/drawing/2014/main" id="{336A0270-0BDE-4DD7-A2D0-48E222273B12}"/>
            </a:ext>
          </a:extLst>
        </xdr:cNvPr>
        <xdr:cNvSpPr/>
      </xdr:nvSpPr>
      <xdr:spPr>
        <a:xfrm>
          <a:off x="127635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163830</xdr:rowOff>
    </xdr:from>
    <xdr:to>
      <xdr:col>71</xdr:col>
      <xdr:colOff>177800</xdr:colOff>
      <xdr:row>86</xdr:row>
      <xdr:rowOff>168729</xdr:rowOff>
    </xdr:to>
    <xdr:cxnSp macro="">
      <xdr:nvCxnSpPr>
        <xdr:cNvPr id="474" name="直線コネクタ 473">
          <a:extLst>
            <a:ext uri="{FF2B5EF4-FFF2-40B4-BE49-F238E27FC236}">
              <a16:creationId xmlns:a16="http://schemas.microsoft.com/office/drawing/2014/main" id="{2CB54FBF-331A-4B1F-A7D0-5385C336C011}"/>
            </a:ext>
          </a:extLst>
        </xdr:cNvPr>
        <xdr:cNvCxnSpPr/>
      </xdr:nvCxnSpPr>
      <xdr:spPr>
        <a:xfrm>
          <a:off x="12814300" y="149085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475" name="n_1aveValue【消防施設】&#10;有形固定資産減価償却率">
          <a:extLst>
            <a:ext uri="{FF2B5EF4-FFF2-40B4-BE49-F238E27FC236}">
              <a16:creationId xmlns:a16="http://schemas.microsoft.com/office/drawing/2014/main" id="{E5AD7C2A-716E-4587-9249-97FFB6B28A2B}"/>
            </a:ext>
          </a:extLst>
        </xdr:cNvPr>
        <xdr:cNvSpPr txBox="1"/>
      </xdr:nvSpPr>
      <xdr:spPr>
        <a:xfrm>
          <a:off x="152660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84200</xdr:rowOff>
    </xdr:from>
    <xdr:ext cx="405111" cy="259045"/>
    <xdr:sp macro="" textlink="">
      <xdr:nvSpPr>
        <xdr:cNvPr id="476" name="n_2aveValue【消防施設】&#10;有形固定資産減価償却率">
          <a:extLst>
            <a:ext uri="{FF2B5EF4-FFF2-40B4-BE49-F238E27FC236}">
              <a16:creationId xmlns:a16="http://schemas.microsoft.com/office/drawing/2014/main" id="{36D5B009-74FA-449F-8F36-4584200F034E}"/>
            </a:ext>
          </a:extLst>
        </xdr:cNvPr>
        <xdr:cNvSpPr txBox="1"/>
      </xdr:nvSpPr>
      <xdr:spPr>
        <a:xfrm>
          <a:off x="14389744" y="1397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477" name="n_3aveValue【消防施設】&#10;有形固定資産減価償却率">
          <a:extLst>
            <a:ext uri="{FF2B5EF4-FFF2-40B4-BE49-F238E27FC236}">
              <a16:creationId xmlns:a16="http://schemas.microsoft.com/office/drawing/2014/main" id="{4EE2508C-84F2-4F92-9824-A773BDE38ED1}"/>
            </a:ext>
          </a:extLst>
        </xdr:cNvPr>
        <xdr:cNvSpPr txBox="1"/>
      </xdr:nvSpPr>
      <xdr:spPr>
        <a:xfrm>
          <a:off x="13500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123389</xdr:rowOff>
    </xdr:from>
    <xdr:ext cx="405111" cy="259045"/>
    <xdr:sp macro="" textlink="">
      <xdr:nvSpPr>
        <xdr:cNvPr id="478" name="n_4aveValue【消防施設】&#10;有形固定資産減価償却率">
          <a:extLst>
            <a:ext uri="{FF2B5EF4-FFF2-40B4-BE49-F238E27FC236}">
              <a16:creationId xmlns:a16="http://schemas.microsoft.com/office/drawing/2014/main" id="{36172469-27A0-4C08-9730-0866F3F1BFB0}"/>
            </a:ext>
          </a:extLst>
        </xdr:cNvPr>
        <xdr:cNvSpPr txBox="1"/>
      </xdr:nvSpPr>
      <xdr:spPr>
        <a:xfrm>
          <a:off x="12611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479" name="n_1mainValue【消防施設】&#10;有形固定資産減価償却率">
          <a:extLst>
            <a:ext uri="{FF2B5EF4-FFF2-40B4-BE49-F238E27FC236}">
              <a16:creationId xmlns:a16="http://schemas.microsoft.com/office/drawing/2014/main" id="{007757AA-7B41-466C-95E1-3755E4B270DC}"/>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480" name="n_2mainValue【消防施設】&#10;有形固定資産減価償却率">
          <a:extLst>
            <a:ext uri="{FF2B5EF4-FFF2-40B4-BE49-F238E27FC236}">
              <a16:creationId xmlns:a16="http://schemas.microsoft.com/office/drawing/2014/main" id="{E3F48FBB-E8A5-4F23-A9D9-2AA3C6E0D2DB}"/>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481" name="n_3mainValue【消防施設】&#10;有形固定資産減価償却率">
          <a:extLst>
            <a:ext uri="{FF2B5EF4-FFF2-40B4-BE49-F238E27FC236}">
              <a16:creationId xmlns:a16="http://schemas.microsoft.com/office/drawing/2014/main" id="{940F76E4-443F-4A79-9422-7EED719C6867}"/>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34307</xdr:rowOff>
    </xdr:from>
    <xdr:ext cx="405111" cy="259045"/>
    <xdr:sp macro="" textlink="">
      <xdr:nvSpPr>
        <xdr:cNvPr id="482" name="n_4mainValue【消防施設】&#10;有形固定資産減価償却率">
          <a:extLst>
            <a:ext uri="{FF2B5EF4-FFF2-40B4-BE49-F238E27FC236}">
              <a16:creationId xmlns:a16="http://schemas.microsoft.com/office/drawing/2014/main" id="{CC558713-4C08-43D3-BE11-D4FD64591AA7}"/>
            </a:ext>
          </a:extLst>
        </xdr:cNvPr>
        <xdr:cNvSpPr txBox="1"/>
      </xdr:nvSpPr>
      <xdr:spPr>
        <a:xfrm>
          <a:off x="12611744" y="1495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B2814298-C0C4-43CA-A03D-55AF62C10BE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45F31F44-DB3F-414D-8A51-2AA04E4B291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747818D0-A328-4CC6-9897-3161B0EFC77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E01631D6-0C97-4AC3-989A-B6378F0B4FC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7ADD21FC-AFD8-4A28-8917-B2CD4D00817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6ED353B7-23E6-49C1-A3D9-C1FA31C5422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C9AE51FC-B4D5-4617-9B0D-1D354DA47C1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BF73726B-AE63-4D44-976C-7B11206999B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7D1C2612-E6DF-4DFF-87F1-EFD3800CF06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EBCB036B-9E9F-4AE0-B780-678086C04CC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3" name="直線コネクタ 492">
          <a:extLst>
            <a:ext uri="{FF2B5EF4-FFF2-40B4-BE49-F238E27FC236}">
              <a16:creationId xmlns:a16="http://schemas.microsoft.com/office/drawing/2014/main" id="{829D404F-5959-4118-9096-4925C57B61A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4" name="テキスト ボックス 493">
          <a:extLst>
            <a:ext uri="{FF2B5EF4-FFF2-40B4-BE49-F238E27FC236}">
              <a16:creationId xmlns:a16="http://schemas.microsoft.com/office/drawing/2014/main" id="{14B3FA4B-52AB-4C24-A7BC-A4544FB392B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5" name="直線コネクタ 494">
          <a:extLst>
            <a:ext uri="{FF2B5EF4-FFF2-40B4-BE49-F238E27FC236}">
              <a16:creationId xmlns:a16="http://schemas.microsoft.com/office/drawing/2014/main" id="{8AEEA318-896C-4BBA-88BB-C8C5451884E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6" name="テキスト ボックス 495">
          <a:extLst>
            <a:ext uri="{FF2B5EF4-FFF2-40B4-BE49-F238E27FC236}">
              <a16:creationId xmlns:a16="http://schemas.microsoft.com/office/drawing/2014/main" id="{64691419-C35F-41C3-9164-032A904716D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7" name="直線コネクタ 496">
          <a:extLst>
            <a:ext uri="{FF2B5EF4-FFF2-40B4-BE49-F238E27FC236}">
              <a16:creationId xmlns:a16="http://schemas.microsoft.com/office/drawing/2014/main" id="{EE19457F-5540-4730-B05A-8B3113DBDD1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8" name="テキスト ボックス 497">
          <a:extLst>
            <a:ext uri="{FF2B5EF4-FFF2-40B4-BE49-F238E27FC236}">
              <a16:creationId xmlns:a16="http://schemas.microsoft.com/office/drawing/2014/main" id="{8FA4DA7D-067B-4971-AE83-7BFF5D3BA1F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9" name="直線コネクタ 498">
          <a:extLst>
            <a:ext uri="{FF2B5EF4-FFF2-40B4-BE49-F238E27FC236}">
              <a16:creationId xmlns:a16="http://schemas.microsoft.com/office/drawing/2014/main" id="{77AF4FAB-A64E-417A-80A2-2FF9AA5146D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0" name="テキスト ボックス 499">
          <a:extLst>
            <a:ext uri="{FF2B5EF4-FFF2-40B4-BE49-F238E27FC236}">
              <a16:creationId xmlns:a16="http://schemas.microsoft.com/office/drawing/2014/main" id="{F1702CA2-6A64-47B0-BFD8-DE18CDB2CD3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1" name="直線コネクタ 500">
          <a:extLst>
            <a:ext uri="{FF2B5EF4-FFF2-40B4-BE49-F238E27FC236}">
              <a16:creationId xmlns:a16="http://schemas.microsoft.com/office/drawing/2014/main" id="{3D07099B-1C99-4932-AE05-1D9CD6CF52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2" name="テキスト ボックス 501">
          <a:extLst>
            <a:ext uri="{FF2B5EF4-FFF2-40B4-BE49-F238E27FC236}">
              <a16:creationId xmlns:a16="http://schemas.microsoft.com/office/drawing/2014/main" id="{86510D56-7A4E-4501-86EE-1CE05D2E7A2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a:extLst>
            <a:ext uri="{FF2B5EF4-FFF2-40B4-BE49-F238E27FC236}">
              <a16:creationId xmlns:a16="http://schemas.microsoft.com/office/drawing/2014/main" id="{E8436133-57D4-4131-A4C0-85D587975B9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510D4149-D69D-41E5-97D6-20AC41FA9C2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a:extLst>
            <a:ext uri="{FF2B5EF4-FFF2-40B4-BE49-F238E27FC236}">
              <a16:creationId xmlns:a16="http://schemas.microsoft.com/office/drawing/2014/main" id="{5644286B-A28F-4298-830A-7AA703A8BA5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506" name="直線コネクタ 505">
          <a:extLst>
            <a:ext uri="{FF2B5EF4-FFF2-40B4-BE49-F238E27FC236}">
              <a16:creationId xmlns:a16="http://schemas.microsoft.com/office/drawing/2014/main" id="{4CFB85B1-49D0-47E0-8380-4176DF2EE3BD}"/>
            </a:ext>
          </a:extLst>
        </xdr:cNvPr>
        <xdr:cNvCxnSpPr/>
      </xdr:nvCxnSpPr>
      <xdr:spPr>
        <a:xfrm flipV="1">
          <a:off x="22160864" y="13475208"/>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507" name="【消防施設】&#10;一人当たり面積最小値テキスト">
          <a:extLst>
            <a:ext uri="{FF2B5EF4-FFF2-40B4-BE49-F238E27FC236}">
              <a16:creationId xmlns:a16="http://schemas.microsoft.com/office/drawing/2014/main" id="{BA1E59E4-4C47-43C5-B3E6-A1A08E156C1E}"/>
            </a:ext>
          </a:extLst>
        </xdr:cNvPr>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508" name="直線コネクタ 507">
          <a:extLst>
            <a:ext uri="{FF2B5EF4-FFF2-40B4-BE49-F238E27FC236}">
              <a16:creationId xmlns:a16="http://schemas.microsoft.com/office/drawing/2014/main" id="{33815613-5FFE-4FC0-B3D2-1C45F11C410A}"/>
            </a:ext>
          </a:extLst>
        </xdr:cNvPr>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509" name="【消防施設】&#10;一人当たり面積最大値テキスト">
          <a:extLst>
            <a:ext uri="{FF2B5EF4-FFF2-40B4-BE49-F238E27FC236}">
              <a16:creationId xmlns:a16="http://schemas.microsoft.com/office/drawing/2014/main" id="{B9F6C2AA-964F-4613-9A7A-9BBA558F76BC}"/>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510" name="直線コネクタ 509">
          <a:extLst>
            <a:ext uri="{FF2B5EF4-FFF2-40B4-BE49-F238E27FC236}">
              <a16:creationId xmlns:a16="http://schemas.microsoft.com/office/drawing/2014/main" id="{5F4511E6-0312-477E-8CA5-F19CC72E22E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167149</xdr:rowOff>
    </xdr:from>
    <xdr:ext cx="469744" cy="259045"/>
    <xdr:sp macro="" textlink="">
      <xdr:nvSpPr>
        <xdr:cNvPr id="511" name="【消防施設】&#10;一人当たり面積平均値テキスト">
          <a:extLst>
            <a:ext uri="{FF2B5EF4-FFF2-40B4-BE49-F238E27FC236}">
              <a16:creationId xmlns:a16="http://schemas.microsoft.com/office/drawing/2014/main" id="{0927E550-70EB-47F3-8DEB-2428241C946D}"/>
            </a:ext>
          </a:extLst>
        </xdr:cNvPr>
        <xdr:cNvSpPr txBox="1"/>
      </xdr:nvSpPr>
      <xdr:spPr>
        <a:xfrm>
          <a:off x="22199600" y="143974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512" name="フローチャート: 判断 511">
          <a:extLst>
            <a:ext uri="{FF2B5EF4-FFF2-40B4-BE49-F238E27FC236}">
              <a16:creationId xmlns:a16="http://schemas.microsoft.com/office/drawing/2014/main" id="{6B1B7477-C272-4C4A-B1CE-32A4B5D3AA2F}"/>
            </a:ext>
          </a:extLst>
        </xdr:cNvPr>
        <xdr:cNvSpPr/>
      </xdr:nvSpPr>
      <xdr:spPr>
        <a:xfrm>
          <a:off x="22110700" y="145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513" name="フローチャート: 判断 512">
          <a:extLst>
            <a:ext uri="{FF2B5EF4-FFF2-40B4-BE49-F238E27FC236}">
              <a16:creationId xmlns:a16="http://schemas.microsoft.com/office/drawing/2014/main" id="{5D05467D-1066-4323-B6DE-CFE823B76023}"/>
            </a:ext>
          </a:extLst>
        </xdr:cNvPr>
        <xdr:cNvSpPr/>
      </xdr:nvSpPr>
      <xdr:spPr>
        <a:xfrm>
          <a:off x="21272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12446</xdr:rowOff>
    </xdr:from>
    <xdr:to>
      <xdr:col>107</xdr:col>
      <xdr:colOff>101600</xdr:colOff>
      <xdr:row>85</xdr:row>
      <xdr:rowOff>114046</xdr:rowOff>
    </xdr:to>
    <xdr:sp macro="" textlink="">
      <xdr:nvSpPr>
        <xdr:cNvPr id="514" name="フローチャート: 判断 513">
          <a:extLst>
            <a:ext uri="{FF2B5EF4-FFF2-40B4-BE49-F238E27FC236}">
              <a16:creationId xmlns:a16="http://schemas.microsoft.com/office/drawing/2014/main" id="{499D6308-EBBA-4F00-A7AA-7E68679C8C42}"/>
            </a:ext>
          </a:extLst>
        </xdr:cNvPr>
        <xdr:cNvSpPr/>
      </xdr:nvSpPr>
      <xdr:spPr>
        <a:xfrm>
          <a:off x="203835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8637</xdr:rowOff>
    </xdr:from>
    <xdr:to>
      <xdr:col>102</xdr:col>
      <xdr:colOff>165100</xdr:colOff>
      <xdr:row>85</xdr:row>
      <xdr:rowOff>110237</xdr:rowOff>
    </xdr:to>
    <xdr:sp macro="" textlink="">
      <xdr:nvSpPr>
        <xdr:cNvPr id="515" name="フローチャート: 判断 514">
          <a:extLst>
            <a:ext uri="{FF2B5EF4-FFF2-40B4-BE49-F238E27FC236}">
              <a16:creationId xmlns:a16="http://schemas.microsoft.com/office/drawing/2014/main" id="{0C0B58B9-352C-489B-92EB-43DF50108A62}"/>
            </a:ext>
          </a:extLst>
        </xdr:cNvPr>
        <xdr:cNvSpPr/>
      </xdr:nvSpPr>
      <xdr:spPr>
        <a:xfrm>
          <a:off x="19494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7113</xdr:rowOff>
    </xdr:from>
    <xdr:to>
      <xdr:col>98</xdr:col>
      <xdr:colOff>38100</xdr:colOff>
      <xdr:row>85</xdr:row>
      <xdr:rowOff>108713</xdr:rowOff>
    </xdr:to>
    <xdr:sp macro="" textlink="">
      <xdr:nvSpPr>
        <xdr:cNvPr id="516" name="フローチャート: 判断 515">
          <a:extLst>
            <a:ext uri="{FF2B5EF4-FFF2-40B4-BE49-F238E27FC236}">
              <a16:creationId xmlns:a16="http://schemas.microsoft.com/office/drawing/2014/main" id="{0B905476-017E-435F-BE44-562D271F9690}"/>
            </a:ext>
          </a:extLst>
        </xdr:cNvPr>
        <xdr:cNvSpPr/>
      </xdr:nvSpPr>
      <xdr:spPr>
        <a:xfrm>
          <a:off x="18605500" y="1458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32F82CD6-240B-4C55-BA3F-EC6C2C09A35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55B9A249-0D28-4BDC-A824-9653F16558A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A4A3EFDE-1782-4355-A41C-359C71167AC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AC3C3ECA-D6DE-4B28-AD6D-ED90C51EA74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6137A060-30AB-45B0-97F8-05DB5D2F823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4826</xdr:rowOff>
    </xdr:from>
    <xdr:to>
      <xdr:col>116</xdr:col>
      <xdr:colOff>114300</xdr:colOff>
      <xdr:row>86</xdr:row>
      <xdr:rowOff>106426</xdr:rowOff>
    </xdr:to>
    <xdr:sp macro="" textlink="">
      <xdr:nvSpPr>
        <xdr:cNvPr id="522" name="楕円 521">
          <a:extLst>
            <a:ext uri="{FF2B5EF4-FFF2-40B4-BE49-F238E27FC236}">
              <a16:creationId xmlns:a16="http://schemas.microsoft.com/office/drawing/2014/main" id="{C8921728-A0DC-46F3-B683-B1868EFC60A9}"/>
            </a:ext>
          </a:extLst>
        </xdr:cNvPr>
        <xdr:cNvSpPr/>
      </xdr:nvSpPr>
      <xdr:spPr>
        <a:xfrm>
          <a:off x="22110700" y="14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91203</xdr:rowOff>
    </xdr:from>
    <xdr:ext cx="469744" cy="259045"/>
    <xdr:sp macro="" textlink="">
      <xdr:nvSpPr>
        <xdr:cNvPr id="523" name="【消防施設】&#10;一人当たり面積該当値テキスト">
          <a:extLst>
            <a:ext uri="{FF2B5EF4-FFF2-40B4-BE49-F238E27FC236}">
              <a16:creationId xmlns:a16="http://schemas.microsoft.com/office/drawing/2014/main" id="{2D8EAC1C-2918-4EB7-A22C-82AA05659398}"/>
            </a:ext>
          </a:extLst>
        </xdr:cNvPr>
        <xdr:cNvSpPr txBox="1"/>
      </xdr:nvSpPr>
      <xdr:spPr>
        <a:xfrm>
          <a:off x="22199600" y="1466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4826</xdr:rowOff>
    </xdr:from>
    <xdr:to>
      <xdr:col>112</xdr:col>
      <xdr:colOff>38100</xdr:colOff>
      <xdr:row>86</xdr:row>
      <xdr:rowOff>106426</xdr:rowOff>
    </xdr:to>
    <xdr:sp macro="" textlink="">
      <xdr:nvSpPr>
        <xdr:cNvPr id="524" name="楕円 523">
          <a:extLst>
            <a:ext uri="{FF2B5EF4-FFF2-40B4-BE49-F238E27FC236}">
              <a16:creationId xmlns:a16="http://schemas.microsoft.com/office/drawing/2014/main" id="{AD74978C-5ED4-4CE3-AFD6-EB343F8D5875}"/>
            </a:ext>
          </a:extLst>
        </xdr:cNvPr>
        <xdr:cNvSpPr/>
      </xdr:nvSpPr>
      <xdr:spPr>
        <a:xfrm>
          <a:off x="21272500" y="1474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55626</xdr:rowOff>
    </xdr:from>
    <xdr:to>
      <xdr:col>116</xdr:col>
      <xdr:colOff>63500</xdr:colOff>
      <xdr:row>86</xdr:row>
      <xdr:rowOff>55626</xdr:rowOff>
    </xdr:to>
    <xdr:cxnSp macro="">
      <xdr:nvCxnSpPr>
        <xdr:cNvPr id="525" name="直線コネクタ 524">
          <a:extLst>
            <a:ext uri="{FF2B5EF4-FFF2-40B4-BE49-F238E27FC236}">
              <a16:creationId xmlns:a16="http://schemas.microsoft.com/office/drawing/2014/main" id="{E92A9F60-2CB4-4B98-8DE8-7B6AD783E82F}"/>
            </a:ext>
          </a:extLst>
        </xdr:cNvPr>
        <xdr:cNvCxnSpPr/>
      </xdr:nvCxnSpPr>
      <xdr:spPr>
        <a:xfrm>
          <a:off x="21323300" y="148003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5587</xdr:rowOff>
    </xdr:from>
    <xdr:to>
      <xdr:col>107</xdr:col>
      <xdr:colOff>101600</xdr:colOff>
      <xdr:row>86</xdr:row>
      <xdr:rowOff>107187</xdr:rowOff>
    </xdr:to>
    <xdr:sp macro="" textlink="">
      <xdr:nvSpPr>
        <xdr:cNvPr id="526" name="楕円 525">
          <a:extLst>
            <a:ext uri="{FF2B5EF4-FFF2-40B4-BE49-F238E27FC236}">
              <a16:creationId xmlns:a16="http://schemas.microsoft.com/office/drawing/2014/main" id="{5DE2DC51-18E2-408A-BB75-8C47C8BAE8CC}"/>
            </a:ext>
          </a:extLst>
        </xdr:cNvPr>
        <xdr:cNvSpPr/>
      </xdr:nvSpPr>
      <xdr:spPr>
        <a:xfrm>
          <a:off x="20383500" y="147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55626</xdr:rowOff>
    </xdr:from>
    <xdr:to>
      <xdr:col>111</xdr:col>
      <xdr:colOff>177800</xdr:colOff>
      <xdr:row>86</xdr:row>
      <xdr:rowOff>56387</xdr:rowOff>
    </xdr:to>
    <xdr:cxnSp macro="">
      <xdr:nvCxnSpPr>
        <xdr:cNvPr id="527" name="直線コネクタ 526">
          <a:extLst>
            <a:ext uri="{FF2B5EF4-FFF2-40B4-BE49-F238E27FC236}">
              <a16:creationId xmlns:a16="http://schemas.microsoft.com/office/drawing/2014/main" id="{A868824B-8B62-4967-8737-051BE84946B4}"/>
            </a:ext>
          </a:extLst>
        </xdr:cNvPr>
        <xdr:cNvCxnSpPr/>
      </xdr:nvCxnSpPr>
      <xdr:spPr>
        <a:xfrm flipV="1">
          <a:off x="20434300" y="14800326"/>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528" name="楕円 527">
          <a:extLst>
            <a:ext uri="{FF2B5EF4-FFF2-40B4-BE49-F238E27FC236}">
              <a16:creationId xmlns:a16="http://schemas.microsoft.com/office/drawing/2014/main" id="{3DF51C1A-6865-486F-B700-5EDE7892B5F8}"/>
            </a:ext>
          </a:extLst>
        </xdr:cNvPr>
        <xdr:cNvSpPr/>
      </xdr:nvSpPr>
      <xdr:spPr>
        <a:xfrm>
          <a:off x="19494500" y="1475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56387</xdr:rowOff>
    </xdr:from>
    <xdr:to>
      <xdr:col>107</xdr:col>
      <xdr:colOff>50800</xdr:colOff>
      <xdr:row>86</xdr:row>
      <xdr:rowOff>58674</xdr:rowOff>
    </xdr:to>
    <xdr:cxnSp macro="">
      <xdr:nvCxnSpPr>
        <xdr:cNvPr id="529" name="直線コネクタ 528">
          <a:extLst>
            <a:ext uri="{FF2B5EF4-FFF2-40B4-BE49-F238E27FC236}">
              <a16:creationId xmlns:a16="http://schemas.microsoft.com/office/drawing/2014/main" id="{EFCA94BA-84E5-413E-B2A0-2EB9E54A0D95}"/>
            </a:ext>
          </a:extLst>
        </xdr:cNvPr>
        <xdr:cNvCxnSpPr/>
      </xdr:nvCxnSpPr>
      <xdr:spPr>
        <a:xfrm flipV="1">
          <a:off x="19545300" y="148010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9398</xdr:rowOff>
    </xdr:from>
    <xdr:to>
      <xdr:col>98</xdr:col>
      <xdr:colOff>38100</xdr:colOff>
      <xdr:row>86</xdr:row>
      <xdr:rowOff>110998</xdr:rowOff>
    </xdr:to>
    <xdr:sp macro="" textlink="">
      <xdr:nvSpPr>
        <xdr:cNvPr id="530" name="楕円 529">
          <a:extLst>
            <a:ext uri="{FF2B5EF4-FFF2-40B4-BE49-F238E27FC236}">
              <a16:creationId xmlns:a16="http://schemas.microsoft.com/office/drawing/2014/main" id="{81A6F4CE-586D-47BA-B64B-3C018B53C9E2}"/>
            </a:ext>
          </a:extLst>
        </xdr:cNvPr>
        <xdr:cNvSpPr/>
      </xdr:nvSpPr>
      <xdr:spPr>
        <a:xfrm>
          <a:off x="18605500" y="147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58674</xdr:rowOff>
    </xdr:from>
    <xdr:to>
      <xdr:col>102</xdr:col>
      <xdr:colOff>114300</xdr:colOff>
      <xdr:row>86</xdr:row>
      <xdr:rowOff>60198</xdr:rowOff>
    </xdr:to>
    <xdr:cxnSp macro="">
      <xdr:nvCxnSpPr>
        <xdr:cNvPr id="531" name="直線コネクタ 530">
          <a:extLst>
            <a:ext uri="{FF2B5EF4-FFF2-40B4-BE49-F238E27FC236}">
              <a16:creationId xmlns:a16="http://schemas.microsoft.com/office/drawing/2014/main" id="{6626A4DB-A3B8-471C-8911-66A824B054B9}"/>
            </a:ext>
          </a:extLst>
        </xdr:cNvPr>
        <xdr:cNvCxnSpPr/>
      </xdr:nvCxnSpPr>
      <xdr:spPr>
        <a:xfrm flipV="1">
          <a:off x="18656300" y="148033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95521</xdr:rowOff>
    </xdr:from>
    <xdr:ext cx="469744" cy="259045"/>
    <xdr:sp macro="" textlink="">
      <xdr:nvSpPr>
        <xdr:cNvPr id="532" name="n_1aveValue【消防施設】&#10;一人当たり面積">
          <a:extLst>
            <a:ext uri="{FF2B5EF4-FFF2-40B4-BE49-F238E27FC236}">
              <a16:creationId xmlns:a16="http://schemas.microsoft.com/office/drawing/2014/main" id="{7C430BDD-28D7-4A72-A616-A18986053AC7}"/>
            </a:ext>
          </a:extLst>
        </xdr:cNvPr>
        <xdr:cNvSpPr txBox="1"/>
      </xdr:nvSpPr>
      <xdr:spPr>
        <a:xfrm>
          <a:off x="21075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130573</xdr:rowOff>
    </xdr:from>
    <xdr:ext cx="469744" cy="259045"/>
    <xdr:sp macro="" textlink="">
      <xdr:nvSpPr>
        <xdr:cNvPr id="533" name="n_2aveValue【消防施設】&#10;一人当たり面積">
          <a:extLst>
            <a:ext uri="{FF2B5EF4-FFF2-40B4-BE49-F238E27FC236}">
              <a16:creationId xmlns:a16="http://schemas.microsoft.com/office/drawing/2014/main" id="{9AD2758B-082C-4E68-927B-8C2A74580E27}"/>
            </a:ext>
          </a:extLst>
        </xdr:cNvPr>
        <xdr:cNvSpPr txBox="1"/>
      </xdr:nvSpPr>
      <xdr:spPr>
        <a:xfrm>
          <a:off x="20199427"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126764</xdr:rowOff>
    </xdr:from>
    <xdr:ext cx="469744" cy="259045"/>
    <xdr:sp macro="" textlink="">
      <xdr:nvSpPr>
        <xdr:cNvPr id="534" name="n_3aveValue【消防施設】&#10;一人当たり面積">
          <a:extLst>
            <a:ext uri="{FF2B5EF4-FFF2-40B4-BE49-F238E27FC236}">
              <a16:creationId xmlns:a16="http://schemas.microsoft.com/office/drawing/2014/main" id="{9DE80AD6-3B13-42E8-9A1C-162B4BD8DCE1}"/>
            </a:ext>
          </a:extLst>
        </xdr:cNvPr>
        <xdr:cNvSpPr txBox="1"/>
      </xdr:nvSpPr>
      <xdr:spPr>
        <a:xfrm>
          <a:off x="19310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125240</xdr:rowOff>
    </xdr:from>
    <xdr:ext cx="469744" cy="259045"/>
    <xdr:sp macro="" textlink="">
      <xdr:nvSpPr>
        <xdr:cNvPr id="535" name="n_4aveValue【消防施設】&#10;一人当たり面積">
          <a:extLst>
            <a:ext uri="{FF2B5EF4-FFF2-40B4-BE49-F238E27FC236}">
              <a16:creationId xmlns:a16="http://schemas.microsoft.com/office/drawing/2014/main" id="{7EBAE60E-BB0A-434F-9A61-26C437D6A202}"/>
            </a:ext>
          </a:extLst>
        </xdr:cNvPr>
        <xdr:cNvSpPr txBox="1"/>
      </xdr:nvSpPr>
      <xdr:spPr>
        <a:xfrm>
          <a:off x="18421427" y="14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97553</xdr:rowOff>
    </xdr:from>
    <xdr:ext cx="469744" cy="259045"/>
    <xdr:sp macro="" textlink="">
      <xdr:nvSpPr>
        <xdr:cNvPr id="536" name="n_1mainValue【消防施設】&#10;一人当たり面積">
          <a:extLst>
            <a:ext uri="{FF2B5EF4-FFF2-40B4-BE49-F238E27FC236}">
              <a16:creationId xmlns:a16="http://schemas.microsoft.com/office/drawing/2014/main" id="{A76C903A-5B03-4014-ACF4-7211167C266B}"/>
            </a:ext>
          </a:extLst>
        </xdr:cNvPr>
        <xdr:cNvSpPr txBox="1"/>
      </xdr:nvSpPr>
      <xdr:spPr>
        <a:xfrm>
          <a:off x="21075727"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98314</xdr:rowOff>
    </xdr:from>
    <xdr:ext cx="469744" cy="259045"/>
    <xdr:sp macro="" textlink="">
      <xdr:nvSpPr>
        <xdr:cNvPr id="537" name="n_2mainValue【消防施設】&#10;一人当たり面積">
          <a:extLst>
            <a:ext uri="{FF2B5EF4-FFF2-40B4-BE49-F238E27FC236}">
              <a16:creationId xmlns:a16="http://schemas.microsoft.com/office/drawing/2014/main" id="{57C0E296-5B26-4441-A7AF-CA25611B75A4}"/>
            </a:ext>
          </a:extLst>
        </xdr:cNvPr>
        <xdr:cNvSpPr txBox="1"/>
      </xdr:nvSpPr>
      <xdr:spPr>
        <a:xfrm>
          <a:off x="20199427" y="1484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100601</xdr:rowOff>
    </xdr:from>
    <xdr:ext cx="469744" cy="259045"/>
    <xdr:sp macro="" textlink="">
      <xdr:nvSpPr>
        <xdr:cNvPr id="538" name="n_3mainValue【消防施設】&#10;一人当たり面積">
          <a:extLst>
            <a:ext uri="{FF2B5EF4-FFF2-40B4-BE49-F238E27FC236}">
              <a16:creationId xmlns:a16="http://schemas.microsoft.com/office/drawing/2014/main" id="{16596E1D-3ABE-4B5B-AB4E-397A58E393D1}"/>
            </a:ext>
          </a:extLst>
        </xdr:cNvPr>
        <xdr:cNvSpPr txBox="1"/>
      </xdr:nvSpPr>
      <xdr:spPr>
        <a:xfrm>
          <a:off x="19310427" y="1484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102125</xdr:rowOff>
    </xdr:from>
    <xdr:ext cx="469744" cy="259045"/>
    <xdr:sp macro="" textlink="">
      <xdr:nvSpPr>
        <xdr:cNvPr id="539" name="n_4mainValue【消防施設】&#10;一人当たり面積">
          <a:extLst>
            <a:ext uri="{FF2B5EF4-FFF2-40B4-BE49-F238E27FC236}">
              <a16:creationId xmlns:a16="http://schemas.microsoft.com/office/drawing/2014/main" id="{EFEC2552-DD87-4705-9760-A25EA1B68187}"/>
            </a:ext>
          </a:extLst>
        </xdr:cNvPr>
        <xdr:cNvSpPr txBox="1"/>
      </xdr:nvSpPr>
      <xdr:spPr>
        <a:xfrm>
          <a:off x="18421427"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B52B6D6E-044C-404D-B119-E3D4C89A6F7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3E1048D0-3EBD-4CB0-8CFB-253B1130710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5EE86D5E-CA5C-437A-8C37-690399E8020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3CB0D54A-D68C-4E7E-8A7F-8A44785E52C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5C082CAC-2B5D-4410-910A-216ADAAB54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350E3660-7D9E-4C7C-95E7-66B4700602F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AC95C01D-C694-4D38-81F7-237E62649E2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C85DD121-9F41-4FA9-B88A-8196BAB54DC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2A77171D-C0D5-4E2D-A888-1E32643C272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BAABA8EC-56E3-4CE6-9D8F-6C8FEEF135C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C19645DC-2735-4DF2-8F99-CF53E0DEA1B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1" name="直線コネクタ 550">
          <a:extLst>
            <a:ext uri="{FF2B5EF4-FFF2-40B4-BE49-F238E27FC236}">
              <a16:creationId xmlns:a16="http://schemas.microsoft.com/office/drawing/2014/main" id="{98D6239F-0464-421E-977B-8F500B594B0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2" name="テキスト ボックス 551">
          <a:extLst>
            <a:ext uri="{FF2B5EF4-FFF2-40B4-BE49-F238E27FC236}">
              <a16:creationId xmlns:a16="http://schemas.microsoft.com/office/drawing/2014/main" id="{0D21FB7C-AEAA-42D1-92BC-A2246295001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3" name="直線コネクタ 552">
          <a:extLst>
            <a:ext uri="{FF2B5EF4-FFF2-40B4-BE49-F238E27FC236}">
              <a16:creationId xmlns:a16="http://schemas.microsoft.com/office/drawing/2014/main" id="{412839C1-3921-48AA-AD8A-C9AE4879AC3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4" name="テキスト ボックス 553">
          <a:extLst>
            <a:ext uri="{FF2B5EF4-FFF2-40B4-BE49-F238E27FC236}">
              <a16:creationId xmlns:a16="http://schemas.microsoft.com/office/drawing/2014/main" id="{83E8175B-D9FD-4C59-AF2D-5D5B1E8F499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5" name="直線コネクタ 554">
          <a:extLst>
            <a:ext uri="{FF2B5EF4-FFF2-40B4-BE49-F238E27FC236}">
              <a16:creationId xmlns:a16="http://schemas.microsoft.com/office/drawing/2014/main" id="{C243D890-2282-4664-800F-9DF9AEBE7CF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6" name="テキスト ボックス 555">
          <a:extLst>
            <a:ext uri="{FF2B5EF4-FFF2-40B4-BE49-F238E27FC236}">
              <a16:creationId xmlns:a16="http://schemas.microsoft.com/office/drawing/2014/main" id="{6C94F7EA-82AD-45BB-85F1-32C36E5F448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7" name="直線コネクタ 556">
          <a:extLst>
            <a:ext uri="{FF2B5EF4-FFF2-40B4-BE49-F238E27FC236}">
              <a16:creationId xmlns:a16="http://schemas.microsoft.com/office/drawing/2014/main" id="{AF7BAE4E-1B8C-49E8-BFF0-75806473E5D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8" name="テキスト ボックス 557">
          <a:extLst>
            <a:ext uri="{FF2B5EF4-FFF2-40B4-BE49-F238E27FC236}">
              <a16:creationId xmlns:a16="http://schemas.microsoft.com/office/drawing/2014/main" id="{000E3620-69A6-4E1D-BC30-46EA51D6423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9" name="直線コネクタ 558">
          <a:extLst>
            <a:ext uri="{FF2B5EF4-FFF2-40B4-BE49-F238E27FC236}">
              <a16:creationId xmlns:a16="http://schemas.microsoft.com/office/drawing/2014/main" id="{FA1E24A5-622B-4664-B955-BF58499EC71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0" name="テキスト ボックス 559">
          <a:extLst>
            <a:ext uri="{FF2B5EF4-FFF2-40B4-BE49-F238E27FC236}">
              <a16:creationId xmlns:a16="http://schemas.microsoft.com/office/drawing/2014/main" id="{BDBEDF3E-50C3-4345-BDB1-AA6463B4B53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a:extLst>
            <a:ext uri="{FF2B5EF4-FFF2-40B4-BE49-F238E27FC236}">
              <a16:creationId xmlns:a16="http://schemas.microsoft.com/office/drawing/2014/main" id="{4CD2F0FD-39B8-4FF5-8FC2-96648AAEBD3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2" name="【庁舎】&#10;有形固定資産減価償却率グラフ枠">
          <a:extLst>
            <a:ext uri="{FF2B5EF4-FFF2-40B4-BE49-F238E27FC236}">
              <a16:creationId xmlns:a16="http://schemas.microsoft.com/office/drawing/2014/main" id="{9357463F-F044-4CD8-AC52-B3A301B3DF8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3" name="直線コネクタ 562">
          <a:extLst>
            <a:ext uri="{FF2B5EF4-FFF2-40B4-BE49-F238E27FC236}">
              <a16:creationId xmlns:a16="http://schemas.microsoft.com/office/drawing/2014/main" id="{1EF81070-50E5-4E71-92DD-09A3CC89E76A}"/>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4" name="【庁舎】&#10;有形固定資産減価償却率最小値テキスト">
          <a:extLst>
            <a:ext uri="{FF2B5EF4-FFF2-40B4-BE49-F238E27FC236}">
              <a16:creationId xmlns:a16="http://schemas.microsoft.com/office/drawing/2014/main" id="{4F53CA9C-DAEA-4D43-B6BD-F64AAF2D0B72}"/>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5" name="直線コネクタ 564">
          <a:extLst>
            <a:ext uri="{FF2B5EF4-FFF2-40B4-BE49-F238E27FC236}">
              <a16:creationId xmlns:a16="http://schemas.microsoft.com/office/drawing/2014/main" id="{8994B0CD-2039-43A7-9743-082A23BA1844}"/>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6" name="【庁舎】&#10;有形固定資産減価償却率最大値テキスト">
          <a:extLst>
            <a:ext uri="{FF2B5EF4-FFF2-40B4-BE49-F238E27FC236}">
              <a16:creationId xmlns:a16="http://schemas.microsoft.com/office/drawing/2014/main" id="{D942EC28-2A51-40EE-9113-886A9692E93F}"/>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7" name="直線コネクタ 566">
          <a:extLst>
            <a:ext uri="{FF2B5EF4-FFF2-40B4-BE49-F238E27FC236}">
              <a16:creationId xmlns:a16="http://schemas.microsoft.com/office/drawing/2014/main" id="{576D9263-4DCF-4070-AE87-2A4BC5741462}"/>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568" name="【庁舎】&#10;有形固定資産減価償却率平均値テキスト">
          <a:extLst>
            <a:ext uri="{FF2B5EF4-FFF2-40B4-BE49-F238E27FC236}">
              <a16:creationId xmlns:a16="http://schemas.microsoft.com/office/drawing/2014/main" id="{042C5A0A-93EB-411B-A8A7-5BAE95C2DBA9}"/>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569" name="フローチャート: 判断 568">
          <a:extLst>
            <a:ext uri="{FF2B5EF4-FFF2-40B4-BE49-F238E27FC236}">
              <a16:creationId xmlns:a16="http://schemas.microsoft.com/office/drawing/2014/main" id="{30617280-F657-472A-8A5F-286AC5B8BE92}"/>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570" name="フローチャート: 判断 569">
          <a:extLst>
            <a:ext uri="{FF2B5EF4-FFF2-40B4-BE49-F238E27FC236}">
              <a16:creationId xmlns:a16="http://schemas.microsoft.com/office/drawing/2014/main" id="{6AB41CD0-3E0D-4DEE-B172-44229C3EB56D}"/>
            </a:ext>
          </a:extLst>
        </xdr:cNvPr>
        <xdr:cNvSpPr/>
      </xdr:nvSpPr>
      <xdr:spPr>
        <a:xfrm>
          <a:off x="15430500" y="1780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571" name="フローチャート: 判断 570">
          <a:extLst>
            <a:ext uri="{FF2B5EF4-FFF2-40B4-BE49-F238E27FC236}">
              <a16:creationId xmlns:a16="http://schemas.microsoft.com/office/drawing/2014/main" id="{5F127AF1-0365-4F5F-B059-997F5F969C07}"/>
            </a:ext>
          </a:extLst>
        </xdr:cNvPr>
        <xdr:cNvSpPr/>
      </xdr:nvSpPr>
      <xdr:spPr>
        <a:xfrm>
          <a:off x="145415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572" name="フローチャート: 判断 571">
          <a:extLst>
            <a:ext uri="{FF2B5EF4-FFF2-40B4-BE49-F238E27FC236}">
              <a16:creationId xmlns:a16="http://schemas.microsoft.com/office/drawing/2014/main" id="{AAD08E3F-8A5E-4777-9EC6-33ADAEC23797}"/>
            </a:ext>
          </a:extLst>
        </xdr:cNvPr>
        <xdr:cNvSpPr/>
      </xdr:nvSpPr>
      <xdr:spPr>
        <a:xfrm>
          <a:off x="13652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573" name="フローチャート: 判断 572">
          <a:extLst>
            <a:ext uri="{FF2B5EF4-FFF2-40B4-BE49-F238E27FC236}">
              <a16:creationId xmlns:a16="http://schemas.microsoft.com/office/drawing/2014/main" id="{653F40A8-8464-4191-8934-D8C260B873EC}"/>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DB062F82-C096-4AE6-AA4E-FDDEE0FF07E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1ED16237-8BF7-49FC-9DF1-A1AF5370ABD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A48EB725-559A-4CBB-B05C-C95C8E6BAEC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4A67B90-FCB7-45AC-A518-DC4973F6297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E8809B8B-0DEB-4E6F-B9A0-02208B499A3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62230</xdr:rowOff>
    </xdr:from>
    <xdr:to>
      <xdr:col>85</xdr:col>
      <xdr:colOff>177800</xdr:colOff>
      <xdr:row>105</xdr:row>
      <xdr:rowOff>163830</xdr:rowOff>
    </xdr:to>
    <xdr:sp macro="" textlink="">
      <xdr:nvSpPr>
        <xdr:cNvPr id="579" name="楕円 578">
          <a:extLst>
            <a:ext uri="{FF2B5EF4-FFF2-40B4-BE49-F238E27FC236}">
              <a16:creationId xmlns:a16="http://schemas.microsoft.com/office/drawing/2014/main" id="{FF60ED27-EFC4-4F1E-B09A-C2367B8C8402}"/>
            </a:ext>
          </a:extLst>
        </xdr:cNvPr>
        <xdr:cNvSpPr/>
      </xdr:nvSpPr>
      <xdr:spPr>
        <a:xfrm>
          <a:off x="16268700" y="18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40657</xdr:rowOff>
    </xdr:from>
    <xdr:ext cx="405111" cy="259045"/>
    <xdr:sp macro="" textlink="">
      <xdr:nvSpPr>
        <xdr:cNvPr id="580" name="【庁舎】&#10;有形固定資産減価償却率該当値テキスト">
          <a:extLst>
            <a:ext uri="{FF2B5EF4-FFF2-40B4-BE49-F238E27FC236}">
              <a16:creationId xmlns:a16="http://schemas.microsoft.com/office/drawing/2014/main" id="{8677FA78-873E-49AF-9565-C5BADD912D2A}"/>
            </a:ext>
          </a:extLst>
        </xdr:cNvPr>
        <xdr:cNvSpPr txBox="1"/>
      </xdr:nvSpPr>
      <xdr:spPr>
        <a:xfrm>
          <a:off x="16357600" y="1804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3811</xdr:rowOff>
    </xdr:from>
    <xdr:to>
      <xdr:col>81</xdr:col>
      <xdr:colOff>101600</xdr:colOff>
      <xdr:row>105</xdr:row>
      <xdr:rowOff>105411</xdr:rowOff>
    </xdr:to>
    <xdr:sp macro="" textlink="">
      <xdr:nvSpPr>
        <xdr:cNvPr id="581" name="楕円 580">
          <a:extLst>
            <a:ext uri="{FF2B5EF4-FFF2-40B4-BE49-F238E27FC236}">
              <a16:creationId xmlns:a16="http://schemas.microsoft.com/office/drawing/2014/main" id="{FF57317A-48F6-43E4-85DE-DE7D633F450A}"/>
            </a:ext>
          </a:extLst>
        </xdr:cNvPr>
        <xdr:cNvSpPr/>
      </xdr:nvSpPr>
      <xdr:spPr>
        <a:xfrm>
          <a:off x="15430500" y="1800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54611</xdr:rowOff>
    </xdr:from>
    <xdr:to>
      <xdr:col>85</xdr:col>
      <xdr:colOff>127000</xdr:colOff>
      <xdr:row>105</xdr:row>
      <xdr:rowOff>113030</xdr:rowOff>
    </xdr:to>
    <xdr:cxnSp macro="">
      <xdr:nvCxnSpPr>
        <xdr:cNvPr id="582" name="直線コネクタ 581">
          <a:extLst>
            <a:ext uri="{FF2B5EF4-FFF2-40B4-BE49-F238E27FC236}">
              <a16:creationId xmlns:a16="http://schemas.microsoft.com/office/drawing/2014/main" id="{92E7F864-5285-4054-9E50-CDEA2E45AE88}"/>
            </a:ext>
          </a:extLst>
        </xdr:cNvPr>
        <xdr:cNvCxnSpPr/>
      </xdr:nvCxnSpPr>
      <xdr:spPr>
        <a:xfrm>
          <a:off x="15481300" y="18056861"/>
          <a:ext cx="8382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142239</xdr:rowOff>
    </xdr:from>
    <xdr:to>
      <xdr:col>76</xdr:col>
      <xdr:colOff>165100</xdr:colOff>
      <xdr:row>105</xdr:row>
      <xdr:rowOff>72389</xdr:rowOff>
    </xdr:to>
    <xdr:sp macro="" textlink="">
      <xdr:nvSpPr>
        <xdr:cNvPr id="583" name="楕円 582">
          <a:extLst>
            <a:ext uri="{FF2B5EF4-FFF2-40B4-BE49-F238E27FC236}">
              <a16:creationId xmlns:a16="http://schemas.microsoft.com/office/drawing/2014/main" id="{85D7F610-C4C2-4679-9501-F3E3330917D6}"/>
            </a:ext>
          </a:extLst>
        </xdr:cNvPr>
        <xdr:cNvSpPr/>
      </xdr:nvSpPr>
      <xdr:spPr>
        <a:xfrm>
          <a:off x="14541500" y="1797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21589</xdr:rowOff>
    </xdr:from>
    <xdr:to>
      <xdr:col>81</xdr:col>
      <xdr:colOff>50800</xdr:colOff>
      <xdr:row>105</xdr:row>
      <xdr:rowOff>54611</xdr:rowOff>
    </xdr:to>
    <xdr:cxnSp macro="">
      <xdr:nvCxnSpPr>
        <xdr:cNvPr id="584" name="直線コネクタ 583">
          <a:extLst>
            <a:ext uri="{FF2B5EF4-FFF2-40B4-BE49-F238E27FC236}">
              <a16:creationId xmlns:a16="http://schemas.microsoft.com/office/drawing/2014/main" id="{63D69993-42EF-4C52-84C2-DF234A6CEBDD}"/>
            </a:ext>
          </a:extLst>
        </xdr:cNvPr>
        <xdr:cNvCxnSpPr/>
      </xdr:nvCxnSpPr>
      <xdr:spPr>
        <a:xfrm>
          <a:off x="14592300" y="18023839"/>
          <a:ext cx="889000" cy="3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96520</xdr:rowOff>
    </xdr:from>
    <xdr:to>
      <xdr:col>72</xdr:col>
      <xdr:colOff>38100</xdr:colOff>
      <xdr:row>105</xdr:row>
      <xdr:rowOff>26670</xdr:rowOff>
    </xdr:to>
    <xdr:sp macro="" textlink="">
      <xdr:nvSpPr>
        <xdr:cNvPr id="585" name="楕円 584">
          <a:extLst>
            <a:ext uri="{FF2B5EF4-FFF2-40B4-BE49-F238E27FC236}">
              <a16:creationId xmlns:a16="http://schemas.microsoft.com/office/drawing/2014/main" id="{2DF42301-2C38-45DD-909A-3174A61B25E2}"/>
            </a:ext>
          </a:extLst>
        </xdr:cNvPr>
        <xdr:cNvSpPr/>
      </xdr:nvSpPr>
      <xdr:spPr>
        <a:xfrm>
          <a:off x="13652500" y="179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147320</xdr:rowOff>
    </xdr:from>
    <xdr:to>
      <xdr:col>76</xdr:col>
      <xdr:colOff>114300</xdr:colOff>
      <xdr:row>105</xdr:row>
      <xdr:rowOff>21589</xdr:rowOff>
    </xdr:to>
    <xdr:cxnSp macro="">
      <xdr:nvCxnSpPr>
        <xdr:cNvPr id="586" name="直線コネクタ 585">
          <a:extLst>
            <a:ext uri="{FF2B5EF4-FFF2-40B4-BE49-F238E27FC236}">
              <a16:creationId xmlns:a16="http://schemas.microsoft.com/office/drawing/2014/main" id="{22CB6F25-2076-4B22-B691-8CE604BF683B}"/>
            </a:ext>
          </a:extLst>
        </xdr:cNvPr>
        <xdr:cNvCxnSpPr/>
      </xdr:nvCxnSpPr>
      <xdr:spPr>
        <a:xfrm>
          <a:off x="13703300" y="179781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12700</xdr:rowOff>
    </xdr:from>
    <xdr:to>
      <xdr:col>67</xdr:col>
      <xdr:colOff>101600</xdr:colOff>
      <xdr:row>105</xdr:row>
      <xdr:rowOff>114300</xdr:rowOff>
    </xdr:to>
    <xdr:sp macro="" textlink="">
      <xdr:nvSpPr>
        <xdr:cNvPr id="587" name="楕円 586">
          <a:extLst>
            <a:ext uri="{FF2B5EF4-FFF2-40B4-BE49-F238E27FC236}">
              <a16:creationId xmlns:a16="http://schemas.microsoft.com/office/drawing/2014/main" id="{23F23FBF-97B8-4ABF-AB56-1591A419BA02}"/>
            </a:ext>
          </a:extLst>
        </xdr:cNvPr>
        <xdr:cNvSpPr/>
      </xdr:nvSpPr>
      <xdr:spPr>
        <a:xfrm>
          <a:off x="12763500" y="180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147320</xdr:rowOff>
    </xdr:from>
    <xdr:to>
      <xdr:col>71</xdr:col>
      <xdr:colOff>177800</xdr:colOff>
      <xdr:row>105</xdr:row>
      <xdr:rowOff>63500</xdr:rowOff>
    </xdr:to>
    <xdr:cxnSp macro="">
      <xdr:nvCxnSpPr>
        <xdr:cNvPr id="588" name="直線コネクタ 587">
          <a:extLst>
            <a:ext uri="{FF2B5EF4-FFF2-40B4-BE49-F238E27FC236}">
              <a16:creationId xmlns:a16="http://schemas.microsoft.com/office/drawing/2014/main" id="{C792347B-A622-4F3C-A663-5832FC6E8429}"/>
            </a:ext>
          </a:extLst>
        </xdr:cNvPr>
        <xdr:cNvCxnSpPr/>
      </xdr:nvCxnSpPr>
      <xdr:spPr>
        <a:xfrm flipV="1">
          <a:off x="12814300" y="179781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92727</xdr:rowOff>
    </xdr:from>
    <xdr:ext cx="405111" cy="259045"/>
    <xdr:sp macro="" textlink="">
      <xdr:nvSpPr>
        <xdr:cNvPr id="589" name="n_1aveValue【庁舎】&#10;有形固定資産減価償却率">
          <a:extLst>
            <a:ext uri="{FF2B5EF4-FFF2-40B4-BE49-F238E27FC236}">
              <a16:creationId xmlns:a16="http://schemas.microsoft.com/office/drawing/2014/main" id="{2C23EC04-4453-4469-8B2F-ADC0BB37DDCC}"/>
            </a:ext>
          </a:extLst>
        </xdr:cNvPr>
        <xdr:cNvSpPr txBox="1"/>
      </xdr:nvSpPr>
      <xdr:spPr>
        <a:xfrm>
          <a:off x="15266044" y="1758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119397</xdr:rowOff>
    </xdr:from>
    <xdr:ext cx="405111" cy="259045"/>
    <xdr:sp macro="" textlink="">
      <xdr:nvSpPr>
        <xdr:cNvPr id="590" name="n_2aveValue【庁舎】&#10;有形固定資産減価償却率">
          <a:extLst>
            <a:ext uri="{FF2B5EF4-FFF2-40B4-BE49-F238E27FC236}">
              <a16:creationId xmlns:a16="http://schemas.microsoft.com/office/drawing/2014/main" id="{DF8C3013-CE6E-49DB-B422-E94BB673BB9D}"/>
            </a:ext>
          </a:extLst>
        </xdr:cNvPr>
        <xdr:cNvSpPr txBox="1"/>
      </xdr:nvSpPr>
      <xdr:spPr>
        <a:xfrm>
          <a:off x="14389744" y="1760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142257</xdr:rowOff>
    </xdr:from>
    <xdr:ext cx="405111" cy="259045"/>
    <xdr:sp macro="" textlink="">
      <xdr:nvSpPr>
        <xdr:cNvPr id="591" name="n_3aveValue【庁舎】&#10;有形固定資産減価償却率">
          <a:extLst>
            <a:ext uri="{FF2B5EF4-FFF2-40B4-BE49-F238E27FC236}">
              <a16:creationId xmlns:a16="http://schemas.microsoft.com/office/drawing/2014/main" id="{4FA50D8C-C2F3-48F8-92E7-336FD8CE489E}"/>
            </a:ext>
          </a:extLst>
        </xdr:cNvPr>
        <xdr:cNvSpPr txBox="1"/>
      </xdr:nvSpPr>
      <xdr:spPr>
        <a:xfrm>
          <a:off x="13500744" y="1763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592" name="n_4aveValue【庁舎】&#10;有形固定資産減価償却率">
          <a:extLst>
            <a:ext uri="{FF2B5EF4-FFF2-40B4-BE49-F238E27FC236}">
              <a16:creationId xmlns:a16="http://schemas.microsoft.com/office/drawing/2014/main" id="{A39DE7E5-167C-4519-A5E3-BC113A1B786E}"/>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96538</xdr:rowOff>
    </xdr:from>
    <xdr:ext cx="405111" cy="259045"/>
    <xdr:sp macro="" textlink="">
      <xdr:nvSpPr>
        <xdr:cNvPr id="593" name="n_1mainValue【庁舎】&#10;有形固定資産減価償却率">
          <a:extLst>
            <a:ext uri="{FF2B5EF4-FFF2-40B4-BE49-F238E27FC236}">
              <a16:creationId xmlns:a16="http://schemas.microsoft.com/office/drawing/2014/main" id="{E5078163-695E-4A2E-AF72-DFA9F97AF89C}"/>
            </a:ext>
          </a:extLst>
        </xdr:cNvPr>
        <xdr:cNvSpPr txBox="1"/>
      </xdr:nvSpPr>
      <xdr:spPr>
        <a:xfrm>
          <a:off x="15266044" y="1809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63516</xdr:rowOff>
    </xdr:from>
    <xdr:ext cx="405111" cy="259045"/>
    <xdr:sp macro="" textlink="">
      <xdr:nvSpPr>
        <xdr:cNvPr id="594" name="n_2mainValue【庁舎】&#10;有形固定資産減価償却率">
          <a:extLst>
            <a:ext uri="{FF2B5EF4-FFF2-40B4-BE49-F238E27FC236}">
              <a16:creationId xmlns:a16="http://schemas.microsoft.com/office/drawing/2014/main" id="{E6075D5E-41C9-4CF7-B558-DD5247F24786}"/>
            </a:ext>
          </a:extLst>
        </xdr:cNvPr>
        <xdr:cNvSpPr txBox="1"/>
      </xdr:nvSpPr>
      <xdr:spPr>
        <a:xfrm>
          <a:off x="14389744" y="1806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17797</xdr:rowOff>
    </xdr:from>
    <xdr:ext cx="405111" cy="259045"/>
    <xdr:sp macro="" textlink="">
      <xdr:nvSpPr>
        <xdr:cNvPr id="595" name="n_3mainValue【庁舎】&#10;有形固定資産減価償却率">
          <a:extLst>
            <a:ext uri="{FF2B5EF4-FFF2-40B4-BE49-F238E27FC236}">
              <a16:creationId xmlns:a16="http://schemas.microsoft.com/office/drawing/2014/main" id="{FF5036A3-63CA-4607-9DFD-8B5317425011}"/>
            </a:ext>
          </a:extLst>
        </xdr:cNvPr>
        <xdr:cNvSpPr txBox="1"/>
      </xdr:nvSpPr>
      <xdr:spPr>
        <a:xfrm>
          <a:off x="13500744" y="1802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105427</xdr:rowOff>
    </xdr:from>
    <xdr:ext cx="405111" cy="259045"/>
    <xdr:sp macro="" textlink="">
      <xdr:nvSpPr>
        <xdr:cNvPr id="596" name="n_4mainValue【庁舎】&#10;有形固定資産減価償却率">
          <a:extLst>
            <a:ext uri="{FF2B5EF4-FFF2-40B4-BE49-F238E27FC236}">
              <a16:creationId xmlns:a16="http://schemas.microsoft.com/office/drawing/2014/main" id="{15FA6D13-2948-4751-8D16-DF3F85E85D3D}"/>
            </a:ext>
          </a:extLst>
        </xdr:cNvPr>
        <xdr:cNvSpPr txBox="1"/>
      </xdr:nvSpPr>
      <xdr:spPr>
        <a:xfrm>
          <a:off x="12611744" y="1810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AFC32B82-6F72-4E8B-A64E-6B8479D173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DF8B62C8-513F-4721-B3D6-0C51612BC2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3CCBAF10-AEB5-4283-BCD4-C1B5C977C27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2C5D4279-B102-4103-A142-B0A89953D0B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2F933A7B-CD9B-403E-96A5-A12E3B1B1AB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44E2DC5E-EDD3-465D-A036-7810275E12C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E0C3129C-E7D1-41D9-B184-B0384C5454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ED853878-E770-48C4-B6BA-47E04755DFA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C8D2275E-8758-4518-A8EE-77FC41D6983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95EC531B-5671-406A-AFEB-208BC8BC145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7" name="直線コネクタ 606">
          <a:extLst>
            <a:ext uri="{FF2B5EF4-FFF2-40B4-BE49-F238E27FC236}">
              <a16:creationId xmlns:a16="http://schemas.microsoft.com/office/drawing/2014/main" id="{69FE6E70-3E61-4269-B102-0481AB0789A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8" name="テキスト ボックス 607">
          <a:extLst>
            <a:ext uri="{FF2B5EF4-FFF2-40B4-BE49-F238E27FC236}">
              <a16:creationId xmlns:a16="http://schemas.microsoft.com/office/drawing/2014/main" id="{1A48C918-46F2-4EA9-ADBC-0E95C9FAC92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9" name="直線コネクタ 608">
          <a:extLst>
            <a:ext uri="{FF2B5EF4-FFF2-40B4-BE49-F238E27FC236}">
              <a16:creationId xmlns:a16="http://schemas.microsoft.com/office/drawing/2014/main" id="{1FEDF3A8-40E4-4C5E-AED7-09BEBCBDD03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0" name="テキスト ボックス 609">
          <a:extLst>
            <a:ext uri="{FF2B5EF4-FFF2-40B4-BE49-F238E27FC236}">
              <a16:creationId xmlns:a16="http://schemas.microsoft.com/office/drawing/2014/main" id="{DB6D96E7-8C5D-4AA0-9C50-68E656047D2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1" name="直線コネクタ 610">
          <a:extLst>
            <a:ext uri="{FF2B5EF4-FFF2-40B4-BE49-F238E27FC236}">
              <a16:creationId xmlns:a16="http://schemas.microsoft.com/office/drawing/2014/main" id="{C1A87A8A-7A24-421E-A52B-F3BB0A09175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2" name="テキスト ボックス 611">
          <a:extLst>
            <a:ext uri="{FF2B5EF4-FFF2-40B4-BE49-F238E27FC236}">
              <a16:creationId xmlns:a16="http://schemas.microsoft.com/office/drawing/2014/main" id="{2FF48FE5-1A0E-4ED4-865E-A4B1FFD20CC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3" name="直線コネクタ 612">
          <a:extLst>
            <a:ext uri="{FF2B5EF4-FFF2-40B4-BE49-F238E27FC236}">
              <a16:creationId xmlns:a16="http://schemas.microsoft.com/office/drawing/2014/main" id="{EAEC6D82-B053-435A-A0B5-990BC0847B6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4" name="テキスト ボックス 613">
          <a:extLst>
            <a:ext uri="{FF2B5EF4-FFF2-40B4-BE49-F238E27FC236}">
              <a16:creationId xmlns:a16="http://schemas.microsoft.com/office/drawing/2014/main" id="{F155A860-F3FE-4467-A492-A73F5BEDA7F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5" name="直線コネクタ 614">
          <a:extLst>
            <a:ext uri="{FF2B5EF4-FFF2-40B4-BE49-F238E27FC236}">
              <a16:creationId xmlns:a16="http://schemas.microsoft.com/office/drawing/2014/main" id="{5AD600CE-DCB6-47B3-8146-ECD11AE5AB8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6" name="テキスト ボックス 615">
          <a:extLst>
            <a:ext uri="{FF2B5EF4-FFF2-40B4-BE49-F238E27FC236}">
              <a16:creationId xmlns:a16="http://schemas.microsoft.com/office/drawing/2014/main" id="{4025C8FA-D259-413A-8D0B-E8071F60B362}"/>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D0E5EA04-D29F-41F6-BE16-7ADC27FCA5F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A1BB5301-FD5C-4531-B3C6-3601BDFF425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a:extLst>
            <a:ext uri="{FF2B5EF4-FFF2-40B4-BE49-F238E27FC236}">
              <a16:creationId xmlns:a16="http://schemas.microsoft.com/office/drawing/2014/main" id="{68AAA7C7-AEEE-489F-AB5B-A2F4160C6AC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620" name="直線コネクタ 619">
          <a:extLst>
            <a:ext uri="{FF2B5EF4-FFF2-40B4-BE49-F238E27FC236}">
              <a16:creationId xmlns:a16="http://schemas.microsoft.com/office/drawing/2014/main" id="{39F2A799-640C-4756-B76E-13E7266690D7}"/>
            </a:ext>
          </a:extLst>
        </xdr:cNvPr>
        <xdr:cNvCxnSpPr/>
      </xdr:nvCxnSpPr>
      <xdr:spPr>
        <a:xfrm flipV="1">
          <a:off x="22160864" y="17241393"/>
          <a:ext cx="0" cy="130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621" name="【庁舎】&#10;一人当たり面積最小値テキスト">
          <a:extLst>
            <a:ext uri="{FF2B5EF4-FFF2-40B4-BE49-F238E27FC236}">
              <a16:creationId xmlns:a16="http://schemas.microsoft.com/office/drawing/2014/main" id="{431FBB5E-A7EF-4463-BF21-68EE4C5FBEE8}"/>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622" name="直線コネクタ 621">
          <a:extLst>
            <a:ext uri="{FF2B5EF4-FFF2-40B4-BE49-F238E27FC236}">
              <a16:creationId xmlns:a16="http://schemas.microsoft.com/office/drawing/2014/main" id="{DE7D3ABE-A8B4-4683-B3F3-29F1EABA4A0E}"/>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623" name="【庁舎】&#10;一人当たり面積最大値テキスト">
          <a:extLst>
            <a:ext uri="{FF2B5EF4-FFF2-40B4-BE49-F238E27FC236}">
              <a16:creationId xmlns:a16="http://schemas.microsoft.com/office/drawing/2014/main" id="{75828FF5-C72C-4D2B-A6FF-C25AC5CFC61F}"/>
            </a:ext>
          </a:extLst>
        </xdr:cNvPr>
        <xdr:cNvSpPr txBox="1"/>
      </xdr:nvSpPr>
      <xdr:spPr>
        <a:xfrm>
          <a:off x="22199600" y="170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624" name="直線コネクタ 623">
          <a:extLst>
            <a:ext uri="{FF2B5EF4-FFF2-40B4-BE49-F238E27FC236}">
              <a16:creationId xmlns:a16="http://schemas.microsoft.com/office/drawing/2014/main" id="{FA2243DC-DAA8-4675-9E39-3238F17D37C6}"/>
            </a:ext>
          </a:extLst>
        </xdr:cNvPr>
        <xdr:cNvCxnSpPr/>
      </xdr:nvCxnSpPr>
      <xdr:spPr>
        <a:xfrm>
          <a:off x="22072600" y="1724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78376</xdr:rowOff>
    </xdr:from>
    <xdr:ext cx="469744" cy="259045"/>
    <xdr:sp macro="" textlink="">
      <xdr:nvSpPr>
        <xdr:cNvPr id="625" name="【庁舎】&#10;一人当たり面積平均値テキスト">
          <a:extLst>
            <a:ext uri="{FF2B5EF4-FFF2-40B4-BE49-F238E27FC236}">
              <a16:creationId xmlns:a16="http://schemas.microsoft.com/office/drawing/2014/main" id="{F609B6BF-EA5F-491E-BC74-BB4679D424A4}"/>
            </a:ext>
          </a:extLst>
        </xdr:cNvPr>
        <xdr:cNvSpPr txBox="1"/>
      </xdr:nvSpPr>
      <xdr:spPr>
        <a:xfrm>
          <a:off x="22199600" y="18080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626" name="フローチャート: 判断 625">
          <a:extLst>
            <a:ext uri="{FF2B5EF4-FFF2-40B4-BE49-F238E27FC236}">
              <a16:creationId xmlns:a16="http://schemas.microsoft.com/office/drawing/2014/main" id="{19EE294D-9393-4377-90CA-6E67EBD9E9F8}"/>
            </a:ext>
          </a:extLst>
        </xdr:cNvPr>
        <xdr:cNvSpPr/>
      </xdr:nvSpPr>
      <xdr:spPr>
        <a:xfrm>
          <a:off x="221107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627" name="フローチャート: 判断 626">
          <a:extLst>
            <a:ext uri="{FF2B5EF4-FFF2-40B4-BE49-F238E27FC236}">
              <a16:creationId xmlns:a16="http://schemas.microsoft.com/office/drawing/2014/main" id="{F5AB4FBE-2F53-4A55-B1AE-18C37242B7C0}"/>
            </a:ext>
          </a:extLst>
        </xdr:cNvPr>
        <xdr:cNvSpPr/>
      </xdr:nvSpPr>
      <xdr:spPr>
        <a:xfrm>
          <a:off x="21272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628" name="フローチャート: 判断 627">
          <a:extLst>
            <a:ext uri="{FF2B5EF4-FFF2-40B4-BE49-F238E27FC236}">
              <a16:creationId xmlns:a16="http://schemas.microsoft.com/office/drawing/2014/main" id="{C45FEC66-9BB9-4151-A8E5-D6CA47965E48}"/>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629" name="フローチャート: 判断 628">
          <a:extLst>
            <a:ext uri="{FF2B5EF4-FFF2-40B4-BE49-F238E27FC236}">
              <a16:creationId xmlns:a16="http://schemas.microsoft.com/office/drawing/2014/main" id="{7A5831CD-E6E6-4D76-9D74-73E4DE02FB7F}"/>
            </a:ext>
          </a:extLst>
        </xdr:cNvPr>
        <xdr:cNvSpPr/>
      </xdr:nvSpPr>
      <xdr:spPr>
        <a:xfrm>
          <a:off x="19494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630" name="フローチャート: 判断 629">
          <a:extLst>
            <a:ext uri="{FF2B5EF4-FFF2-40B4-BE49-F238E27FC236}">
              <a16:creationId xmlns:a16="http://schemas.microsoft.com/office/drawing/2014/main" id="{F08471E1-5D63-464F-9912-BFC2F8FECF2E}"/>
            </a:ext>
          </a:extLst>
        </xdr:cNvPr>
        <xdr:cNvSpPr/>
      </xdr:nvSpPr>
      <xdr:spPr>
        <a:xfrm>
          <a:off x="18605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D5A6A185-54B2-4628-9A41-82752730072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F1699688-E772-48CF-A62D-92CAA66C3CF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444BAD43-AFE2-4A6D-89A8-84D0BA08454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676D0FA5-97B8-453A-ABD3-13A44CF5193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9C062D5C-C020-43E9-A027-B0A8042B650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145796</xdr:rowOff>
    </xdr:from>
    <xdr:to>
      <xdr:col>116</xdr:col>
      <xdr:colOff>114300</xdr:colOff>
      <xdr:row>107</xdr:row>
      <xdr:rowOff>75946</xdr:rowOff>
    </xdr:to>
    <xdr:sp macro="" textlink="">
      <xdr:nvSpPr>
        <xdr:cNvPr id="636" name="楕円 635">
          <a:extLst>
            <a:ext uri="{FF2B5EF4-FFF2-40B4-BE49-F238E27FC236}">
              <a16:creationId xmlns:a16="http://schemas.microsoft.com/office/drawing/2014/main" id="{BD537874-A3E3-4FE6-B5E6-D4B04705642D}"/>
            </a:ext>
          </a:extLst>
        </xdr:cNvPr>
        <xdr:cNvSpPr/>
      </xdr:nvSpPr>
      <xdr:spPr>
        <a:xfrm>
          <a:off x="22110700" y="183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124223</xdr:rowOff>
    </xdr:from>
    <xdr:ext cx="469744" cy="259045"/>
    <xdr:sp macro="" textlink="">
      <xdr:nvSpPr>
        <xdr:cNvPr id="637" name="【庁舎】&#10;一人当たり面積該当値テキスト">
          <a:extLst>
            <a:ext uri="{FF2B5EF4-FFF2-40B4-BE49-F238E27FC236}">
              <a16:creationId xmlns:a16="http://schemas.microsoft.com/office/drawing/2014/main" id="{2B34C41C-093B-453F-865D-0EE117147D5C}"/>
            </a:ext>
          </a:extLst>
        </xdr:cNvPr>
        <xdr:cNvSpPr txBox="1"/>
      </xdr:nvSpPr>
      <xdr:spPr>
        <a:xfrm>
          <a:off x="22199600" y="1829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148082</xdr:rowOff>
    </xdr:from>
    <xdr:to>
      <xdr:col>112</xdr:col>
      <xdr:colOff>38100</xdr:colOff>
      <xdr:row>107</xdr:row>
      <xdr:rowOff>78232</xdr:rowOff>
    </xdr:to>
    <xdr:sp macro="" textlink="">
      <xdr:nvSpPr>
        <xdr:cNvPr id="638" name="楕円 637">
          <a:extLst>
            <a:ext uri="{FF2B5EF4-FFF2-40B4-BE49-F238E27FC236}">
              <a16:creationId xmlns:a16="http://schemas.microsoft.com/office/drawing/2014/main" id="{FA10014C-43DA-40AD-A039-A12B65C28989}"/>
            </a:ext>
          </a:extLst>
        </xdr:cNvPr>
        <xdr:cNvSpPr/>
      </xdr:nvSpPr>
      <xdr:spPr>
        <a:xfrm>
          <a:off x="21272500" y="1832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25146</xdr:rowOff>
    </xdr:from>
    <xdr:to>
      <xdr:col>116</xdr:col>
      <xdr:colOff>63500</xdr:colOff>
      <xdr:row>107</xdr:row>
      <xdr:rowOff>27432</xdr:rowOff>
    </xdr:to>
    <xdr:cxnSp macro="">
      <xdr:nvCxnSpPr>
        <xdr:cNvPr id="639" name="直線コネクタ 638">
          <a:extLst>
            <a:ext uri="{FF2B5EF4-FFF2-40B4-BE49-F238E27FC236}">
              <a16:creationId xmlns:a16="http://schemas.microsoft.com/office/drawing/2014/main" id="{4F17B1CB-3BF8-46DD-B28E-806B5F81366C}"/>
            </a:ext>
          </a:extLst>
        </xdr:cNvPr>
        <xdr:cNvCxnSpPr/>
      </xdr:nvCxnSpPr>
      <xdr:spPr>
        <a:xfrm flipV="1">
          <a:off x="21323300" y="183702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151892</xdr:rowOff>
    </xdr:from>
    <xdr:to>
      <xdr:col>107</xdr:col>
      <xdr:colOff>101600</xdr:colOff>
      <xdr:row>107</xdr:row>
      <xdr:rowOff>82042</xdr:rowOff>
    </xdr:to>
    <xdr:sp macro="" textlink="">
      <xdr:nvSpPr>
        <xdr:cNvPr id="640" name="楕円 639">
          <a:extLst>
            <a:ext uri="{FF2B5EF4-FFF2-40B4-BE49-F238E27FC236}">
              <a16:creationId xmlns:a16="http://schemas.microsoft.com/office/drawing/2014/main" id="{77B8EFAB-77A4-437B-AE3A-A2D8A3995D3F}"/>
            </a:ext>
          </a:extLst>
        </xdr:cNvPr>
        <xdr:cNvSpPr/>
      </xdr:nvSpPr>
      <xdr:spPr>
        <a:xfrm>
          <a:off x="20383500" y="183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27432</xdr:rowOff>
    </xdr:from>
    <xdr:to>
      <xdr:col>111</xdr:col>
      <xdr:colOff>177800</xdr:colOff>
      <xdr:row>107</xdr:row>
      <xdr:rowOff>31242</xdr:rowOff>
    </xdr:to>
    <xdr:cxnSp macro="">
      <xdr:nvCxnSpPr>
        <xdr:cNvPr id="641" name="直線コネクタ 640">
          <a:extLst>
            <a:ext uri="{FF2B5EF4-FFF2-40B4-BE49-F238E27FC236}">
              <a16:creationId xmlns:a16="http://schemas.microsoft.com/office/drawing/2014/main" id="{A0DB2888-3F92-4FE8-9F75-94FBE2DBE6B0}"/>
            </a:ext>
          </a:extLst>
        </xdr:cNvPr>
        <xdr:cNvCxnSpPr/>
      </xdr:nvCxnSpPr>
      <xdr:spPr>
        <a:xfrm flipV="1">
          <a:off x="20434300" y="1837258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156083</xdr:rowOff>
    </xdr:from>
    <xdr:to>
      <xdr:col>102</xdr:col>
      <xdr:colOff>165100</xdr:colOff>
      <xdr:row>107</xdr:row>
      <xdr:rowOff>86233</xdr:rowOff>
    </xdr:to>
    <xdr:sp macro="" textlink="">
      <xdr:nvSpPr>
        <xdr:cNvPr id="642" name="楕円 641">
          <a:extLst>
            <a:ext uri="{FF2B5EF4-FFF2-40B4-BE49-F238E27FC236}">
              <a16:creationId xmlns:a16="http://schemas.microsoft.com/office/drawing/2014/main" id="{3CAB7A64-9B40-4C60-A69D-3503E6A4CBE4}"/>
            </a:ext>
          </a:extLst>
        </xdr:cNvPr>
        <xdr:cNvSpPr/>
      </xdr:nvSpPr>
      <xdr:spPr>
        <a:xfrm>
          <a:off x="19494500" y="183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31242</xdr:rowOff>
    </xdr:from>
    <xdr:to>
      <xdr:col>107</xdr:col>
      <xdr:colOff>50800</xdr:colOff>
      <xdr:row>107</xdr:row>
      <xdr:rowOff>35433</xdr:rowOff>
    </xdr:to>
    <xdr:cxnSp macro="">
      <xdr:nvCxnSpPr>
        <xdr:cNvPr id="643" name="直線コネクタ 642">
          <a:extLst>
            <a:ext uri="{FF2B5EF4-FFF2-40B4-BE49-F238E27FC236}">
              <a16:creationId xmlns:a16="http://schemas.microsoft.com/office/drawing/2014/main" id="{B6E4A740-8F39-4A42-B4BA-FA6F2248EF0E}"/>
            </a:ext>
          </a:extLst>
        </xdr:cNvPr>
        <xdr:cNvCxnSpPr/>
      </xdr:nvCxnSpPr>
      <xdr:spPr>
        <a:xfrm flipV="1">
          <a:off x="19545300" y="1837639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139319</xdr:rowOff>
    </xdr:from>
    <xdr:to>
      <xdr:col>98</xdr:col>
      <xdr:colOff>38100</xdr:colOff>
      <xdr:row>107</xdr:row>
      <xdr:rowOff>69469</xdr:rowOff>
    </xdr:to>
    <xdr:sp macro="" textlink="">
      <xdr:nvSpPr>
        <xdr:cNvPr id="644" name="楕円 643">
          <a:extLst>
            <a:ext uri="{FF2B5EF4-FFF2-40B4-BE49-F238E27FC236}">
              <a16:creationId xmlns:a16="http://schemas.microsoft.com/office/drawing/2014/main" id="{A00AF51E-AFF6-40A3-802E-872C6C359829}"/>
            </a:ext>
          </a:extLst>
        </xdr:cNvPr>
        <xdr:cNvSpPr/>
      </xdr:nvSpPr>
      <xdr:spPr>
        <a:xfrm>
          <a:off x="18605500" y="1831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18669</xdr:rowOff>
    </xdr:from>
    <xdr:to>
      <xdr:col>102</xdr:col>
      <xdr:colOff>114300</xdr:colOff>
      <xdr:row>107</xdr:row>
      <xdr:rowOff>35433</xdr:rowOff>
    </xdr:to>
    <xdr:cxnSp macro="">
      <xdr:nvCxnSpPr>
        <xdr:cNvPr id="645" name="直線コネクタ 644">
          <a:extLst>
            <a:ext uri="{FF2B5EF4-FFF2-40B4-BE49-F238E27FC236}">
              <a16:creationId xmlns:a16="http://schemas.microsoft.com/office/drawing/2014/main" id="{702337DE-7A3B-4ECB-A2E3-72878378FF5B}"/>
            </a:ext>
          </a:extLst>
        </xdr:cNvPr>
        <xdr:cNvCxnSpPr/>
      </xdr:nvCxnSpPr>
      <xdr:spPr>
        <a:xfrm>
          <a:off x="18656300" y="18363819"/>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23892</xdr:rowOff>
    </xdr:from>
    <xdr:ext cx="469744" cy="259045"/>
    <xdr:sp macro="" textlink="">
      <xdr:nvSpPr>
        <xdr:cNvPr id="646" name="n_1aveValue【庁舎】&#10;一人当たり面積">
          <a:extLst>
            <a:ext uri="{FF2B5EF4-FFF2-40B4-BE49-F238E27FC236}">
              <a16:creationId xmlns:a16="http://schemas.microsoft.com/office/drawing/2014/main" id="{D882C7DC-5DA7-4C9A-BF4D-9A84FD66A433}"/>
            </a:ext>
          </a:extLst>
        </xdr:cNvPr>
        <xdr:cNvSpPr txBox="1"/>
      </xdr:nvSpPr>
      <xdr:spPr>
        <a:xfrm>
          <a:off x="210757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647" name="n_2aveValue【庁舎】&#10;一人当たり面積">
          <a:extLst>
            <a:ext uri="{FF2B5EF4-FFF2-40B4-BE49-F238E27FC236}">
              <a16:creationId xmlns:a16="http://schemas.microsoft.com/office/drawing/2014/main" id="{A3D0718C-5C82-49BB-ADC3-95A903D8D283}"/>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47514</xdr:rowOff>
    </xdr:from>
    <xdr:ext cx="469744" cy="259045"/>
    <xdr:sp macro="" textlink="">
      <xdr:nvSpPr>
        <xdr:cNvPr id="648" name="n_3aveValue【庁舎】&#10;一人当たり面積">
          <a:extLst>
            <a:ext uri="{FF2B5EF4-FFF2-40B4-BE49-F238E27FC236}">
              <a16:creationId xmlns:a16="http://schemas.microsoft.com/office/drawing/2014/main" id="{AC58DB38-06CE-49CA-A86C-C812A20CFE15}"/>
            </a:ext>
          </a:extLst>
        </xdr:cNvPr>
        <xdr:cNvSpPr txBox="1"/>
      </xdr:nvSpPr>
      <xdr:spPr>
        <a:xfrm>
          <a:off x="19310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55515</xdr:rowOff>
    </xdr:from>
    <xdr:ext cx="469744" cy="259045"/>
    <xdr:sp macro="" textlink="">
      <xdr:nvSpPr>
        <xdr:cNvPr id="649" name="n_4aveValue【庁舎】&#10;一人当たり面積">
          <a:extLst>
            <a:ext uri="{FF2B5EF4-FFF2-40B4-BE49-F238E27FC236}">
              <a16:creationId xmlns:a16="http://schemas.microsoft.com/office/drawing/2014/main" id="{6220FEE1-4B7E-47DE-9D08-06FDFE2A60B2}"/>
            </a:ext>
          </a:extLst>
        </xdr:cNvPr>
        <xdr:cNvSpPr txBox="1"/>
      </xdr:nvSpPr>
      <xdr:spPr>
        <a:xfrm>
          <a:off x="18421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69359</xdr:rowOff>
    </xdr:from>
    <xdr:ext cx="469744" cy="259045"/>
    <xdr:sp macro="" textlink="">
      <xdr:nvSpPr>
        <xdr:cNvPr id="650" name="n_1mainValue【庁舎】&#10;一人当たり面積">
          <a:extLst>
            <a:ext uri="{FF2B5EF4-FFF2-40B4-BE49-F238E27FC236}">
              <a16:creationId xmlns:a16="http://schemas.microsoft.com/office/drawing/2014/main" id="{7553B0DA-1926-48B9-A594-9E8993316623}"/>
            </a:ext>
          </a:extLst>
        </xdr:cNvPr>
        <xdr:cNvSpPr txBox="1"/>
      </xdr:nvSpPr>
      <xdr:spPr>
        <a:xfrm>
          <a:off x="210757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73169</xdr:rowOff>
    </xdr:from>
    <xdr:ext cx="469744" cy="259045"/>
    <xdr:sp macro="" textlink="">
      <xdr:nvSpPr>
        <xdr:cNvPr id="651" name="n_2mainValue【庁舎】&#10;一人当たり面積">
          <a:extLst>
            <a:ext uri="{FF2B5EF4-FFF2-40B4-BE49-F238E27FC236}">
              <a16:creationId xmlns:a16="http://schemas.microsoft.com/office/drawing/2014/main" id="{6DD79E10-20B6-4CDA-8AAC-3F697EA86CB7}"/>
            </a:ext>
          </a:extLst>
        </xdr:cNvPr>
        <xdr:cNvSpPr txBox="1"/>
      </xdr:nvSpPr>
      <xdr:spPr>
        <a:xfrm>
          <a:off x="20199427" y="1841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77360</xdr:rowOff>
    </xdr:from>
    <xdr:ext cx="469744" cy="259045"/>
    <xdr:sp macro="" textlink="">
      <xdr:nvSpPr>
        <xdr:cNvPr id="652" name="n_3mainValue【庁舎】&#10;一人当たり面積">
          <a:extLst>
            <a:ext uri="{FF2B5EF4-FFF2-40B4-BE49-F238E27FC236}">
              <a16:creationId xmlns:a16="http://schemas.microsoft.com/office/drawing/2014/main" id="{F1960F5E-6737-4065-9812-AC64D6C3D8FB}"/>
            </a:ext>
          </a:extLst>
        </xdr:cNvPr>
        <xdr:cNvSpPr txBox="1"/>
      </xdr:nvSpPr>
      <xdr:spPr>
        <a:xfrm>
          <a:off x="19310427" y="1842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60596</xdr:rowOff>
    </xdr:from>
    <xdr:ext cx="469744" cy="259045"/>
    <xdr:sp macro="" textlink="">
      <xdr:nvSpPr>
        <xdr:cNvPr id="653" name="n_4mainValue【庁舎】&#10;一人当たり面積">
          <a:extLst>
            <a:ext uri="{FF2B5EF4-FFF2-40B4-BE49-F238E27FC236}">
              <a16:creationId xmlns:a16="http://schemas.microsoft.com/office/drawing/2014/main" id="{FB74F64F-41A7-4B26-9F34-2C68F489CDB6}"/>
            </a:ext>
          </a:extLst>
        </xdr:cNvPr>
        <xdr:cNvSpPr txBox="1"/>
      </xdr:nvSpPr>
      <xdr:spPr>
        <a:xfrm>
          <a:off x="18421427" y="1840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92D94A90-21C6-4C02-A03B-491983F7D4F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837F939D-A98D-4FE5-8B76-F4767727C5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9BE2EA5E-DFDE-490B-B946-3F7033ED90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であり、特に低くなっている施設は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については、昭和</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年代から計</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箇所の消防屯所が建設されており耐用年数である</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年を経過しているため、有形固定資産減価償却率が高くなっている。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年度に個別施設計画を策定したところであり、同計画に基づき今後老朽化対策に取り組んでいく。</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については、令和元年度に児童センターと保健センターを複合化し、新しく施設を建設したため、有形固定資産減価償却率が低くなっている。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これに伴い一人当たり面積も、類似団体平均と同等程度まで増加することとなったため、施設の維持管理にかかる経費の増加に留意する。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4,286
4,181
126.38
4,164,121
4,089,840
73,540
2,332,923
3,361,176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較するとやや減少したが、類似団体平均と比較するとやや上回っている。しかし、人口の減少、町内に中心となる産業が少ないこと、長引く景気低迷による個人・法人税関係の不安定がある。そのため、退職者不補充等による職員数の減による人件費の削減等歳出の徹底的な見直しと「横浜町総合振興計画」に沿った施策の重点化の両立に努め、財政の健全化を図り、税収の徴収率向上対策を中心とす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156633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1458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127652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116417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136525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42</xdr:row>
      <xdr:rowOff>45508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16597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26052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106485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・類似団体平均を上回っている。これは人件費（</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％）及び補助費等（</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％）の割合が高いことからであり、補助費等のうち、特に一部事務組合の負担金（</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の割合が高くなっている。「横浜町総合振興計画」に掲げているとおり、新規採用の抑制による職員数の減によって人件費の削減及び一部事務組合負担金の精査見通しなどによる削減を図る。また、行財政改革への取り組みを通じて義務的経費の削減、事務事業の見通しによる経常経費の削減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65</xdr:row>
      <xdr:rowOff>149437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24777"/>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151977</xdr:rowOff>
    </xdr:from>
    <xdr:to>
      <xdr:col>19</xdr:col>
      <xdr:colOff>133350</xdr:colOff>
      <xdr:row>66</xdr:row>
      <xdr:rowOff>2117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2477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2117</xdr:rowOff>
    </xdr:from>
    <xdr:to>
      <xdr:col>15</xdr:col>
      <xdr:colOff>82550</xdr:colOff>
      <xdr:row>66</xdr:row>
      <xdr:rowOff>42333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31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129329</xdr:rowOff>
    </xdr:from>
    <xdr:to>
      <xdr:col>11</xdr:col>
      <xdr:colOff>31750</xdr:colOff>
      <xdr:row>66</xdr:row>
      <xdr:rowOff>42333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73579"/>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98637</xdr:rowOff>
    </xdr:from>
    <xdr:to>
      <xdr:col>23</xdr:col>
      <xdr:colOff>184150</xdr:colOff>
      <xdr:row>66</xdr:row>
      <xdr:rowOff>28787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70714</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1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101177</xdr:rowOff>
    </xdr:from>
    <xdr:to>
      <xdr:col>19</xdr:col>
      <xdr:colOff>184150</xdr:colOff>
      <xdr:row>65</xdr:row>
      <xdr:rowOff>31327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122767</xdr:rowOff>
    </xdr:from>
    <xdr:to>
      <xdr:col>15</xdr:col>
      <xdr:colOff>133350</xdr:colOff>
      <xdr:row>66</xdr:row>
      <xdr:rowOff>52917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37694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162983</xdr:rowOff>
    </xdr:from>
    <xdr:to>
      <xdr:col>11</xdr:col>
      <xdr:colOff>82550</xdr:colOff>
      <xdr:row>66</xdr:row>
      <xdr:rowOff>93133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77910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78529</xdr:rowOff>
    </xdr:from>
    <xdr:to>
      <xdr:col>7</xdr:col>
      <xdr:colOff>31750</xdr:colOff>
      <xdr:row>66</xdr:row>
      <xdr:rowOff>8679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164906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[350,919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較すると増加となったが、増加した主な要因として、新型コロナウイルス感染症対策事業や物価高騰対策事業に実施に係る委託料の増が挙げられる。その他光熱費等の価格が上昇したことで公共施設の維持管理に要する費用も増加傾向にあるため、さらなる行財政改革に取り組み物件費等の抑制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158104</xdr:rowOff>
    </xdr:from>
    <xdr:to>
      <xdr:col>23</xdr:col>
      <xdr:colOff>133350</xdr:colOff>
      <xdr:row>82</xdr:row>
      <xdr:rowOff>24022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45554"/>
          <a:ext cx="838200" cy="3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85548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158104</xdr:rowOff>
    </xdr:from>
    <xdr:to>
      <xdr:col>19</xdr:col>
      <xdr:colOff>133350</xdr:colOff>
      <xdr:row>82</xdr:row>
      <xdr:rowOff>12613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45554"/>
          <a:ext cx="889000" cy="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144787</xdr:rowOff>
    </xdr:from>
    <xdr:to>
      <xdr:col>15</xdr:col>
      <xdr:colOff>82550</xdr:colOff>
      <xdr:row>82</xdr:row>
      <xdr:rowOff>12613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32237"/>
          <a:ext cx="889000" cy="3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153379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125250</xdr:rowOff>
    </xdr:from>
    <xdr:to>
      <xdr:col>11</xdr:col>
      <xdr:colOff>31750</xdr:colOff>
      <xdr:row>81</xdr:row>
      <xdr:rowOff>144787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12700"/>
          <a:ext cx="889000" cy="1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121908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7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144672</xdr:rowOff>
    </xdr:from>
    <xdr:to>
      <xdr:col>23</xdr:col>
      <xdr:colOff>184150</xdr:colOff>
      <xdr:row>82</xdr:row>
      <xdr:rowOff>74822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3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65949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107304</xdr:rowOff>
    </xdr:from>
    <xdr:to>
      <xdr:col>19</xdr:col>
      <xdr:colOff>184150</xdr:colOff>
      <xdr:row>82</xdr:row>
      <xdr:rowOff>37454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47631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63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133263</xdr:rowOff>
    </xdr:from>
    <xdr:to>
      <xdr:col>15</xdr:col>
      <xdr:colOff>133350</xdr:colOff>
      <xdr:row>82</xdr:row>
      <xdr:rowOff>63413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73590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8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93987</xdr:rowOff>
    </xdr:from>
    <xdr:to>
      <xdr:col>11</xdr:col>
      <xdr:colOff>82550</xdr:colOff>
      <xdr:row>82</xdr:row>
      <xdr:rowOff>24137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8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34314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5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74450</xdr:rowOff>
    </xdr:from>
    <xdr:to>
      <xdr:col>7</xdr:col>
      <xdr:colOff>31750</xdr:colOff>
      <xdr:row>82</xdr:row>
      <xdr:rowOff>4600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14777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3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・給与体系の見直しが遅れ、類似団体平均を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％上回り、全国町村平均をも</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％上回っている。また、全国的にも高い水準にあるため、今後、給与の適正化に努めることにより類似団体平均である</a:t>
          </a:r>
          <a:r>
            <a:rPr kumimoji="1" lang="en-US" altLang="ja-JP" sz="1300">
              <a:latin typeface="ＭＳ Ｐゴシック" panose="020B0600070205080204" pitchFamily="50" charset="-128"/>
              <a:ea typeface="ＭＳ Ｐゴシック" panose="020B0600070205080204" pitchFamily="50" charset="-128"/>
            </a:rPr>
            <a:t>95.5</a:t>
          </a:r>
          <a:r>
            <a:rPr kumimoji="1" lang="ja-JP" altLang="en-US" sz="1300">
              <a:latin typeface="ＭＳ Ｐゴシック" panose="020B0600070205080204" pitchFamily="50" charset="-128"/>
              <a:ea typeface="ＭＳ Ｐゴシック" panose="020B0600070205080204" pitchFamily="50" charset="-128"/>
            </a:rPr>
            <a:t>までの低下を目指す。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168911</xdr:rowOff>
    </xdr:from>
    <xdr:to>
      <xdr:col>81</xdr:col>
      <xdr:colOff>44450</xdr:colOff>
      <xdr:row>89</xdr:row>
      <xdr:rowOff>31242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256511"/>
          <a:ext cx="8382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161307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06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168911</xdr:rowOff>
    </xdr:from>
    <xdr:to>
      <xdr:col>77</xdr:col>
      <xdr:colOff>44450</xdr:colOff>
      <xdr:row>89</xdr:row>
      <xdr:rowOff>26415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256511"/>
          <a:ext cx="889000" cy="2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94759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83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26415</xdr:rowOff>
    </xdr:from>
    <xdr:to>
      <xdr:col>72</xdr:col>
      <xdr:colOff>203200</xdr:colOff>
      <xdr:row>89</xdr:row>
      <xdr:rowOff>31242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285465"/>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89933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31242</xdr:rowOff>
    </xdr:from>
    <xdr:to>
      <xdr:col>68</xdr:col>
      <xdr:colOff>152400</xdr:colOff>
      <xdr:row>89</xdr:row>
      <xdr:rowOff>60198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2902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151892</xdr:rowOff>
    </xdr:from>
    <xdr:to>
      <xdr:col>81</xdr:col>
      <xdr:colOff>95250</xdr:colOff>
      <xdr:row>89</xdr:row>
      <xdr:rowOff>82042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3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47769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3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118111</xdr:rowOff>
    </xdr:from>
    <xdr:to>
      <xdr:col>77</xdr:col>
      <xdr:colOff>95250</xdr:colOff>
      <xdr:row>89</xdr:row>
      <xdr:rowOff>48261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33038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92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147065</xdr:rowOff>
    </xdr:from>
    <xdr:to>
      <xdr:col>73</xdr:col>
      <xdr:colOff>44450</xdr:colOff>
      <xdr:row>89</xdr:row>
      <xdr:rowOff>77215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2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61992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32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151892</xdr:rowOff>
    </xdr:from>
    <xdr:to>
      <xdr:col>68</xdr:col>
      <xdr:colOff>203200</xdr:colOff>
      <xdr:row>89</xdr:row>
      <xdr:rowOff>82042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23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66819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32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9398</xdr:rowOff>
    </xdr:from>
    <xdr:to>
      <xdr:col>64</xdr:col>
      <xdr:colOff>152400</xdr:colOff>
      <xdr:row>89</xdr:row>
      <xdr:rowOff>110998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26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95775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35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・定員管理計画において、平成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年から平成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年にかけて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27.1</a:t>
          </a:r>
          <a:r>
            <a:rPr kumimoji="1" lang="ja-JP" altLang="en-US" sz="1300">
              <a:latin typeface="ＭＳ Ｐゴシック" panose="020B0600070205080204" pitchFamily="50" charset="-128"/>
              <a:ea typeface="ＭＳ Ｐゴシック" panose="020B0600070205080204" pitchFamily="50" charset="-128"/>
            </a:rPr>
            <a:t>％）の削減を行っており、類似団体と比較すると下回っている。平成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開所した統合保育所の保育士や調理員の退職による補充は行わず、代替保育士等の雇用を進めた事等が要因となっている。今後についても、退職者補充を前提としながら新規採用の抑制に努め、より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155266</xdr:rowOff>
    </xdr:from>
    <xdr:to>
      <xdr:col>81</xdr:col>
      <xdr:colOff>44450</xdr:colOff>
      <xdr:row>59</xdr:row>
      <xdr:rowOff>11738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099366"/>
          <a:ext cx="83820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45266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32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148717</xdr:rowOff>
    </xdr:from>
    <xdr:to>
      <xdr:col>77</xdr:col>
      <xdr:colOff>44450</xdr:colOff>
      <xdr:row>58</xdr:row>
      <xdr:rowOff>155266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092817"/>
          <a:ext cx="889000" cy="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134746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2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133549</xdr:rowOff>
    </xdr:from>
    <xdr:to>
      <xdr:col>72</xdr:col>
      <xdr:colOff>203200</xdr:colOff>
      <xdr:row>58</xdr:row>
      <xdr:rowOff>148717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077649"/>
          <a:ext cx="889000" cy="1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133549</xdr:rowOff>
    </xdr:from>
    <xdr:to>
      <xdr:col>68</xdr:col>
      <xdr:colOff>152400</xdr:colOff>
      <xdr:row>58</xdr:row>
      <xdr:rowOff>135273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077649"/>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132388</xdr:rowOff>
    </xdr:from>
    <xdr:to>
      <xdr:col>81</xdr:col>
      <xdr:colOff>95250</xdr:colOff>
      <xdr:row>59</xdr:row>
      <xdr:rowOff>62538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07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53665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9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104466</xdr:rowOff>
    </xdr:from>
    <xdr:to>
      <xdr:col>77</xdr:col>
      <xdr:colOff>95250</xdr:colOff>
      <xdr:row>59</xdr:row>
      <xdr:rowOff>34616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4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44793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17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97917</xdr:rowOff>
    </xdr:from>
    <xdr:to>
      <xdr:col>73</xdr:col>
      <xdr:colOff>44450</xdr:colOff>
      <xdr:row>59</xdr:row>
      <xdr:rowOff>28067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4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38244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1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82749</xdr:rowOff>
    </xdr:from>
    <xdr:to>
      <xdr:col>68</xdr:col>
      <xdr:colOff>203200</xdr:colOff>
      <xdr:row>59</xdr:row>
      <xdr:rowOff>12899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0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23076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79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84473</xdr:rowOff>
    </xdr:from>
    <xdr:to>
      <xdr:col>64</xdr:col>
      <xdr:colOff>152400</xdr:colOff>
      <xdr:row>59</xdr:row>
      <xdr:rowOff>14623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02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24800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79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・類似団体と比較すると下回っており、令和３年度と比較すると横ばいとなっている。今後も地方債発行の抑制に努め、起債に大きく頼ることのない財政運営に努める。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40</xdr:row>
      <xdr:rowOff>167217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1717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159173</xdr:rowOff>
    </xdr:from>
    <xdr:to>
      <xdr:col>77</xdr:col>
      <xdr:colOff>44450</xdr:colOff>
      <xdr:row>41</xdr:row>
      <xdr:rowOff>44027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171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44027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57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19896</xdr:rowOff>
    </xdr:from>
    <xdr:to>
      <xdr:col>68</xdr:col>
      <xdr:colOff>152400</xdr:colOff>
      <xdr:row>41</xdr:row>
      <xdr:rowOff>27940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493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48700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164677</xdr:rowOff>
    </xdr:from>
    <xdr:to>
      <xdr:col>73</xdr:col>
      <xdr:colOff>44450</xdr:colOff>
      <xdr:row>41</xdr:row>
      <xdr:rowOff>94827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様である。一般会計においては多くの事業に電源三法交付金を充当し、地方債の抑制を図っている。今後も新規地方債の抑制に努め、財政の健全化を図る。今後も関係町村等との協議を踏まえながら事務事業を精査し、資金不足の圧縮を図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4,286
4,181
126.38
4,164,121
4,089,840
73,540
2,332,923
3,361,176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の水準が類似団体と比較して高いために、経常収支比率の人件費分が高くなっており、改善を図っていく。今後、一般職も退職者不補充、手当の見直し等の給与制度の是正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220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156718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206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27703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37</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592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043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96283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のは、経常経費等の削減に努めてきたことによる。今後も一般廃棄物収集運搬業務の民間委託、庁舎内の電算化により物件費の増加が見込まれるが、さらなる行財政改革に取り組み、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16</xdr:row>
      <xdr:rowOff>117856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061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16</xdr:row>
      <xdr:rowOff>62992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284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156718</xdr:rowOff>
    </xdr:from>
    <xdr:to>
      <xdr:col>73</xdr:col>
      <xdr:colOff>180975</xdr:colOff>
      <xdr:row>16</xdr:row>
      <xdr:rowOff>3556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728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170434</xdr:rowOff>
    </xdr:from>
    <xdr:to>
      <xdr:col>69</xdr:col>
      <xdr:colOff>92075</xdr:colOff>
      <xdr:row>16</xdr:row>
      <xdr:rowOff>3556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742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67056</xdr:rowOff>
    </xdr:from>
    <xdr:to>
      <xdr:col>82</xdr:col>
      <xdr:colOff>158750</xdr:colOff>
      <xdr:row>16</xdr:row>
      <xdr:rowOff>168656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83583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xdr:rowOff>
    </xdr:from>
    <xdr:to>
      <xdr:col>78</xdr:col>
      <xdr:colOff>120650</xdr:colOff>
      <xdr:row>16</xdr:row>
      <xdr:rowOff>113792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123969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105918</xdr:rowOff>
    </xdr:from>
    <xdr:to>
      <xdr:col>74</xdr:col>
      <xdr:colOff>31750</xdr:colOff>
      <xdr:row>16</xdr:row>
      <xdr:rowOff>36068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46245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44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124206</xdr:rowOff>
    </xdr:from>
    <xdr:to>
      <xdr:col>69</xdr:col>
      <xdr:colOff>142875</xdr:colOff>
      <xdr:row>16</xdr:row>
      <xdr:rowOff>54356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64533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119634</xdr:rowOff>
    </xdr:from>
    <xdr:to>
      <xdr:col>65</xdr:col>
      <xdr:colOff>53975</xdr:colOff>
      <xdr:row>16</xdr:row>
      <xdr:rowOff>49784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59961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6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・類似団体平均を上回っている。これは障害者措置費関連及び児童措置費関連が高いためである。今後も適正な取り組みに努める。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4535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118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57</xdr:row>
      <xdr:rowOff>151493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11872"/>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57</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9078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135165</xdr:rowOff>
    </xdr:from>
    <xdr:to>
      <xdr:col>11</xdr:col>
      <xdr:colOff>9525</xdr:colOff>
      <xdr:row>57</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907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のは特別会計への繰出金が主な要因となっている。国民健康保険特別会計・介護保険特別会計においては、保険料の徴収強化・適正化及び事務経費の削減を図るなど、普通会計の負担額を減らしていく。その他特別会計についても、徹底した経費削減を目指す。</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xdr:rowOff>
    </xdr:from>
    <xdr:to>
      <xdr:col>82</xdr:col>
      <xdr:colOff>107950</xdr:colOff>
      <xdr:row>59</xdr:row>
      <xdr:rowOff>41275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101168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35560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101168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161290</xdr:rowOff>
    </xdr:from>
    <xdr:to>
      <xdr:col>73</xdr:col>
      <xdr:colOff>180975</xdr:colOff>
      <xdr:row>59</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101053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161290</xdr:rowOff>
    </xdr:from>
    <xdr:to>
      <xdr:col>69</xdr:col>
      <xdr:colOff>92075</xdr:colOff>
      <xdr:row>59</xdr:row>
      <xdr:rowOff>6985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101053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161925</xdr:rowOff>
    </xdr:from>
    <xdr:to>
      <xdr:col>82</xdr:col>
      <xdr:colOff>158750</xdr:colOff>
      <xdr:row>59</xdr:row>
      <xdr:rowOff>92075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134002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156210</xdr:rowOff>
    </xdr:from>
    <xdr:to>
      <xdr:col>74</xdr:col>
      <xdr:colOff>31750</xdr:colOff>
      <xdr:row>59</xdr:row>
      <xdr:rowOff>86360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71137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18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110490</xdr:rowOff>
    </xdr:from>
    <xdr:to>
      <xdr:col>69</xdr:col>
      <xdr:colOff>142875</xdr:colOff>
      <xdr:row>59</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25417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14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127635</xdr:rowOff>
    </xdr:from>
    <xdr:to>
      <xdr:col>65</xdr:col>
      <xdr:colOff>53975</xdr:colOff>
      <xdr:row>59</xdr:row>
      <xdr:rowOff>57785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0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42562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58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・類似団体平均を大きく上回っているのは、一部事務組合の負担金が高いことが大きな要因となっている。今後は一部事務組合の人件費や物件費の抑制に一層努め、負担金の抑制を図る。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122428</xdr:rowOff>
    </xdr:from>
    <xdr:to>
      <xdr:col>82</xdr:col>
      <xdr:colOff>107950</xdr:colOff>
      <xdr:row>38</xdr:row>
      <xdr:rowOff>149860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6375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149860</xdr:rowOff>
    </xdr:from>
    <xdr:to>
      <xdr:col>78</xdr:col>
      <xdr:colOff>69850</xdr:colOff>
      <xdr:row>38</xdr:row>
      <xdr:rowOff>163576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6649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163576</xdr:rowOff>
    </xdr:from>
    <xdr:to>
      <xdr:col>73</xdr:col>
      <xdr:colOff>180975</xdr:colOff>
      <xdr:row>39</xdr:row>
      <xdr:rowOff>51562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6786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37846</xdr:rowOff>
    </xdr:from>
    <xdr:to>
      <xdr:col>69</xdr:col>
      <xdr:colOff>92075</xdr:colOff>
      <xdr:row>39</xdr:row>
      <xdr:rowOff>51562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7243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71628</xdr:rowOff>
    </xdr:from>
    <xdr:to>
      <xdr:col>82</xdr:col>
      <xdr:colOff>158750</xdr:colOff>
      <xdr:row>39</xdr:row>
      <xdr:rowOff>1778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43705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99060</xdr:rowOff>
    </xdr:from>
    <xdr:to>
      <xdr:col>78</xdr:col>
      <xdr:colOff>120650</xdr:colOff>
      <xdr:row>39</xdr:row>
      <xdr:rowOff>29210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13987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112776</xdr:rowOff>
    </xdr:from>
    <xdr:to>
      <xdr:col>74</xdr:col>
      <xdr:colOff>31750</xdr:colOff>
      <xdr:row>39</xdr:row>
      <xdr:rowOff>42926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27703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762</xdr:rowOff>
    </xdr:from>
    <xdr:to>
      <xdr:col>69</xdr:col>
      <xdr:colOff>142875</xdr:colOff>
      <xdr:row>39</xdr:row>
      <xdr:rowOff>102362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87139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158496</xdr:rowOff>
    </xdr:from>
    <xdr:to>
      <xdr:col>65</xdr:col>
      <xdr:colOff>53975</xdr:colOff>
      <xdr:row>39</xdr:row>
      <xdr:rowOff>88646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73423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・類似団体平均を下回っているのは、これまで多くの事業に電源三法交付金を充当し、地方債の抑制を図ってきたためである。今後も新規地方債の抑制に努め、財政の健全化を図る。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065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50800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065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76</xdr:row>
      <xdr:rowOff>92711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0810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62230</xdr:rowOff>
    </xdr:from>
    <xdr:to>
      <xdr:col>11</xdr:col>
      <xdr:colOff>9525</xdr:colOff>
      <xdr:row>76</xdr:row>
      <xdr:rowOff>92711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0924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156211</xdr:rowOff>
    </xdr:from>
    <xdr:to>
      <xdr:col>20</xdr:col>
      <xdr:colOff>38100</xdr:colOff>
      <xdr:row>76</xdr:row>
      <xdr:rowOff>86361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96537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41911</xdr:rowOff>
    </xdr:from>
    <xdr:to>
      <xdr:col>11</xdr:col>
      <xdr:colOff>60325</xdr:colOff>
      <xdr:row>76</xdr:row>
      <xdr:rowOff>143511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・普通建設事業費の人口１人当たり決算額は、類似団体平均を下回っているがこれは町営住宅整備事業の減が主な要因となっている。今後、新規建設事業費の抑制に努め、財政の健全化を図る。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73661</xdr:rowOff>
    </xdr:from>
    <xdr:to>
      <xdr:col>82</xdr:col>
      <xdr:colOff>107950</xdr:colOff>
      <xdr:row>81</xdr:row>
      <xdr:rowOff>62230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789661"/>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73661</xdr:rowOff>
    </xdr:from>
    <xdr:to>
      <xdr:col>78</xdr:col>
      <xdr:colOff>69850</xdr:colOff>
      <xdr:row>81</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789661"/>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47007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07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66039</xdr:rowOff>
    </xdr:from>
    <xdr:to>
      <xdr:col>73</xdr:col>
      <xdr:colOff>180975</xdr:colOff>
      <xdr:row>81</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3893800" y="13953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16511</xdr:rowOff>
    </xdr:from>
    <xdr:to>
      <xdr:col>69</xdr:col>
      <xdr:colOff>92075</xdr:colOff>
      <xdr:row>81</xdr:row>
      <xdr:rowOff>66039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9039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11430</xdr:rowOff>
    </xdr:from>
    <xdr:to>
      <xdr:col>82</xdr:col>
      <xdr:colOff>158750</xdr:colOff>
      <xdr:row>81</xdr:row>
      <xdr:rowOff>113030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154957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22861</xdr:rowOff>
    </xdr:from>
    <xdr:to>
      <xdr:col>78</xdr:col>
      <xdr:colOff>120650</xdr:colOff>
      <xdr:row>80</xdr:row>
      <xdr:rowOff>124461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109238</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825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19050</xdr:rowOff>
    </xdr:from>
    <xdr:to>
      <xdr:col>74</xdr:col>
      <xdr:colOff>31750</xdr:colOff>
      <xdr:row>81</xdr:row>
      <xdr:rowOff>120650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15239</xdr:rowOff>
    </xdr:from>
    <xdr:to>
      <xdr:col>69</xdr:col>
      <xdr:colOff>142875</xdr:colOff>
      <xdr:row>81</xdr:row>
      <xdr:rowOff>116839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90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101616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98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137161</xdr:rowOff>
    </xdr:from>
    <xdr:to>
      <xdr:col>65</xdr:col>
      <xdr:colOff>53975</xdr:colOff>
      <xdr:row>81</xdr:row>
      <xdr:rowOff>67311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52088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112439</xdr:rowOff>
    </xdr:from>
    <xdr:to>
      <xdr:col>29</xdr:col>
      <xdr:colOff>127000</xdr:colOff>
      <xdr:row>19</xdr:row>
      <xdr:rowOff>140774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17614"/>
          <a:ext cx="647700" cy="28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138823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101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140774</xdr:rowOff>
    </xdr:from>
    <xdr:to>
      <xdr:col>26</xdr:col>
      <xdr:colOff>50800</xdr:colOff>
      <xdr:row>19</xdr:row>
      <xdr:rowOff>148439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45949"/>
          <a:ext cx="698500" cy="7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4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148439</xdr:rowOff>
    </xdr:from>
    <xdr:to>
      <xdr:col>22</xdr:col>
      <xdr:colOff>114300</xdr:colOff>
      <xdr:row>19</xdr:row>
      <xdr:rowOff>159688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53614"/>
          <a:ext cx="698500" cy="11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102431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159688</xdr:rowOff>
    </xdr:from>
    <xdr:to>
      <xdr:col>18</xdr:col>
      <xdr:colOff>177800</xdr:colOff>
      <xdr:row>20</xdr:row>
      <xdr:rowOff>6152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64863"/>
          <a:ext cx="698500" cy="1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115361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7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137414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9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61639</xdr:rowOff>
    </xdr:from>
    <xdr:to>
      <xdr:col>29</xdr:col>
      <xdr:colOff>177800</xdr:colOff>
      <xdr:row>19</xdr:row>
      <xdr:rowOff>163239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66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33716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3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89974</xdr:rowOff>
    </xdr:from>
    <xdr:to>
      <xdr:col>26</xdr:col>
      <xdr:colOff>101600</xdr:colOff>
      <xdr:row>20</xdr:row>
      <xdr:rowOff>20124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95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4901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81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97639</xdr:rowOff>
    </xdr:from>
    <xdr:to>
      <xdr:col>22</xdr:col>
      <xdr:colOff>165100</xdr:colOff>
      <xdr:row>20</xdr:row>
      <xdr:rowOff>27789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0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12566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8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108888</xdr:rowOff>
    </xdr:from>
    <xdr:to>
      <xdr:col>19</xdr:col>
      <xdr:colOff>38100</xdr:colOff>
      <xdr:row>20</xdr:row>
      <xdr:rowOff>39038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1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23815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0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126802</xdr:rowOff>
    </xdr:from>
    <xdr:to>
      <xdr:col>15</xdr:col>
      <xdr:colOff>101600</xdr:colOff>
      <xdr:row>20</xdr:row>
      <xdr:rowOff>56952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31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41729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18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227639</xdr:rowOff>
    </xdr:from>
    <xdr:to>
      <xdr:col>29</xdr:col>
      <xdr:colOff>127000</xdr:colOff>
      <xdr:row>37</xdr:row>
      <xdr:rowOff>239430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352339"/>
          <a:ext cx="647700" cy="1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227639</xdr:rowOff>
    </xdr:from>
    <xdr:to>
      <xdr:col>26</xdr:col>
      <xdr:colOff>50800</xdr:colOff>
      <xdr:row>37</xdr:row>
      <xdr:rowOff>245547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352339"/>
          <a:ext cx="698500" cy="17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245547</xdr:rowOff>
    </xdr:from>
    <xdr:to>
      <xdr:col>22</xdr:col>
      <xdr:colOff>114300</xdr:colOff>
      <xdr:row>37</xdr:row>
      <xdr:rowOff>260164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370247"/>
          <a:ext cx="698500" cy="14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28940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8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206032</xdr:rowOff>
    </xdr:from>
    <xdr:to>
      <xdr:col>18</xdr:col>
      <xdr:colOff>177800</xdr:colOff>
      <xdr:row>37</xdr:row>
      <xdr:rowOff>260164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330732"/>
          <a:ext cx="698500" cy="54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40283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9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188630</xdr:rowOff>
    </xdr:from>
    <xdr:to>
      <xdr:col>29</xdr:col>
      <xdr:colOff>177800</xdr:colOff>
      <xdr:row>37</xdr:row>
      <xdr:rowOff>290230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313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160707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176839</xdr:rowOff>
    </xdr:from>
    <xdr:to>
      <xdr:col>26</xdr:col>
      <xdr:colOff>101600</xdr:colOff>
      <xdr:row>37</xdr:row>
      <xdr:rowOff>278439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301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263216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87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194747</xdr:rowOff>
    </xdr:from>
    <xdr:to>
      <xdr:col>22</xdr:col>
      <xdr:colOff>165100</xdr:colOff>
      <xdr:row>37</xdr:row>
      <xdr:rowOff>296347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319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281124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40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209364</xdr:rowOff>
    </xdr:from>
    <xdr:to>
      <xdr:col>19</xdr:col>
      <xdr:colOff>38100</xdr:colOff>
      <xdr:row>37</xdr:row>
      <xdr:rowOff>310964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334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295741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42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155232</xdr:rowOff>
    </xdr:from>
    <xdr:to>
      <xdr:col>15</xdr:col>
      <xdr:colOff>101600</xdr:colOff>
      <xdr:row>37</xdr:row>
      <xdr:rowOff>256832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79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241609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6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4,286
4,181
126.38
4,164,121
4,089,840
73,540
2,332,923
3,361,176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100324</xdr:rowOff>
    </xdr:from>
    <xdr:to>
      <xdr:col>24</xdr:col>
      <xdr:colOff>63500</xdr:colOff>
      <xdr:row>37</xdr:row>
      <xdr:rowOff>121677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43974"/>
          <a:ext cx="838200" cy="2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116158</xdr:rowOff>
    </xdr:from>
    <xdr:to>
      <xdr:col>19</xdr:col>
      <xdr:colOff>177800</xdr:colOff>
      <xdr:row>37</xdr:row>
      <xdr:rowOff>121677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59808"/>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116158</xdr:rowOff>
    </xdr:from>
    <xdr:to>
      <xdr:col>15</xdr:col>
      <xdr:colOff>50800</xdr:colOff>
      <xdr:row>37</xdr:row>
      <xdr:rowOff>149800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59808"/>
          <a:ext cx="889000" cy="3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149800</xdr:rowOff>
    </xdr:from>
    <xdr:to>
      <xdr:col>10</xdr:col>
      <xdr:colOff>114300</xdr:colOff>
      <xdr:row>37</xdr:row>
      <xdr:rowOff>153058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93450"/>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77399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91391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49524</xdr:rowOff>
    </xdr:from>
    <xdr:to>
      <xdr:col>24</xdr:col>
      <xdr:colOff>114300</xdr:colOff>
      <xdr:row>37</xdr:row>
      <xdr:rowOff>151124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9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135901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0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70877</xdr:rowOff>
    </xdr:from>
    <xdr:to>
      <xdr:col>20</xdr:col>
      <xdr:colOff>38100</xdr:colOff>
      <xdr:row>38</xdr:row>
      <xdr:rowOff>1026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145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163604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0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65358</xdr:rowOff>
    </xdr:from>
    <xdr:to>
      <xdr:col>15</xdr:col>
      <xdr:colOff>101600</xdr:colOff>
      <xdr:row>37</xdr:row>
      <xdr:rowOff>166958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0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158085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0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99000</xdr:rowOff>
    </xdr:from>
    <xdr:to>
      <xdr:col>10</xdr:col>
      <xdr:colOff>165100</xdr:colOff>
      <xdr:row>38</xdr:row>
      <xdr:rowOff>29150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4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20277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3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102258</xdr:rowOff>
    </xdr:from>
    <xdr:to>
      <xdr:col>6</xdr:col>
      <xdr:colOff>38100</xdr:colOff>
      <xdr:row>38</xdr:row>
      <xdr:rowOff>32407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459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23535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3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66303</xdr:rowOff>
    </xdr:from>
    <xdr:to>
      <xdr:col>24</xdr:col>
      <xdr:colOff>63500</xdr:colOff>
      <xdr:row>58</xdr:row>
      <xdr:rowOff>111006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10403"/>
          <a:ext cx="838200" cy="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130117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1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72320</xdr:rowOff>
    </xdr:from>
    <xdr:to>
      <xdr:col>19</xdr:col>
      <xdr:colOff>177800</xdr:colOff>
      <xdr:row>58</xdr:row>
      <xdr:rowOff>111006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10016420"/>
          <a:ext cx="889000" cy="3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82843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72320</xdr:rowOff>
    </xdr:from>
    <xdr:to>
      <xdr:col>15</xdr:col>
      <xdr:colOff>50800</xdr:colOff>
      <xdr:row>58</xdr:row>
      <xdr:rowOff>94594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16420"/>
          <a:ext cx="889000" cy="2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94025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94594</xdr:rowOff>
    </xdr:from>
    <xdr:to>
      <xdr:col>10</xdr:col>
      <xdr:colOff>114300</xdr:colOff>
      <xdr:row>58</xdr:row>
      <xdr:rowOff>122543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38694"/>
          <a:ext cx="889000" cy="2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15503</xdr:rowOff>
    </xdr:from>
    <xdr:to>
      <xdr:col>24</xdr:col>
      <xdr:colOff>114300</xdr:colOff>
      <xdr:row>58</xdr:row>
      <xdr:rowOff>117103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101880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60206</xdr:rowOff>
    </xdr:from>
    <xdr:to>
      <xdr:col>20</xdr:col>
      <xdr:colOff>38100</xdr:colOff>
      <xdr:row>58</xdr:row>
      <xdr:rowOff>161806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152933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97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21520</xdr:rowOff>
    </xdr:from>
    <xdr:to>
      <xdr:col>15</xdr:col>
      <xdr:colOff>101600</xdr:colOff>
      <xdr:row>58</xdr:row>
      <xdr:rowOff>123120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114247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58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43794</xdr:rowOff>
    </xdr:from>
    <xdr:to>
      <xdr:col>10</xdr:col>
      <xdr:colOff>165100</xdr:colOff>
      <xdr:row>58</xdr:row>
      <xdr:rowOff>145394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136521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8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71743</xdr:rowOff>
    </xdr:from>
    <xdr:to>
      <xdr:col>6</xdr:col>
      <xdr:colOff>38100</xdr:colOff>
      <xdr:row>59</xdr:row>
      <xdr:rowOff>1893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164470</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10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34320</xdr:rowOff>
    </xdr:from>
    <xdr:to>
      <xdr:col>24</xdr:col>
      <xdr:colOff>63500</xdr:colOff>
      <xdr:row>77</xdr:row>
      <xdr:rowOff>66050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35970"/>
          <a:ext cx="8382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34320</xdr:rowOff>
    </xdr:from>
    <xdr:to>
      <xdr:col>19</xdr:col>
      <xdr:colOff>177800</xdr:colOff>
      <xdr:row>77</xdr:row>
      <xdr:rowOff>45048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35970"/>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45048</xdr:rowOff>
    </xdr:from>
    <xdr:to>
      <xdr:col>15</xdr:col>
      <xdr:colOff>50800</xdr:colOff>
      <xdr:row>77</xdr:row>
      <xdr:rowOff>120692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46698"/>
          <a:ext cx="889000" cy="7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97455</xdr:rowOff>
    </xdr:from>
    <xdr:to>
      <xdr:col>10</xdr:col>
      <xdr:colOff>114300</xdr:colOff>
      <xdr:row>77</xdr:row>
      <xdr:rowOff>120692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99105"/>
          <a:ext cx="889000" cy="2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15250</xdr:rowOff>
    </xdr:from>
    <xdr:to>
      <xdr:col>24</xdr:col>
      <xdr:colOff>114300</xdr:colOff>
      <xdr:row>77</xdr:row>
      <xdr:rowOff>116850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1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165127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9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154970</xdr:rowOff>
    </xdr:from>
    <xdr:to>
      <xdr:col>20</xdr:col>
      <xdr:colOff>38100</xdr:colOff>
      <xdr:row>77</xdr:row>
      <xdr:rowOff>85120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76247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27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165698</xdr:rowOff>
    </xdr:from>
    <xdr:to>
      <xdr:col>15</xdr:col>
      <xdr:colOff>101600</xdr:colOff>
      <xdr:row>77</xdr:row>
      <xdr:rowOff>95848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86975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28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69892</xdr:rowOff>
    </xdr:from>
    <xdr:to>
      <xdr:col>10</xdr:col>
      <xdr:colOff>165100</xdr:colOff>
      <xdr:row>78</xdr:row>
      <xdr:rowOff>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7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162619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46655</xdr:rowOff>
    </xdr:from>
    <xdr:to>
      <xdr:col>6</xdr:col>
      <xdr:colOff>38100</xdr:colOff>
      <xdr:row>77</xdr:row>
      <xdr:rowOff>148255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139382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18512</xdr:rowOff>
    </xdr:from>
    <xdr:to>
      <xdr:col>24</xdr:col>
      <xdr:colOff>63500</xdr:colOff>
      <xdr:row>94</xdr:row>
      <xdr:rowOff>127797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134812"/>
          <a:ext cx="838200" cy="10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3860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18512</xdr:rowOff>
    </xdr:from>
    <xdr:to>
      <xdr:col>19</xdr:col>
      <xdr:colOff>177800</xdr:colOff>
      <xdr:row>95</xdr:row>
      <xdr:rowOff>73140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34812"/>
          <a:ext cx="889000" cy="2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55060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73140</xdr:rowOff>
    </xdr:from>
    <xdr:to>
      <xdr:col>15</xdr:col>
      <xdr:colOff>50800</xdr:colOff>
      <xdr:row>95</xdr:row>
      <xdr:rowOff>117260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60890"/>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54982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117260</xdr:rowOff>
    </xdr:from>
    <xdr:to>
      <xdr:col>10</xdr:col>
      <xdr:colOff>114300</xdr:colOff>
      <xdr:row>95</xdr:row>
      <xdr:rowOff>129040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05010"/>
          <a:ext cx="889000" cy="1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76997</xdr:rowOff>
    </xdr:from>
    <xdr:to>
      <xdr:col>24</xdr:col>
      <xdr:colOff>114300</xdr:colOff>
      <xdr:row>95</xdr:row>
      <xdr:rowOff>7147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99874</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4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139162</xdr:rowOff>
    </xdr:from>
    <xdr:to>
      <xdr:col>20</xdr:col>
      <xdr:colOff>38100</xdr:colOff>
      <xdr:row>94</xdr:row>
      <xdr:rowOff>69312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8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85839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5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22340</xdr:rowOff>
    </xdr:from>
    <xdr:to>
      <xdr:col>15</xdr:col>
      <xdr:colOff>101600</xdr:colOff>
      <xdr:row>95</xdr:row>
      <xdr:rowOff>123940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140467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8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66460</xdr:rowOff>
    </xdr:from>
    <xdr:to>
      <xdr:col>10</xdr:col>
      <xdr:colOff>165100</xdr:colOff>
      <xdr:row>95</xdr:row>
      <xdr:rowOff>168060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13137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2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78240</xdr:rowOff>
    </xdr:from>
    <xdr:to>
      <xdr:col>6</xdr:col>
      <xdr:colOff>38100</xdr:colOff>
      <xdr:row>96</xdr:row>
      <xdr:rowOff>8390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6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24917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4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61267</xdr:rowOff>
    </xdr:from>
    <xdr:to>
      <xdr:col>55</xdr:col>
      <xdr:colOff>0</xdr:colOff>
      <xdr:row>37</xdr:row>
      <xdr:rowOff>110582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404917"/>
          <a:ext cx="838200" cy="4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82331</xdr:rowOff>
    </xdr:from>
    <xdr:to>
      <xdr:col>50</xdr:col>
      <xdr:colOff>114300</xdr:colOff>
      <xdr:row>37</xdr:row>
      <xdr:rowOff>110582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54531"/>
          <a:ext cx="889000" cy="19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82331</xdr:rowOff>
    </xdr:from>
    <xdr:to>
      <xdr:col>45</xdr:col>
      <xdr:colOff>177800</xdr:colOff>
      <xdr:row>37</xdr:row>
      <xdr:rowOff>98171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54531"/>
          <a:ext cx="889000" cy="18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98171</xdr:rowOff>
    </xdr:from>
    <xdr:to>
      <xdr:col>41</xdr:col>
      <xdr:colOff>50800</xdr:colOff>
      <xdr:row>37</xdr:row>
      <xdr:rowOff>120989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41821"/>
          <a:ext cx="889000" cy="2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75959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10467</xdr:rowOff>
    </xdr:from>
    <xdr:to>
      <xdr:col>55</xdr:col>
      <xdr:colOff>50800</xdr:colOff>
      <xdr:row>37</xdr:row>
      <xdr:rowOff>112067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5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160344</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3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59782</xdr:rowOff>
    </xdr:from>
    <xdr:to>
      <xdr:col>50</xdr:col>
      <xdr:colOff>165100</xdr:colOff>
      <xdr:row>37</xdr:row>
      <xdr:rowOff>161382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0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152509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9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31531</xdr:rowOff>
    </xdr:from>
    <xdr:to>
      <xdr:col>46</xdr:col>
      <xdr:colOff>38100</xdr:colOff>
      <xdr:row>36</xdr:row>
      <xdr:rowOff>133131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0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124258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9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47371</xdr:rowOff>
    </xdr:from>
    <xdr:to>
      <xdr:col>41</xdr:col>
      <xdr:colOff>101600</xdr:colOff>
      <xdr:row>37</xdr:row>
      <xdr:rowOff>148971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140098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8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70189</xdr:rowOff>
    </xdr:from>
    <xdr:to>
      <xdr:col>36</xdr:col>
      <xdr:colOff>165100</xdr:colOff>
      <xdr:row>38</xdr:row>
      <xdr:rowOff>340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138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162916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0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147027</xdr:rowOff>
    </xdr:from>
    <xdr:to>
      <xdr:col>55</xdr:col>
      <xdr:colOff>0</xdr:colOff>
      <xdr:row>57</xdr:row>
      <xdr:rowOff>150644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919677"/>
          <a:ext cx="838200" cy="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7617</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608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119621</xdr:rowOff>
    </xdr:from>
    <xdr:to>
      <xdr:col>50</xdr:col>
      <xdr:colOff>114300</xdr:colOff>
      <xdr:row>57</xdr:row>
      <xdr:rowOff>150644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89227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105605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39795" y="95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150033</xdr:rowOff>
    </xdr:from>
    <xdr:to>
      <xdr:col>45</xdr:col>
      <xdr:colOff>177800</xdr:colOff>
      <xdr:row>57</xdr:row>
      <xdr:rowOff>119621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751233"/>
          <a:ext cx="889000" cy="14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150033</xdr:rowOff>
    </xdr:from>
    <xdr:to>
      <xdr:col>41</xdr:col>
      <xdr:colOff>50800</xdr:colOff>
      <xdr:row>57</xdr:row>
      <xdr:rowOff>49538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751233"/>
          <a:ext cx="889000" cy="7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85400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85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108969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53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96227</xdr:rowOff>
    </xdr:from>
    <xdr:to>
      <xdr:col>55</xdr:col>
      <xdr:colOff>50800</xdr:colOff>
      <xdr:row>58</xdr:row>
      <xdr:rowOff>26377</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86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11154</xdr:rowOff>
    </xdr:from>
    <xdr:ext cx="534377"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99844</xdr:rowOff>
    </xdr:from>
    <xdr:to>
      <xdr:col>50</xdr:col>
      <xdr:colOff>165100</xdr:colOff>
      <xdr:row>58</xdr:row>
      <xdr:rowOff>29994</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87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21121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96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68821</xdr:rowOff>
    </xdr:from>
    <xdr:to>
      <xdr:col>46</xdr:col>
      <xdr:colOff>38100</xdr:colOff>
      <xdr:row>57</xdr:row>
      <xdr:rowOff>170421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4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161548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93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99233</xdr:rowOff>
    </xdr:from>
    <xdr:to>
      <xdr:col>41</xdr:col>
      <xdr:colOff>101600</xdr:colOff>
      <xdr:row>57</xdr:row>
      <xdr:rowOff>29383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70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45910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47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170188</xdr:rowOff>
    </xdr:from>
    <xdr:to>
      <xdr:col>36</xdr:col>
      <xdr:colOff>165100</xdr:colOff>
      <xdr:row>57</xdr:row>
      <xdr:rowOff>100338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77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91465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86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20757</xdr:rowOff>
    </xdr:from>
    <xdr:to>
      <xdr:col>55</xdr:col>
      <xdr:colOff>0</xdr:colOff>
      <xdr:row>78</xdr:row>
      <xdr:rowOff>21834</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93857"/>
          <a:ext cx="838200" cy="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154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8213</xdr:rowOff>
    </xdr:from>
    <xdr:to>
      <xdr:col>50</xdr:col>
      <xdr:colOff>114300</xdr:colOff>
      <xdr:row>78</xdr:row>
      <xdr:rowOff>21834</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81313"/>
          <a:ext cx="8890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0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47296</xdr:rowOff>
    </xdr:from>
    <xdr:to>
      <xdr:col>45</xdr:col>
      <xdr:colOff>177800</xdr:colOff>
      <xdr:row>78</xdr:row>
      <xdr:rowOff>8213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248946"/>
          <a:ext cx="889000" cy="13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47241</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47296</xdr:rowOff>
    </xdr:from>
    <xdr:to>
      <xdr:col>41</xdr:col>
      <xdr:colOff>50800</xdr:colOff>
      <xdr:row>78</xdr:row>
      <xdr:rowOff>7117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248946"/>
          <a:ext cx="889000" cy="13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23110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39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52920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0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141407</xdr:rowOff>
    </xdr:from>
    <xdr:to>
      <xdr:col>55</xdr:col>
      <xdr:colOff>50800</xdr:colOff>
      <xdr:row>78</xdr:row>
      <xdr:rowOff>71557</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4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79823</xdr:rowOff>
    </xdr:from>
    <xdr:ext cx="469744"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28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142484</xdr:rowOff>
    </xdr:from>
    <xdr:to>
      <xdr:col>50</xdr:col>
      <xdr:colOff>165100</xdr:colOff>
      <xdr:row>78</xdr:row>
      <xdr:rowOff>72634</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63761</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43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128863</xdr:rowOff>
    </xdr:from>
    <xdr:to>
      <xdr:col>46</xdr:col>
      <xdr:colOff>38100</xdr:colOff>
      <xdr:row>78</xdr:row>
      <xdr:rowOff>59013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3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50140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2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167946</xdr:rowOff>
    </xdr:from>
    <xdr:to>
      <xdr:col>41</xdr:col>
      <xdr:colOff>101600</xdr:colOff>
      <xdr:row>77</xdr:row>
      <xdr:rowOff>98096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19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114623</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297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127767</xdr:rowOff>
    </xdr:from>
    <xdr:to>
      <xdr:col>36</xdr:col>
      <xdr:colOff>165100</xdr:colOff>
      <xdr:row>78</xdr:row>
      <xdr:rowOff>57917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2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49044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2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73822</xdr:rowOff>
    </xdr:from>
    <xdr:to>
      <xdr:col>55</xdr:col>
      <xdr:colOff>0</xdr:colOff>
      <xdr:row>98</xdr:row>
      <xdr:rowOff>84393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639300" y="16875922"/>
          <a:ext cx="8382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53413</xdr:rowOff>
    </xdr:from>
    <xdr:ext cx="599010"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512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27249</xdr:rowOff>
    </xdr:from>
    <xdr:to>
      <xdr:col>50</xdr:col>
      <xdr:colOff>114300</xdr:colOff>
      <xdr:row>98</xdr:row>
      <xdr:rowOff>84393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8750300" y="16829349"/>
          <a:ext cx="889000" cy="5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2209</xdr:rowOff>
    </xdr:from>
    <xdr:to>
      <xdr:col>45</xdr:col>
      <xdr:colOff>177800</xdr:colOff>
      <xdr:row>98</xdr:row>
      <xdr:rowOff>27249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7861300" y="16804309"/>
          <a:ext cx="889000" cy="2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143163</xdr:rowOff>
    </xdr:from>
    <xdr:to>
      <xdr:col>41</xdr:col>
      <xdr:colOff>50800</xdr:colOff>
      <xdr:row>98</xdr:row>
      <xdr:rowOff>2209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972300" y="16602363"/>
          <a:ext cx="889000" cy="20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11995</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164082</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672795" y="167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23022</xdr:rowOff>
    </xdr:from>
    <xdr:to>
      <xdr:col>55</xdr:col>
      <xdr:colOff>50800</xdr:colOff>
      <xdr:row>98</xdr:row>
      <xdr:rowOff>124622</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82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1449</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80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33593</xdr:rowOff>
    </xdr:from>
    <xdr:to>
      <xdr:col>50</xdr:col>
      <xdr:colOff>165100</xdr:colOff>
      <xdr:row>98</xdr:row>
      <xdr:rowOff>135193</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83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126320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9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147899</xdr:rowOff>
    </xdr:from>
    <xdr:to>
      <xdr:col>46</xdr:col>
      <xdr:colOff>38100</xdr:colOff>
      <xdr:row>98</xdr:row>
      <xdr:rowOff>78049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7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69176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122859</xdr:rowOff>
    </xdr:from>
    <xdr:to>
      <xdr:col>41</xdr:col>
      <xdr:colOff>101600</xdr:colOff>
      <xdr:row>98</xdr:row>
      <xdr:rowOff>53009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7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44136</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61795" y="16846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92363</xdr:rowOff>
    </xdr:from>
    <xdr:to>
      <xdr:col>36</xdr:col>
      <xdr:colOff>165100</xdr:colOff>
      <xdr:row>97</xdr:row>
      <xdr:rowOff>22513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5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39040</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672795" y="1632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35563</xdr:rowOff>
    </xdr:from>
    <xdr:to>
      <xdr:col>85</xdr:col>
      <xdr:colOff>127000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722113"/>
          <a:ext cx="838200" cy="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35563</xdr:rowOff>
    </xdr:from>
    <xdr:to>
      <xdr:col>81</xdr:col>
      <xdr:colOff>50800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722113"/>
          <a:ext cx="889000" cy="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63781</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40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66848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41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67870</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36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75230</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47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249299"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608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156213</xdr:rowOff>
    </xdr:from>
    <xdr:to>
      <xdr:col>81</xdr:col>
      <xdr:colOff>101600</xdr:colOff>
      <xdr:row>39</xdr:row>
      <xdr:rowOff>86363</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67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77490</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76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55789</xdr:rowOff>
    </xdr:from>
    <xdr:to>
      <xdr:col>85</xdr:col>
      <xdr:colOff>127000</xdr:colOff>
      <xdr:row>78</xdr:row>
      <xdr:rowOff>58996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428889"/>
          <a:ext cx="838200" cy="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55789</xdr:rowOff>
    </xdr:from>
    <xdr:to>
      <xdr:col>81</xdr:col>
      <xdr:colOff>50800</xdr:colOff>
      <xdr:row>78</xdr:row>
      <xdr:rowOff>70163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28889"/>
          <a:ext cx="889000" cy="1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70163</xdr:rowOff>
    </xdr:from>
    <xdr:to>
      <xdr:col>76</xdr:col>
      <xdr:colOff>114300</xdr:colOff>
      <xdr:row>78</xdr:row>
      <xdr:rowOff>73547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43263"/>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73547</xdr:rowOff>
    </xdr:from>
    <xdr:to>
      <xdr:col>71</xdr:col>
      <xdr:colOff>177800</xdr:colOff>
      <xdr:row>78</xdr:row>
      <xdr:rowOff>75536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46647"/>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5639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8196</xdr:rowOff>
    </xdr:from>
    <xdr:to>
      <xdr:col>85</xdr:col>
      <xdr:colOff>177800</xdr:colOff>
      <xdr:row>78</xdr:row>
      <xdr:rowOff>109796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94573</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9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4989</xdr:rowOff>
    </xdr:from>
    <xdr:to>
      <xdr:col>81</xdr:col>
      <xdr:colOff>101600</xdr:colOff>
      <xdr:row>78</xdr:row>
      <xdr:rowOff>106589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7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97716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7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19363</xdr:rowOff>
    </xdr:from>
    <xdr:to>
      <xdr:col>76</xdr:col>
      <xdr:colOff>165100</xdr:colOff>
      <xdr:row>78</xdr:row>
      <xdr:rowOff>120963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9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112090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8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22747</xdr:rowOff>
    </xdr:from>
    <xdr:to>
      <xdr:col>72</xdr:col>
      <xdr:colOff>38100</xdr:colOff>
      <xdr:row>78</xdr:row>
      <xdr:rowOff>124347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9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115474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8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24736</xdr:rowOff>
    </xdr:from>
    <xdr:to>
      <xdr:col>67</xdr:col>
      <xdr:colOff>101600</xdr:colOff>
      <xdr:row>78</xdr:row>
      <xdr:rowOff>126336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9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117463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9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48792</xdr:rowOff>
    </xdr:from>
    <xdr:to>
      <xdr:col>85</xdr:col>
      <xdr:colOff>127000</xdr:colOff>
      <xdr:row>98</xdr:row>
      <xdr:rowOff>78308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50892"/>
          <a:ext cx="838200" cy="2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3394</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4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48792</xdr:rowOff>
    </xdr:from>
    <xdr:to>
      <xdr:col>81</xdr:col>
      <xdr:colOff>50800</xdr:colOff>
      <xdr:row>98</xdr:row>
      <xdr:rowOff>59190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50892"/>
          <a:ext cx="889000" cy="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59190</xdr:rowOff>
    </xdr:from>
    <xdr:to>
      <xdr:col>76</xdr:col>
      <xdr:colOff>114300</xdr:colOff>
      <xdr:row>98</xdr:row>
      <xdr:rowOff>128369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61290"/>
          <a:ext cx="889000" cy="6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123037</xdr:rowOff>
    </xdr:from>
    <xdr:to>
      <xdr:col>71</xdr:col>
      <xdr:colOff>177800</xdr:colOff>
      <xdr:row>98</xdr:row>
      <xdr:rowOff>128369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25137"/>
          <a:ext cx="889000" cy="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141685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27508</xdr:rowOff>
    </xdr:from>
    <xdr:to>
      <xdr:col>85</xdr:col>
      <xdr:colOff>177800</xdr:colOff>
      <xdr:row>98</xdr:row>
      <xdr:rowOff>129108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2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130394</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169442</xdr:rowOff>
    </xdr:from>
    <xdr:to>
      <xdr:col>81</xdr:col>
      <xdr:colOff>101600</xdr:colOff>
      <xdr:row>98</xdr:row>
      <xdr:rowOff>99592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0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90719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9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8390</xdr:rowOff>
    </xdr:from>
    <xdr:to>
      <xdr:col>76</xdr:col>
      <xdr:colOff>165100</xdr:colOff>
      <xdr:row>98</xdr:row>
      <xdr:rowOff>109990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126517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8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77569</xdr:rowOff>
    </xdr:from>
    <xdr:to>
      <xdr:col>72</xdr:col>
      <xdr:colOff>38100</xdr:colOff>
      <xdr:row>99</xdr:row>
      <xdr:rowOff>7719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7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170296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7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72237</xdr:rowOff>
    </xdr:from>
    <xdr:to>
      <xdr:col>67</xdr:col>
      <xdr:colOff>101600</xdr:colOff>
      <xdr:row>99</xdr:row>
      <xdr:rowOff>2387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164964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85255</xdr:rowOff>
    </xdr:from>
    <xdr:to>
      <xdr:col>116</xdr:col>
      <xdr:colOff>63500</xdr:colOff>
      <xdr:row>38</xdr:row>
      <xdr:rowOff>129908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00355"/>
          <a:ext cx="8382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66967</xdr:rowOff>
    </xdr:from>
    <xdr:to>
      <xdr:col>111</xdr:col>
      <xdr:colOff>177800</xdr:colOff>
      <xdr:row>38</xdr:row>
      <xdr:rowOff>85255</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582067"/>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162577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164770</xdr:rowOff>
    </xdr:from>
    <xdr:to>
      <xdr:col>107</xdr:col>
      <xdr:colOff>50800</xdr:colOff>
      <xdr:row>38</xdr:row>
      <xdr:rowOff>66967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08420"/>
          <a:ext cx="889000" cy="7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162996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67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164770</xdr:rowOff>
    </xdr:from>
    <xdr:to>
      <xdr:col>102</xdr:col>
      <xdr:colOff>114300</xdr:colOff>
      <xdr:row>38</xdr:row>
      <xdr:rowOff>9436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08420"/>
          <a:ext cx="8890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45420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73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36809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79108</xdr:rowOff>
    </xdr:from>
    <xdr:to>
      <xdr:col>116</xdr:col>
      <xdr:colOff>114300</xdr:colOff>
      <xdr:row>39</xdr:row>
      <xdr:rowOff>9258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9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5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34455</xdr:rowOff>
    </xdr:from>
    <xdr:to>
      <xdr:col>112</xdr:col>
      <xdr:colOff>38100</xdr:colOff>
      <xdr:row>38</xdr:row>
      <xdr:rowOff>136055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152582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2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16167</xdr:rowOff>
    </xdr:from>
    <xdr:to>
      <xdr:col>107</xdr:col>
      <xdr:colOff>101600</xdr:colOff>
      <xdr:row>38</xdr:row>
      <xdr:rowOff>117767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134294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0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113970</xdr:rowOff>
    </xdr:from>
    <xdr:to>
      <xdr:col>102</xdr:col>
      <xdr:colOff>165100</xdr:colOff>
      <xdr:row>38</xdr:row>
      <xdr:rowOff>44120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60647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130086</xdr:rowOff>
    </xdr:from>
    <xdr:to>
      <xdr:col>98</xdr:col>
      <xdr:colOff>38100</xdr:colOff>
      <xdr:row>38</xdr:row>
      <xdr:rowOff>60237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737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76763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4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24006</xdr:rowOff>
    </xdr:from>
    <xdr:to>
      <xdr:col>116</xdr:col>
      <xdr:colOff>63500</xdr:colOff>
      <xdr:row>59</xdr:row>
      <xdr:rowOff>24600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39556"/>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23122</xdr:rowOff>
    </xdr:from>
    <xdr:to>
      <xdr:col>111</xdr:col>
      <xdr:colOff>177800</xdr:colOff>
      <xdr:row>59</xdr:row>
      <xdr:rowOff>24600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38672"/>
          <a:ext cx="889000" cy="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23122</xdr:rowOff>
    </xdr:from>
    <xdr:to>
      <xdr:col>107</xdr:col>
      <xdr:colOff>50800</xdr:colOff>
      <xdr:row>59</xdr:row>
      <xdr:rowOff>23419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38672"/>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23419</xdr:rowOff>
    </xdr:from>
    <xdr:to>
      <xdr:col>102</xdr:col>
      <xdr:colOff>114300</xdr:colOff>
      <xdr:row>59</xdr:row>
      <xdr:rowOff>24006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38969"/>
          <a:ext cx="8890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144656</xdr:rowOff>
    </xdr:from>
    <xdr:to>
      <xdr:col>116</xdr:col>
      <xdr:colOff>114300</xdr:colOff>
      <xdr:row>59</xdr:row>
      <xdr:rowOff>74806</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8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82705</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145250</xdr:rowOff>
    </xdr:from>
    <xdr:to>
      <xdr:col>112</xdr:col>
      <xdr:colOff>38100</xdr:colOff>
      <xdr:row>59</xdr:row>
      <xdr:rowOff>75400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8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66527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8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143772</xdr:rowOff>
    </xdr:from>
    <xdr:to>
      <xdr:col>107</xdr:col>
      <xdr:colOff>101600</xdr:colOff>
      <xdr:row>59</xdr:row>
      <xdr:rowOff>73922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8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65049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8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144069</xdr:rowOff>
    </xdr:from>
    <xdr:to>
      <xdr:col>102</xdr:col>
      <xdr:colOff>165100</xdr:colOff>
      <xdr:row>59</xdr:row>
      <xdr:rowOff>74219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8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65346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80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144656</xdr:rowOff>
    </xdr:from>
    <xdr:to>
      <xdr:col>98</xdr:col>
      <xdr:colOff>38100</xdr:colOff>
      <xdr:row>59</xdr:row>
      <xdr:rowOff>74806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8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65933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8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86756</xdr:rowOff>
    </xdr:from>
    <xdr:to>
      <xdr:col>116</xdr:col>
      <xdr:colOff>63500</xdr:colOff>
      <xdr:row>77</xdr:row>
      <xdr:rowOff>103566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288406"/>
          <a:ext cx="838200" cy="1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103566</xdr:rowOff>
    </xdr:from>
    <xdr:to>
      <xdr:col>111</xdr:col>
      <xdr:colOff>177800</xdr:colOff>
      <xdr:row>77</xdr:row>
      <xdr:rowOff>105440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305216"/>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105440</xdr:rowOff>
    </xdr:from>
    <xdr:to>
      <xdr:col>107</xdr:col>
      <xdr:colOff>50800</xdr:colOff>
      <xdr:row>77</xdr:row>
      <xdr:rowOff>125302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307090"/>
          <a:ext cx="889000" cy="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26422</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69509</xdr:rowOff>
    </xdr:from>
    <xdr:to>
      <xdr:col>102</xdr:col>
      <xdr:colOff>114300</xdr:colOff>
      <xdr:row>77</xdr:row>
      <xdr:rowOff>125302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271159"/>
          <a:ext cx="889000" cy="5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34194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35956</xdr:rowOff>
    </xdr:from>
    <xdr:to>
      <xdr:col>116</xdr:col>
      <xdr:colOff>114300</xdr:colOff>
      <xdr:row>77</xdr:row>
      <xdr:rowOff>137556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14383</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2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52766</xdr:rowOff>
    </xdr:from>
    <xdr:to>
      <xdr:col>112</xdr:col>
      <xdr:colOff>38100</xdr:colOff>
      <xdr:row>77</xdr:row>
      <xdr:rowOff>154366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5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145493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34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54640</xdr:rowOff>
    </xdr:from>
    <xdr:to>
      <xdr:col>107</xdr:col>
      <xdr:colOff>101600</xdr:colOff>
      <xdr:row>77</xdr:row>
      <xdr:rowOff>156240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147367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3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74502</xdr:rowOff>
    </xdr:from>
    <xdr:to>
      <xdr:col>102</xdr:col>
      <xdr:colOff>165100</xdr:colOff>
      <xdr:row>78</xdr:row>
      <xdr:rowOff>4652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7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167229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36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18709</xdr:rowOff>
    </xdr:from>
    <xdr:to>
      <xdr:col>98</xdr:col>
      <xdr:colOff>38100</xdr:colOff>
      <xdr:row>77</xdr:row>
      <xdr:rowOff>120309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111436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31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１５０，６７０円となっており、類似団体平均と比べて低い水準にある。平成２４年度から退職者職員の増加による人件費の減が主な要因であり、今後も一般職も退職者不補充等により人件費の抑制に努め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８７，１７９円となっており、類似団体と比較して一人当たりコストが低い状況となっている。これは、町営住宅整備事業の減等によるものであるが、今後も公共施設等総合管理計画に基づき、事業の精査を徹底していくことで、事業費の減少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青森県横浜町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4,286
4,181
126.38
4,164,121
4,089,840
73,540
2,332,923
3,361,176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166751</xdr:rowOff>
    </xdr:from>
    <xdr:to>
      <xdr:col>24</xdr:col>
      <xdr:colOff>63500</xdr:colOff>
      <xdr:row>37</xdr:row>
      <xdr:rowOff>167818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10401"/>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155188</xdr:rowOff>
    </xdr:from>
    <xdr:to>
      <xdr:col>19</xdr:col>
      <xdr:colOff>177800</xdr:colOff>
      <xdr:row>37</xdr:row>
      <xdr:rowOff>167818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98838"/>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125417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148044</xdr:rowOff>
    </xdr:from>
    <xdr:to>
      <xdr:col>15</xdr:col>
      <xdr:colOff>50800</xdr:colOff>
      <xdr:row>37</xdr:row>
      <xdr:rowOff>155188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91694"/>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148044</xdr:rowOff>
    </xdr:from>
    <xdr:to>
      <xdr:col>10</xdr:col>
      <xdr:colOff>114300</xdr:colOff>
      <xdr:row>37</xdr:row>
      <xdr:rowOff>159417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91694"/>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116806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123379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115951</xdr:rowOff>
    </xdr:from>
    <xdr:to>
      <xdr:col>24</xdr:col>
      <xdr:colOff>114300</xdr:colOff>
      <xdr:row>38</xdr:row>
      <xdr:rowOff>46101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5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30878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7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117018</xdr:rowOff>
    </xdr:from>
    <xdr:to>
      <xdr:col>20</xdr:col>
      <xdr:colOff>38100</xdr:colOff>
      <xdr:row>38</xdr:row>
      <xdr:rowOff>47168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6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38295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5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104388</xdr:rowOff>
    </xdr:from>
    <xdr:to>
      <xdr:col>15</xdr:col>
      <xdr:colOff>101600</xdr:colOff>
      <xdr:row>38</xdr:row>
      <xdr:rowOff>34537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48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25664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4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97244</xdr:rowOff>
    </xdr:from>
    <xdr:to>
      <xdr:col>10</xdr:col>
      <xdr:colOff>165100</xdr:colOff>
      <xdr:row>38</xdr:row>
      <xdr:rowOff>27394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18521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108617</xdr:rowOff>
    </xdr:from>
    <xdr:to>
      <xdr:col>6</xdr:col>
      <xdr:colOff>38100</xdr:colOff>
      <xdr:row>38</xdr:row>
      <xdr:rowOff>38767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5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29894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47334</xdr:rowOff>
    </xdr:from>
    <xdr:to>
      <xdr:col>24</xdr:col>
      <xdr:colOff>63500</xdr:colOff>
      <xdr:row>58</xdr:row>
      <xdr:rowOff>54796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91434"/>
          <a:ext cx="8382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69690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70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150487</xdr:rowOff>
    </xdr:from>
    <xdr:to>
      <xdr:col>19</xdr:col>
      <xdr:colOff>177800</xdr:colOff>
      <xdr:row>58</xdr:row>
      <xdr:rowOff>47334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923137"/>
          <a:ext cx="889000" cy="6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0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150487</xdr:rowOff>
    </xdr:from>
    <xdr:to>
      <xdr:col>15</xdr:col>
      <xdr:colOff>50800</xdr:colOff>
      <xdr:row>58</xdr:row>
      <xdr:rowOff>112499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23137"/>
          <a:ext cx="889000" cy="13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79094</xdr:rowOff>
    </xdr:from>
    <xdr:to>
      <xdr:col>10</xdr:col>
      <xdr:colOff>114300</xdr:colOff>
      <xdr:row>58</xdr:row>
      <xdr:rowOff>112499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10023194"/>
          <a:ext cx="889000" cy="3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67416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68115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3996</xdr:rowOff>
    </xdr:from>
    <xdr:to>
      <xdr:col>24</xdr:col>
      <xdr:colOff>114300</xdr:colOff>
      <xdr:row>58</xdr:row>
      <xdr:rowOff>105596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4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90373</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6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167984</xdr:rowOff>
    </xdr:from>
    <xdr:to>
      <xdr:col>20</xdr:col>
      <xdr:colOff>38100</xdr:colOff>
      <xdr:row>58</xdr:row>
      <xdr:rowOff>98134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4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89261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03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99687</xdr:rowOff>
    </xdr:from>
    <xdr:to>
      <xdr:col>15</xdr:col>
      <xdr:colOff>101600</xdr:colOff>
      <xdr:row>58</xdr:row>
      <xdr:rowOff>29837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7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20964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96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61699</xdr:rowOff>
    </xdr:from>
    <xdr:to>
      <xdr:col>10</xdr:col>
      <xdr:colOff>165100</xdr:colOff>
      <xdr:row>58</xdr:row>
      <xdr:rowOff>163299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0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154426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28294</xdr:rowOff>
    </xdr:from>
    <xdr:to>
      <xdr:col>6</xdr:col>
      <xdr:colOff>38100</xdr:colOff>
      <xdr:row>58</xdr:row>
      <xdr:rowOff>129894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7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121021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6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16880</xdr:rowOff>
    </xdr:from>
    <xdr:to>
      <xdr:col>24</xdr:col>
      <xdr:colOff>63500</xdr:colOff>
      <xdr:row>77</xdr:row>
      <xdr:rowOff>31944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18530"/>
          <a:ext cx="838200" cy="1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88845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7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16880</xdr:rowOff>
    </xdr:from>
    <xdr:to>
      <xdr:col>19</xdr:col>
      <xdr:colOff>177800</xdr:colOff>
      <xdr:row>77</xdr:row>
      <xdr:rowOff>108646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18530"/>
          <a:ext cx="889000" cy="9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167002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87321</xdr:rowOff>
    </xdr:from>
    <xdr:to>
      <xdr:col>15</xdr:col>
      <xdr:colOff>50800</xdr:colOff>
      <xdr:row>77</xdr:row>
      <xdr:rowOff>108646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603171"/>
          <a:ext cx="889000" cy="70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66696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87321</xdr:rowOff>
    </xdr:from>
    <xdr:to>
      <xdr:col>10</xdr:col>
      <xdr:colOff>114300</xdr:colOff>
      <xdr:row>77</xdr:row>
      <xdr:rowOff>69830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03171"/>
          <a:ext cx="889000" cy="66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152594</xdr:rowOff>
    </xdr:from>
    <xdr:to>
      <xdr:col>24</xdr:col>
      <xdr:colOff>114300</xdr:colOff>
      <xdr:row>77</xdr:row>
      <xdr:rowOff>82744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8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131021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6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137530</xdr:rowOff>
    </xdr:from>
    <xdr:to>
      <xdr:col>20</xdr:col>
      <xdr:colOff>38100</xdr:colOff>
      <xdr:row>77</xdr:row>
      <xdr:rowOff>67680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58807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6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57846</xdr:rowOff>
    </xdr:from>
    <xdr:to>
      <xdr:col>15</xdr:col>
      <xdr:colOff>101600</xdr:colOff>
      <xdr:row>77</xdr:row>
      <xdr:rowOff>159446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5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150573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5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36521</xdr:rowOff>
    </xdr:from>
    <xdr:to>
      <xdr:col>10</xdr:col>
      <xdr:colOff>165100</xdr:colOff>
      <xdr:row>73</xdr:row>
      <xdr:rowOff>138121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55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154648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32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19030</xdr:rowOff>
    </xdr:from>
    <xdr:to>
      <xdr:col>6</xdr:col>
      <xdr:colOff>38100</xdr:colOff>
      <xdr:row>77</xdr:row>
      <xdr:rowOff>120630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137157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9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3970</xdr:rowOff>
    </xdr:from>
    <xdr:to>
      <xdr:col>24</xdr:col>
      <xdr:colOff>63500</xdr:colOff>
      <xdr:row>98</xdr:row>
      <xdr:rowOff>6579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06070"/>
          <a:ext cx="838200" cy="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3970</xdr:rowOff>
    </xdr:from>
    <xdr:to>
      <xdr:col>19</xdr:col>
      <xdr:colOff>177800</xdr:colOff>
      <xdr:row>98</xdr:row>
      <xdr:rowOff>39050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06070"/>
          <a:ext cx="889000" cy="3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39050</xdr:rowOff>
    </xdr:from>
    <xdr:to>
      <xdr:col>15</xdr:col>
      <xdr:colOff>50800</xdr:colOff>
      <xdr:row>98</xdr:row>
      <xdr:rowOff>53978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41150"/>
          <a:ext cx="889000" cy="1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94823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53978</xdr:rowOff>
    </xdr:from>
    <xdr:to>
      <xdr:col>10</xdr:col>
      <xdr:colOff>114300</xdr:colOff>
      <xdr:row>98</xdr:row>
      <xdr:rowOff>73268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56078"/>
          <a:ext cx="889000" cy="1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140569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168818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127229</xdr:rowOff>
    </xdr:from>
    <xdr:to>
      <xdr:col>24</xdr:col>
      <xdr:colOff>114300</xdr:colOff>
      <xdr:row>98</xdr:row>
      <xdr:rowOff>57379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105656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3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124620</xdr:rowOff>
    </xdr:from>
    <xdr:to>
      <xdr:col>20</xdr:col>
      <xdr:colOff>38100</xdr:colOff>
      <xdr:row>98</xdr:row>
      <xdr:rowOff>54770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45897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159700</xdr:rowOff>
    </xdr:from>
    <xdr:to>
      <xdr:col>15</xdr:col>
      <xdr:colOff>101600</xdr:colOff>
      <xdr:row>98</xdr:row>
      <xdr:rowOff>89850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80977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88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3178</xdr:rowOff>
    </xdr:from>
    <xdr:to>
      <xdr:col>10</xdr:col>
      <xdr:colOff>165100</xdr:colOff>
      <xdr:row>98</xdr:row>
      <xdr:rowOff>104778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0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95905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9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22468</xdr:rowOff>
    </xdr:from>
    <xdr:to>
      <xdr:col>6</xdr:col>
      <xdr:colOff>38100</xdr:colOff>
      <xdr:row>98</xdr:row>
      <xdr:rowOff>124068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115195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1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43434</xdr:rowOff>
    </xdr:from>
    <xdr:to>
      <xdr:col>55</xdr:col>
      <xdr:colOff>0</xdr:colOff>
      <xdr:row>39</xdr:row>
      <xdr:rowOff>44323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29984"/>
          <a:ext cx="8382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42926</xdr:rowOff>
    </xdr:from>
    <xdr:to>
      <xdr:col>50</xdr:col>
      <xdr:colOff>114300</xdr:colOff>
      <xdr:row>39</xdr:row>
      <xdr:rowOff>44323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9476"/>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42926</xdr:rowOff>
    </xdr:from>
    <xdr:to>
      <xdr:col>45</xdr:col>
      <xdr:colOff>177800</xdr:colOff>
      <xdr:row>39</xdr:row>
      <xdr:rowOff>42926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56642</xdr:rowOff>
    </xdr:from>
    <xdr:to>
      <xdr:col>41</xdr:col>
      <xdr:colOff>50800</xdr:colOff>
      <xdr:row>39</xdr:row>
      <xdr:rowOff>42926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228842"/>
          <a:ext cx="889000" cy="50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19448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164084</xdr:rowOff>
    </xdr:from>
    <xdr:to>
      <xdr:col>55</xdr:col>
      <xdr:colOff>50800</xdr:colOff>
      <xdr:row>39</xdr:row>
      <xdr:rowOff>94234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79011</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4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164973</xdr:rowOff>
    </xdr:from>
    <xdr:to>
      <xdr:col>50</xdr:col>
      <xdr:colOff>165100</xdr:colOff>
      <xdr:row>39</xdr:row>
      <xdr:rowOff>95123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86250</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163576</xdr:rowOff>
    </xdr:from>
    <xdr:to>
      <xdr:col>46</xdr:col>
      <xdr:colOff>38100</xdr:colOff>
      <xdr:row>39</xdr:row>
      <xdr:rowOff>93726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84853</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163576</xdr:rowOff>
    </xdr:from>
    <xdr:to>
      <xdr:col>41</xdr:col>
      <xdr:colOff>101600</xdr:colOff>
      <xdr:row>39</xdr:row>
      <xdr:rowOff>93726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84853</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5842</xdr:rowOff>
    </xdr:from>
    <xdr:to>
      <xdr:col>36</xdr:col>
      <xdr:colOff>165100</xdr:colOff>
      <xdr:row>36</xdr:row>
      <xdr:rowOff>107442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17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123969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95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107119</xdr:rowOff>
    </xdr:from>
    <xdr:to>
      <xdr:col>55</xdr:col>
      <xdr:colOff>0</xdr:colOff>
      <xdr:row>58</xdr:row>
      <xdr:rowOff>119435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51219"/>
          <a:ext cx="838200" cy="1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88793</xdr:rowOff>
    </xdr:from>
    <xdr:to>
      <xdr:col>50</xdr:col>
      <xdr:colOff>114300</xdr:colOff>
      <xdr:row>58</xdr:row>
      <xdr:rowOff>119435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32893"/>
          <a:ext cx="889000" cy="3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129694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77708</xdr:rowOff>
    </xdr:from>
    <xdr:to>
      <xdr:col>45</xdr:col>
      <xdr:colOff>177800</xdr:colOff>
      <xdr:row>58</xdr:row>
      <xdr:rowOff>88793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21808"/>
          <a:ext cx="889000" cy="1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133880</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77708</xdr:rowOff>
    </xdr:from>
    <xdr:to>
      <xdr:col>41</xdr:col>
      <xdr:colOff>50800</xdr:colOff>
      <xdr:row>58</xdr:row>
      <xdr:rowOff>94064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21808"/>
          <a:ext cx="889000" cy="1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135074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132752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7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56319</xdr:rowOff>
    </xdr:from>
    <xdr:to>
      <xdr:col>55</xdr:col>
      <xdr:colOff>50800</xdr:colOff>
      <xdr:row>58</xdr:row>
      <xdr:rowOff>157919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151794</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68635</xdr:rowOff>
    </xdr:from>
    <xdr:to>
      <xdr:col>50</xdr:col>
      <xdr:colOff>165100</xdr:colOff>
      <xdr:row>58</xdr:row>
      <xdr:rowOff>170235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1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161362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0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37993</xdr:rowOff>
    </xdr:from>
    <xdr:to>
      <xdr:col>46</xdr:col>
      <xdr:colOff>38100</xdr:colOff>
      <xdr:row>58</xdr:row>
      <xdr:rowOff>139593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8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130720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1007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26908</xdr:rowOff>
    </xdr:from>
    <xdr:to>
      <xdr:col>41</xdr:col>
      <xdr:colOff>101600</xdr:colOff>
      <xdr:row>58</xdr:row>
      <xdr:rowOff>128508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7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119635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1006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43264</xdr:rowOff>
    </xdr:from>
    <xdr:to>
      <xdr:col>36</xdr:col>
      <xdr:colOff>165100</xdr:colOff>
      <xdr:row>58</xdr:row>
      <xdr:rowOff>144864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135991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94538</xdr:rowOff>
    </xdr:from>
    <xdr:to>
      <xdr:col>55</xdr:col>
      <xdr:colOff>0</xdr:colOff>
      <xdr:row>78</xdr:row>
      <xdr:rowOff>108325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67638"/>
          <a:ext cx="838200" cy="1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75884</xdr:rowOff>
    </xdr:from>
    <xdr:to>
      <xdr:col>50</xdr:col>
      <xdr:colOff>114300</xdr:colOff>
      <xdr:row>78</xdr:row>
      <xdr:rowOff>108325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48984"/>
          <a:ext cx="889000" cy="3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75884</xdr:rowOff>
    </xdr:from>
    <xdr:to>
      <xdr:col>45</xdr:col>
      <xdr:colOff>177800</xdr:colOff>
      <xdr:row>78</xdr:row>
      <xdr:rowOff>97810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48984"/>
          <a:ext cx="889000" cy="2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97810</xdr:rowOff>
    </xdr:from>
    <xdr:to>
      <xdr:col>41</xdr:col>
      <xdr:colOff>50800</xdr:colOff>
      <xdr:row>78</xdr:row>
      <xdr:rowOff>101350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70910"/>
          <a:ext cx="889000" cy="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87211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43738</xdr:rowOff>
    </xdr:from>
    <xdr:to>
      <xdr:col>55</xdr:col>
      <xdr:colOff>50800</xdr:colOff>
      <xdr:row>78</xdr:row>
      <xdr:rowOff>145338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130115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57525</xdr:rowOff>
    </xdr:from>
    <xdr:to>
      <xdr:col>50</xdr:col>
      <xdr:colOff>165100</xdr:colOff>
      <xdr:row>78</xdr:row>
      <xdr:rowOff>159125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3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150252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2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25084</xdr:rowOff>
    </xdr:from>
    <xdr:to>
      <xdr:col>46</xdr:col>
      <xdr:colOff>38100</xdr:colOff>
      <xdr:row>78</xdr:row>
      <xdr:rowOff>126684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117811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47010</xdr:rowOff>
    </xdr:from>
    <xdr:to>
      <xdr:col>41</xdr:col>
      <xdr:colOff>101600</xdr:colOff>
      <xdr:row>78</xdr:row>
      <xdr:rowOff>148610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139737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1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50550</xdr:rowOff>
    </xdr:from>
    <xdr:to>
      <xdr:col>36</xdr:col>
      <xdr:colOff>165100</xdr:colOff>
      <xdr:row>78</xdr:row>
      <xdr:rowOff>152150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2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143277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1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57449</xdr:rowOff>
    </xdr:from>
    <xdr:to>
      <xdr:col>55</xdr:col>
      <xdr:colOff>0</xdr:colOff>
      <xdr:row>98</xdr:row>
      <xdr:rowOff>61390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59549"/>
          <a:ext cx="838200" cy="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144625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32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61390</xdr:rowOff>
    </xdr:from>
    <xdr:to>
      <xdr:col>50</xdr:col>
      <xdr:colOff>114300</xdr:colOff>
      <xdr:row>98</xdr:row>
      <xdr:rowOff>82996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863490"/>
          <a:ext cx="889000" cy="2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37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82996</xdr:rowOff>
    </xdr:from>
    <xdr:to>
      <xdr:col>45</xdr:col>
      <xdr:colOff>177800</xdr:colOff>
      <xdr:row>98</xdr:row>
      <xdr:rowOff>92418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85096"/>
          <a:ext cx="889000" cy="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107370</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39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153487</xdr:rowOff>
    </xdr:from>
    <xdr:to>
      <xdr:col>41</xdr:col>
      <xdr:colOff>50800</xdr:colOff>
      <xdr:row>98</xdr:row>
      <xdr:rowOff>92418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84137"/>
          <a:ext cx="889000" cy="11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130131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41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137341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42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6649</xdr:rowOff>
    </xdr:from>
    <xdr:to>
      <xdr:col>55</xdr:col>
      <xdr:colOff>50800</xdr:colOff>
      <xdr:row>98</xdr:row>
      <xdr:rowOff>108249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0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93026</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10590</xdr:rowOff>
    </xdr:from>
    <xdr:to>
      <xdr:col>50</xdr:col>
      <xdr:colOff>165100</xdr:colOff>
      <xdr:row>98</xdr:row>
      <xdr:rowOff>112190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1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103317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90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32196</xdr:rowOff>
    </xdr:from>
    <xdr:to>
      <xdr:col>46</xdr:col>
      <xdr:colOff>38100</xdr:colOff>
      <xdr:row>98</xdr:row>
      <xdr:rowOff>133796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83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124923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92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41618</xdr:rowOff>
    </xdr:from>
    <xdr:to>
      <xdr:col>41</xdr:col>
      <xdr:colOff>101600</xdr:colOff>
      <xdr:row>98</xdr:row>
      <xdr:rowOff>143218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4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134345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102687</xdr:rowOff>
    </xdr:from>
    <xdr:to>
      <xdr:col>36</xdr:col>
      <xdr:colOff>165100</xdr:colOff>
      <xdr:row>98</xdr:row>
      <xdr:rowOff>32837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23964</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826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135670</xdr:rowOff>
    </xdr:from>
    <xdr:to>
      <xdr:col>85</xdr:col>
      <xdr:colOff>127000</xdr:colOff>
      <xdr:row>37</xdr:row>
      <xdr:rowOff>143716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79320"/>
          <a:ext cx="83820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106834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50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112636</xdr:rowOff>
    </xdr:from>
    <xdr:to>
      <xdr:col>81</xdr:col>
      <xdr:colOff>50800</xdr:colOff>
      <xdr:row>37</xdr:row>
      <xdr:rowOff>143716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56286"/>
          <a:ext cx="889000" cy="3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51462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112636</xdr:rowOff>
    </xdr:from>
    <xdr:to>
      <xdr:col>76</xdr:col>
      <xdr:colOff>114300</xdr:colOff>
      <xdr:row>37</xdr:row>
      <xdr:rowOff>153498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56286"/>
          <a:ext cx="889000" cy="4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21692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152902</xdr:rowOff>
    </xdr:from>
    <xdr:to>
      <xdr:col>71</xdr:col>
      <xdr:colOff>177800</xdr:colOff>
      <xdr:row>37</xdr:row>
      <xdr:rowOff>153498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96552"/>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60414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57125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7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84870</xdr:rowOff>
    </xdr:from>
    <xdr:to>
      <xdr:col>85</xdr:col>
      <xdr:colOff>177800</xdr:colOff>
      <xdr:row>38</xdr:row>
      <xdr:rowOff>15019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285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107747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7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92916</xdr:rowOff>
    </xdr:from>
    <xdr:to>
      <xdr:col>81</xdr:col>
      <xdr:colOff>101600</xdr:colOff>
      <xdr:row>38</xdr:row>
      <xdr:rowOff>23067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36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39593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1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61836</xdr:rowOff>
    </xdr:from>
    <xdr:to>
      <xdr:col>76</xdr:col>
      <xdr:colOff>165100</xdr:colOff>
      <xdr:row>37</xdr:row>
      <xdr:rowOff>163437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054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8513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18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102698</xdr:rowOff>
    </xdr:from>
    <xdr:to>
      <xdr:col>72</xdr:col>
      <xdr:colOff>38100</xdr:colOff>
      <xdr:row>38</xdr:row>
      <xdr:rowOff>32848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4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49375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22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102102</xdr:rowOff>
    </xdr:from>
    <xdr:to>
      <xdr:col>67</xdr:col>
      <xdr:colOff>101600</xdr:colOff>
      <xdr:row>38</xdr:row>
      <xdr:rowOff>32252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4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48779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2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52007</xdr:rowOff>
    </xdr:from>
    <xdr:to>
      <xdr:col>85</xdr:col>
      <xdr:colOff>127000</xdr:colOff>
      <xdr:row>58</xdr:row>
      <xdr:rowOff>76595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96107"/>
          <a:ext cx="838200" cy="2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45913</xdr:rowOff>
    </xdr:from>
    <xdr:to>
      <xdr:col>81</xdr:col>
      <xdr:colOff>50800</xdr:colOff>
      <xdr:row>58</xdr:row>
      <xdr:rowOff>76595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90013"/>
          <a:ext cx="8890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45913</xdr:rowOff>
    </xdr:from>
    <xdr:to>
      <xdr:col>76</xdr:col>
      <xdr:colOff>114300</xdr:colOff>
      <xdr:row>58</xdr:row>
      <xdr:rowOff>80809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90013"/>
          <a:ext cx="889000" cy="3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41232</xdr:rowOff>
    </xdr:from>
    <xdr:to>
      <xdr:col>71</xdr:col>
      <xdr:colOff>177800</xdr:colOff>
      <xdr:row>58</xdr:row>
      <xdr:rowOff>80809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85332"/>
          <a:ext cx="889000" cy="3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50423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49989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1207</xdr:rowOff>
    </xdr:from>
    <xdr:to>
      <xdr:col>85</xdr:col>
      <xdr:colOff>177800</xdr:colOff>
      <xdr:row>58</xdr:row>
      <xdr:rowOff>102807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4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87584</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25795</xdr:rowOff>
    </xdr:from>
    <xdr:to>
      <xdr:col>81</xdr:col>
      <xdr:colOff>101600</xdr:colOff>
      <xdr:row>58</xdr:row>
      <xdr:rowOff>127395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6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118522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6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166563</xdr:rowOff>
    </xdr:from>
    <xdr:to>
      <xdr:col>76</xdr:col>
      <xdr:colOff>165100</xdr:colOff>
      <xdr:row>58</xdr:row>
      <xdr:rowOff>96713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3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87840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3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30009</xdr:rowOff>
    </xdr:from>
    <xdr:to>
      <xdr:col>72</xdr:col>
      <xdr:colOff>38100</xdr:colOff>
      <xdr:row>58</xdr:row>
      <xdr:rowOff>131609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7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122736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6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161882</xdr:rowOff>
    </xdr:from>
    <xdr:to>
      <xdr:col>67</xdr:col>
      <xdr:colOff>101600</xdr:colOff>
      <xdr:row>58</xdr:row>
      <xdr:rowOff>92032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83159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2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35564</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0114"/>
          <a:ext cx="838200" cy="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35564</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580114"/>
          <a:ext cx="889000" cy="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63780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66846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67867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75229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93454</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66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156214</xdr:rowOff>
    </xdr:from>
    <xdr:to>
      <xdr:col>81</xdr:col>
      <xdr:colOff>101600</xdr:colOff>
      <xdr:row>79</xdr:row>
      <xdr:rowOff>86364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2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77491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62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55789</xdr:rowOff>
    </xdr:from>
    <xdr:to>
      <xdr:col>85</xdr:col>
      <xdr:colOff>127000</xdr:colOff>
      <xdr:row>98</xdr:row>
      <xdr:rowOff>58996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857889"/>
          <a:ext cx="838200" cy="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55789</xdr:rowOff>
    </xdr:from>
    <xdr:to>
      <xdr:col>81</xdr:col>
      <xdr:colOff>50800</xdr:colOff>
      <xdr:row>98</xdr:row>
      <xdr:rowOff>70163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57889"/>
          <a:ext cx="889000" cy="1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70163</xdr:rowOff>
    </xdr:from>
    <xdr:to>
      <xdr:col>76</xdr:col>
      <xdr:colOff>114300</xdr:colOff>
      <xdr:row>98</xdr:row>
      <xdr:rowOff>73547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72263"/>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73547</xdr:rowOff>
    </xdr:from>
    <xdr:to>
      <xdr:col>71</xdr:col>
      <xdr:colOff>177800</xdr:colOff>
      <xdr:row>98</xdr:row>
      <xdr:rowOff>75536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75647"/>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5611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8196</xdr:rowOff>
    </xdr:from>
    <xdr:to>
      <xdr:col>85</xdr:col>
      <xdr:colOff>177800</xdr:colOff>
      <xdr:row>98</xdr:row>
      <xdr:rowOff>109796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1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94573</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72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4989</xdr:rowOff>
    </xdr:from>
    <xdr:to>
      <xdr:col>81</xdr:col>
      <xdr:colOff>101600</xdr:colOff>
      <xdr:row>98</xdr:row>
      <xdr:rowOff>106589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0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97716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89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19363</xdr:rowOff>
    </xdr:from>
    <xdr:to>
      <xdr:col>76</xdr:col>
      <xdr:colOff>165100</xdr:colOff>
      <xdr:row>98</xdr:row>
      <xdr:rowOff>120963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112090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9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22747</xdr:rowOff>
    </xdr:from>
    <xdr:to>
      <xdr:col>72</xdr:col>
      <xdr:colOff>38100</xdr:colOff>
      <xdr:row>98</xdr:row>
      <xdr:rowOff>124347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2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115474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91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24736</xdr:rowOff>
    </xdr:from>
    <xdr:to>
      <xdr:col>67</xdr:col>
      <xdr:colOff>101600</xdr:colOff>
      <xdr:row>98</xdr:row>
      <xdr:rowOff>126336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2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117463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91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住民一人当たり８６，０３３円、農林水産業費は住民一人当たり７１，２６２円と前年度に比べ増加している。これはいずれも、新型コロナウイルス感染症に係る物価高騰対策のため実施した、農業・水産業物価高騰対策支援給付事業や就学継続支援事業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青森県横浜町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において普通交付税が減となり、実質単年度収支は黒字となっているが、前年度より減となっている。令和４年度の財政調整基金残高については，財政健全化の取組を着実に実施したことにより、例年と同等の歳計剰余金を積み立てたため，前年度比で増加している。今後も税収確保対策等の歳入の確保及び新規事業、経常経費等の抑制といった歳出の削減を徹底し、起債及び基金に頼ることのないよう、なお一層の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青森県横浜町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・各会計とも赤字になることなく推移している。水道事業においては、事業精査による経費削減のため黒字額が増加した。今後も安定した財政運営を図る。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4164121</v>
      </c>
      <c r="BO4" s="407"/>
      <c r="BP4" s="407"/>
      <c r="BQ4" s="407"/>
      <c r="BR4" s="407"/>
      <c r="BS4" s="407"/>
      <c r="BT4" s="407"/>
      <c r="BU4" s="408"/>
      <c r="BV4" s="406">
        <v>4109725</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3.2</v>
      </c>
      <c r="CU4" s="413"/>
      <c r="CV4" s="413"/>
      <c r="CW4" s="413"/>
      <c r="CX4" s="413"/>
      <c r="CY4" s="413"/>
      <c r="CZ4" s="413"/>
      <c r="DA4" s="414"/>
      <c r="DB4" s="412">
        <v>4.8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4089840</v>
      </c>
      <c r="BO5" s="444"/>
      <c r="BP5" s="444"/>
      <c r="BQ5" s="444"/>
      <c r="BR5" s="444"/>
      <c r="BS5" s="444"/>
      <c r="BT5" s="444"/>
      <c r="BU5" s="445"/>
      <c r="BV5" s="443">
        <v>3994848</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92.4</v>
      </c>
      <c r="CU5" s="441"/>
      <c r="CV5" s="441"/>
      <c r="CW5" s="441"/>
      <c r="CX5" s="441"/>
      <c r="CY5" s="441"/>
      <c r="CZ5" s="441"/>
      <c r="DA5" s="442"/>
      <c r="DB5" s="440">
        <v>88.2</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74281</v>
      </c>
      <c r="BO6" s="444"/>
      <c r="BP6" s="444"/>
      <c r="BQ6" s="444"/>
      <c r="BR6" s="444"/>
      <c r="BS6" s="444"/>
      <c r="BT6" s="444"/>
      <c r="BU6" s="445"/>
      <c r="BV6" s="443">
        <v>114877</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93.4</v>
      </c>
      <c r="CU6" s="481"/>
      <c r="CV6" s="481"/>
      <c r="CW6" s="481"/>
      <c r="CX6" s="481"/>
      <c r="CY6" s="481"/>
      <c r="CZ6" s="481"/>
      <c r="DA6" s="482"/>
      <c r="DB6" s="480">
        <v>91.5</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741</v>
      </c>
      <c r="BO7" s="444"/>
      <c r="BP7" s="444"/>
      <c r="BQ7" s="444"/>
      <c r="BR7" s="444"/>
      <c r="BS7" s="444"/>
      <c r="BT7" s="444"/>
      <c r="BU7" s="445"/>
      <c r="BV7" s="443">
        <v>842</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2332923</v>
      </c>
      <c r="CU7" s="444"/>
      <c r="CV7" s="444"/>
      <c r="CW7" s="444"/>
      <c r="CX7" s="444"/>
      <c r="CY7" s="444"/>
      <c r="CZ7" s="444"/>
      <c r="DA7" s="445"/>
      <c r="DB7" s="443">
        <v>2373551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73540</v>
      </c>
      <c r="BO8" s="444"/>
      <c r="BP8" s="444"/>
      <c r="BQ8" s="444"/>
      <c r="BR8" s="444"/>
      <c r="BS8" s="444"/>
      <c r="BT8" s="444"/>
      <c r="BU8" s="445"/>
      <c r="BV8" s="443">
        <v>114035</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0.3</v>
      </c>
      <c r="CU8" s="484"/>
      <c r="CV8" s="484"/>
      <c r="CW8" s="484"/>
      <c r="CX8" s="484"/>
      <c r="CY8" s="484"/>
      <c r="CZ8" s="484"/>
      <c r="DA8" s="485"/>
      <c r="DB8" s="483">
        <v>0.32</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4229</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110</v>
      </c>
      <c r="AV9" s="476"/>
      <c r="AW9" s="476"/>
      <c r="AX9" s="476"/>
      <c r="AY9" s="477" t="s">
        <v>117</v>
      </c>
      <c r="AZ9" s="478"/>
      <c r="BA9" s="478"/>
      <c r="BB9" s="478"/>
      <c r="BC9" s="478"/>
      <c r="BD9" s="478"/>
      <c r="BE9" s="478"/>
      <c r="BF9" s="478"/>
      <c r="BG9" s="478"/>
      <c r="BH9" s="478"/>
      <c r="BI9" s="478"/>
      <c r="BJ9" s="478"/>
      <c r="BK9" s="478"/>
      <c r="BL9" s="478"/>
      <c r="BM9" s="479"/>
      <c r="BN9" s="443">
        <v>-40495</v>
      </c>
      <c r="BO9" s="444"/>
      <c r="BP9" s="444"/>
      <c r="BQ9" s="444"/>
      <c r="BR9" s="444"/>
      <c r="BS9" s="444"/>
      <c r="BT9" s="444"/>
      <c r="BU9" s="445"/>
      <c r="BV9" s="443">
        <v>23361</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11.2</v>
      </c>
      <c r="CU9" s="441"/>
      <c r="CV9" s="441"/>
      <c r="CW9" s="441"/>
      <c r="CX9" s="441"/>
      <c r="CY9" s="441"/>
      <c r="CZ9" s="441"/>
      <c r="DA9" s="442"/>
      <c r="DB9" s="440">
        <v>11.9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4535</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59027</v>
      </c>
      <c r="BO10" s="444"/>
      <c r="BP10" s="444"/>
      <c r="BQ10" s="444"/>
      <c r="BR10" s="444"/>
      <c r="BS10" s="444"/>
      <c r="BT10" s="444"/>
      <c r="BU10" s="445"/>
      <c r="BV10" s="443">
        <v>130438</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121</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129</v>
      </c>
      <c r="DC11" s="484"/>
      <c r="DD11" s="484"/>
      <c r="DE11" s="484"/>
      <c r="DF11" s="484"/>
      <c r="DG11" s="484"/>
      <c r="DH11" s="484"/>
      <c r="DI11" s="485"/>
    </row>
    <row r="12" spans="1:119" ht="18.75" customHeight="1" x14ac:dyDescent="0.15">
      <c r="A12" s="181"/>
      <c r="B12" s="503" t="s">
        <v>130</v>
      </c>
      <c r="C12" s="504"/>
      <c r="D12" s="504"/>
      <c r="E12" s="504"/>
      <c r="F12" s="504"/>
      <c r="G12" s="504"/>
      <c r="H12" s="504"/>
      <c r="I12" s="504"/>
      <c r="J12" s="504"/>
      <c r="K12" s="505"/>
      <c r="L12" s="512" t="s">
        <v>131</v>
      </c>
      <c r="M12" s="513"/>
      <c r="N12" s="513"/>
      <c r="O12" s="513"/>
      <c r="P12" s="513"/>
      <c r="Q12" s="514"/>
      <c r="R12" s="515">
        <v>4286</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135</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138</v>
      </c>
      <c r="CU12" s="484"/>
      <c r="CV12" s="484"/>
      <c r="CW12" s="484"/>
      <c r="CX12" s="484"/>
      <c r="CY12" s="484"/>
      <c r="CZ12" s="484"/>
      <c r="DA12" s="485"/>
      <c r="DB12" s="483" t="s">
        <v>139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140</v>
      </c>
      <c r="N13" s="535"/>
      <c r="O13" s="535"/>
      <c r="P13" s="535"/>
      <c r="Q13" s="536"/>
      <c r="R13" s="527">
        <v>4181</v>
      </c>
      <c r="S13" s="528"/>
      <c r="T13" s="528"/>
      <c r="U13" s="528"/>
      <c r="V13" s="529"/>
      <c r="W13" s="459" t="s">
        <v>141</v>
      </c>
      <c r="X13" s="460"/>
      <c r="Y13" s="460"/>
      <c r="Z13" s="460"/>
      <c r="AA13" s="460"/>
      <c r="AB13" s="450"/>
      <c r="AC13" s="494">
        <v>664</v>
      </c>
      <c r="AD13" s="495"/>
      <c r="AE13" s="495"/>
      <c r="AF13" s="495"/>
      <c r="AG13" s="537"/>
      <c r="AH13" s="494">
        <v>753</v>
      </c>
      <c r="AI13" s="495"/>
      <c r="AJ13" s="495"/>
      <c r="AK13" s="495"/>
      <c r="AL13" s="496"/>
      <c r="AM13" s="472" t="s">
        <v>142</v>
      </c>
      <c r="AN13" s="473"/>
      <c r="AO13" s="473"/>
      <c r="AP13" s="473"/>
      <c r="AQ13" s="473"/>
      <c r="AR13" s="473"/>
      <c r="AS13" s="473"/>
      <c r="AT13" s="474"/>
      <c r="AU13" s="475" t="s">
        <v>143</v>
      </c>
      <c r="AV13" s="476"/>
      <c r="AW13" s="476"/>
      <c r="AX13" s="476"/>
      <c r="AY13" s="477" t="s">
        <v>144</v>
      </c>
      <c r="AZ13" s="478"/>
      <c r="BA13" s="478"/>
      <c r="BB13" s="478"/>
      <c r="BC13" s="478"/>
      <c r="BD13" s="478"/>
      <c r="BE13" s="478"/>
      <c r="BF13" s="478"/>
      <c r="BG13" s="478"/>
      <c r="BH13" s="478"/>
      <c r="BI13" s="478"/>
      <c r="BJ13" s="478"/>
      <c r="BK13" s="478"/>
      <c r="BL13" s="478"/>
      <c r="BM13" s="479"/>
      <c r="BN13" s="443">
        <v>18532</v>
      </c>
      <c r="BO13" s="444"/>
      <c r="BP13" s="444"/>
      <c r="BQ13" s="444"/>
      <c r="BR13" s="444"/>
      <c r="BS13" s="444"/>
      <c r="BT13" s="444"/>
      <c r="BU13" s="445"/>
      <c r="BV13" s="443">
        <v>153799</v>
      </c>
      <c r="BW13" s="444"/>
      <c r="BX13" s="444"/>
      <c r="BY13" s="444"/>
      <c r="BZ13" s="444"/>
      <c r="CA13" s="444"/>
      <c r="CB13" s="444"/>
      <c r="CC13" s="445"/>
      <c r="CD13" s="446" t="s">
        <v>145</v>
      </c>
      <c r="CE13" s="447"/>
      <c r="CF13" s="447"/>
      <c r="CG13" s="447"/>
      <c r="CH13" s="447"/>
      <c r="CI13" s="447"/>
      <c r="CJ13" s="447"/>
      <c r="CK13" s="447"/>
      <c r="CL13" s="447"/>
      <c r="CM13" s="447"/>
      <c r="CN13" s="447"/>
      <c r="CO13" s="447"/>
      <c r="CP13" s="447"/>
      <c r="CQ13" s="447"/>
      <c r="CR13" s="447"/>
      <c r="CS13" s="448"/>
      <c r="CT13" s="440">
        <v>5.5</v>
      </c>
      <c r="CU13" s="441"/>
      <c r="CV13" s="441"/>
      <c r="CW13" s="441"/>
      <c r="CX13" s="441"/>
      <c r="CY13" s="441"/>
      <c r="CZ13" s="441"/>
      <c r="DA13" s="442"/>
      <c r="DB13" s="440">
        <v>5.4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146</v>
      </c>
      <c r="M14" s="525"/>
      <c r="N14" s="525"/>
      <c r="O14" s="525"/>
      <c r="P14" s="525"/>
      <c r="Q14" s="526"/>
      <c r="R14" s="527">
        <v>4319</v>
      </c>
      <c r="S14" s="528"/>
      <c r="T14" s="528"/>
      <c r="U14" s="528"/>
      <c r="V14" s="529"/>
      <c r="W14" s="433"/>
      <c r="X14" s="434"/>
      <c r="Y14" s="434"/>
      <c r="Z14" s="434"/>
      <c r="AA14" s="434"/>
      <c r="AB14" s="423"/>
      <c r="AC14" s="530">
        <v>29.4</v>
      </c>
      <c r="AD14" s="531"/>
      <c r="AE14" s="531"/>
      <c r="AF14" s="531"/>
      <c r="AG14" s="532"/>
      <c r="AH14" s="530">
        <v>33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147</v>
      </c>
      <c r="CE14" s="539"/>
      <c r="CF14" s="539"/>
      <c r="CG14" s="539"/>
      <c r="CH14" s="539"/>
      <c r="CI14" s="539"/>
      <c r="CJ14" s="539"/>
      <c r="CK14" s="539"/>
      <c r="CL14" s="539"/>
      <c r="CM14" s="539"/>
      <c r="CN14" s="539"/>
      <c r="CO14" s="539"/>
      <c r="CP14" s="539"/>
      <c r="CQ14" s="539"/>
      <c r="CR14" s="539"/>
      <c r="CS14" s="540"/>
      <c r="CT14" s="541" t="s">
        <v>139</v>
      </c>
      <c r="CU14" s="542"/>
      <c r="CV14" s="542"/>
      <c r="CW14" s="542"/>
      <c r="CX14" s="542"/>
      <c r="CY14" s="542"/>
      <c r="CZ14" s="542"/>
      <c r="DA14" s="543"/>
      <c r="DB14" s="541" t="s">
        <v>139</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148</v>
      </c>
      <c r="N15" s="535"/>
      <c r="O15" s="535"/>
      <c r="P15" s="535"/>
      <c r="Q15" s="536"/>
      <c r="R15" s="527">
        <v>4247</v>
      </c>
      <c r="S15" s="528"/>
      <c r="T15" s="528"/>
      <c r="U15" s="528"/>
      <c r="V15" s="529"/>
      <c r="W15" s="459" t="s">
        <v>149</v>
      </c>
      <c r="X15" s="460"/>
      <c r="Y15" s="460"/>
      <c r="Z15" s="460"/>
      <c r="AA15" s="460"/>
      <c r="AB15" s="450"/>
      <c r="AC15" s="494">
        <v>650</v>
      </c>
      <c r="AD15" s="495"/>
      <c r="AE15" s="495"/>
      <c r="AF15" s="495"/>
      <c r="AG15" s="537"/>
      <c r="AH15" s="494">
        <v>580</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644324</v>
      </c>
      <c r="BO15" s="407"/>
      <c r="BP15" s="407"/>
      <c r="BQ15" s="407"/>
      <c r="BR15" s="407"/>
      <c r="BS15" s="407"/>
      <c r="BT15" s="407"/>
      <c r="BU15" s="408"/>
      <c r="BV15" s="406">
        <v>593108</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28.8</v>
      </c>
      <c r="AD16" s="531"/>
      <c r="AE16" s="531"/>
      <c r="AF16" s="531"/>
      <c r="AG16" s="532"/>
      <c r="AH16" s="530">
        <v>25.4</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2133721</v>
      </c>
      <c r="BO16" s="444"/>
      <c r="BP16" s="444"/>
      <c r="BQ16" s="444"/>
      <c r="BR16" s="444"/>
      <c r="BS16" s="444"/>
      <c r="BT16" s="444"/>
      <c r="BU16" s="445"/>
      <c r="BV16" s="443">
        <v>2124977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941</v>
      </c>
      <c r="AD17" s="495"/>
      <c r="AE17" s="495"/>
      <c r="AF17" s="495"/>
      <c r="AG17" s="537"/>
      <c r="AH17" s="494">
        <v>947</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816353</v>
      </c>
      <c r="BO17" s="444"/>
      <c r="BP17" s="444"/>
      <c r="BQ17" s="444"/>
      <c r="BR17" s="444"/>
      <c r="BS17" s="444"/>
      <c r="BT17" s="444"/>
      <c r="BU17" s="445"/>
      <c r="BV17" s="443">
        <v>751887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8" t="s">
        <v>159</v>
      </c>
      <c r="C18" s="486"/>
      <c r="D18" s="486"/>
      <c r="E18" s="569"/>
      <c r="F18" s="569"/>
      <c r="G18" s="569"/>
      <c r="H18" s="569"/>
      <c r="I18" s="569"/>
      <c r="J18" s="569"/>
      <c r="K18" s="569"/>
      <c r="L18" s="570">
        <v>126.38</v>
      </c>
      <c r="M18" s="570"/>
      <c r="N18" s="570"/>
      <c r="O18" s="570"/>
      <c r="P18" s="570"/>
      <c r="Q18" s="570"/>
      <c r="R18" s="571"/>
      <c r="S18" s="571"/>
      <c r="T18" s="571"/>
      <c r="U18" s="571"/>
      <c r="V18" s="572"/>
      <c r="W18" s="461"/>
      <c r="X18" s="462"/>
      <c r="Y18" s="462"/>
      <c r="Z18" s="462"/>
      <c r="AA18" s="462"/>
      <c r="AB18" s="453"/>
      <c r="AC18" s="573">
        <v>41.7</v>
      </c>
      <c r="AD18" s="574"/>
      <c r="AE18" s="574"/>
      <c r="AF18" s="574"/>
      <c r="AG18" s="575"/>
      <c r="AH18" s="573">
        <v>41.5</v>
      </c>
      <c r="AI18" s="574"/>
      <c r="AJ18" s="574"/>
      <c r="AK18" s="574"/>
      <c r="AL18" s="576"/>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2157999</v>
      </c>
      <c r="BO18" s="444"/>
      <c r="BP18" s="444"/>
      <c r="BQ18" s="444"/>
      <c r="BR18" s="444"/>
      <c r="BS18" s="444"/>
      <c r="BT18" s="444"/>
      <c r="BU18" s="445"/>
      <c r="BV18" s="443">
        <v>2136089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8" t="s">
        <v>161</v>
      </c>
      <c r="C19" s="486"/>
      <c r="D19" s="486"/>
      <c r="E19" s="569"/>
      <c r="F19" s="569"/>
      <c r="G19" s="569"/>
      <c r="H19" s="569"/>
      <c r="I19" s="569"/>
      <c r="J19" s="569"/>
      <c r="K19" s="569"/>
      <c r="L19" s="577">
        <v>33</v>
      </c>
      <c r="M19" s="577"/>
      <c r="N19" s="577"/>
      <c r="O19" s="577"/>
      <c r="P19" s="577"/>
      <c r="Q19" s="577"/>
      <c r="R19" s="578"/>
      <c r="S19" s="578"/>
      <c r="T19" s="578"/>
      <c r="U19" s="578"/>
      <c r="V19" s="579"/>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3041470</v>
      </c>
      <c r="BO19" s="444"/>
      <c r="BP19" s="444"/>
      <c r="BQ19" s="444"/>
      <c r="BR19" s="444"/>
      <c r="BS19" s="444"/>
      <c r="BT19" s="444"/>
      <c r="BU19" s="445"/>
      <c r="BV19" s="443">
        <v>2980675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8" t="s">
        <v>163</v>
      </c>
      <c r="C20" s="486"/>
      <c r="D20" s="486"/>
      <c r="E20" s="569"/>
      <c r="F20" s="569"/>
      <c r="G20" s="569"/>
      <c r="H20" s="569"/>
      <c r="I20" s="569"/>
      <c r="J20" s="569"/>
      <c r="K20" s="569"/>
      <c r="L20" s="577">
        <v>1813</v>
      </c>
      <c r="M20" s="577"/>
      <c r="N20" s="577"/>
      <c r="O20" s="577"/>
      <c r="P20" s="577"/>
      <c r="Q20" s="577"/>
      <c r="R20" s="578"/>
      <c r="S20" s="578"/>
      <c r="T20" s="578"/>
      <c r="U20" s="578"/>
      <c r="V20" s="579"/>
      <c r="W20" s="461"/>
      <c r="X20" s="462"/>
      <c r="Y20" s="462"/>
      <c r="Z20" s="462"/>
      <c r="AA20" s="462"/>
      <c r="AB20" s="462"/>
      <c r="AC20" s="580"/>
      <c r="AD20" s="580"/>
      <c r="AE20" s="580"/>
      <c r="AF20" s="580"/>
      <c r="AG20" s="580"/>
      <c r="AH20" s="580"/>
      <c r="AI20" s="580"/>
      <c r="AJ20" s="580"/>
      <c r="AK20" s="580"/>
      <c r="AL20" s="581"/>
      <c r="AM20" s="582"/>
      <c r="AN20" s="498"/>
      <c r="AO20" s="498"/>
      <c r="AP20" s="498"/>
      <c r="AQ20" s="498"/>
      <c r="AR20" s="498"/>
      <c r="AS20" s="498"/>
      <c r="AT20" s="499"/>
      <c r="AU20" s="583"/>
      <c r="AV20" s="584"/>
      <c r="AW20" s="584"/>
      <c r="AX20" s="585"/>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59" t="s">
        <v>164</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3361176</v>
      </c>
      <c r="BO22" s="407"/>
      <c r="BP22" s="407"/>
      <c r="BQ22" s="407"/>
      <c r="BR22" s="407"/>
      <c r="BS22" s="407"/>
      <c r="BT22" s="407"/>
      <c r="BU22" s="408"/>
      <c r="BV22" s="406">
        <v>3546750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2490642</v>
      </c>
      <c r="BO23" s="444"/>
      <c r="BP23" s="444"/>
      <c r="BQ23" s="444"/>
      <c r="BR23" s="444"/>
      <c r="BS23" s="444"/>
      <c r="BT23" s="444"/>
      <c r="BU23" s="445"/>
      <c r="BV23" s="443">
        <v>2607730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6780</v>
      </c>
      <c r="R24" s="495"/>
      <c r="S24" s="495"/>
      <c r="T24" s="495"/>
      <c r="U24" s="495"/>
      <c r="V24" s="537"/>
      <c r="W24" s="589"/>
      <c r="X24" s="590"/>
      <c r="Y24" s="591"/>
      <c r="Z24" s="493" t="s">
        <v>174</v>
      </c>
      <c r="AA24" s="473"/>
      <c r="AB24" s="473"/>
      <c r="AC24" s="473"/>
      <c r="AD24" s="473"/>
      <c r="AE24" s="473"/>
      <c r="AF24" s="473"/>
      <c r="AG24" s="474"/>
      <c r="AH24" s="494">
        <v>67</v>
      </c>
      <c r="AI24" s="495"/>
      <c r="AJ24" s="495"/>
      <c r="AK24" s="495"/>
      <c r="AL24" s="537"/>
      <c r="AM24" s="494">
        <v>192357</v>
      </c>
      <c r="AN24" s="495"/>
      <c r="AO24" s="495"/>
      <c r="AP24" s="495"/>
      <c r="AQ24" s="495"/>
      <c r="AR24" s="537"/>
      <c r="AS24" s="494">
        <v>2871</v>
      </c>
      <c r="AT24" s="495"/>
      <c r="AU24" s="495"/>
      <c r="AV24" s="495"/>
      <c r="AW24" s="495"/>
      <c r="AX24" s="496"/>
      <c r="AY24" s="562" t="s">
        <v>175</v>
      </c>
      <c r="AZ24" s="563"/>
      <c r="BA24" s="563"/>
      <c r="BB24" s="563"/>
      <c r="BC24" s="563"/>
      <c r="BD24" s="563"/>
      <c r="BE24" s="563"/>
      <c r="BF24" s="563"/>
      <c r="BG24" s="563"/>
      <c r="BH24" s="563"/>
      <c r="BI24" s="563"/>
      <c r="BJ24" s="563"/>
      <c r="BK24" s="563"/>
      <c r="BL24" s="563"/>
      <c r="BM24" s="564"/>
      <c r="BN24" s="443">
        <v>2137842</v>
      </c>
      <c r="BO24" s="444"/>
      <c r="BP24" s="444"/>
      <c r="BQ24" s="444"/>
      <c r="BR24" s="444"/>
      <c r="BS24" s="444"/>
      <c r="BT24" s="444"/>
      <c r="BU24" s="445"/>
      <c r="BV24" s="443">
        <v>2203953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1</v>
      </c>
      <c r="M25" s="495"/>
      <c r="N25" s="495"/>
      <c r="O25" s="495"/>
      <c r="P25" s="537"/>
      <c r="Q25" s="494">
        <v>5300</v>
      </c>
      <c r="R25" s="495"/>
      <c r="S25" s="495"/>
      <c r="T25" s="495"/>
      <c r="U25" s="495"/>
      <c r="V25" s="537"/>
      <c r="W25" s="589"/>
      <c r="X25" s="590"/>
      <c r="Y25" s="591"/>
      <c r="Z25" s="493" t="s">
        <v>177</v>
      </c>
      <c r="AA25" s="473"/>
      <c r="AB25" s="473"/>
      <c r="AC25" s="473"/>
      <c r="AD25" s="473"/>
      <c r="AE25" s="473"/>
      <c r="AF25" s="473"/>
      <c r="AG25" s="474"/>
      <c r="AH25" s="494" t="s">
        <v>138</v>
      </c>
      <c r="AI25" s="495"/>
      <c r="AJ25" s="495"/>
      <c r="AK25" s="495"/>
      <c r="AL25" s="537"/>
      <c r="AM25" s="494" t="s">
        <v>138</v>
      </c>
      <c r="AN25" s="495"/>
      <c r="AO25" s="495"/>
      <c r="AP25" s="495"/>
      <c r="AQ25" s="495"/>
      <c r="AR25" s="537"/>
      <c r="AS25" s="494" t="s">
        <v>138</v>
      </c>
      <c r="AT25" s="495"/>
      <c r="AU25" s="495"/>
      <c r="AV25" s="495"/>
      <c r="AW25" s="495"/>
      <c r="AX25" s="496"/>
      <c r="AY25" s="403" t="s">
        <v>178</v>
      </c>
      <c r="AZ25" s="404"/>
      <c r="BA25" s="404"/>
      <c r="BB25" s="404"/>
      <c r="BC25" s="404"/>
      <c r="BD25" s="404"/>
      <c r="BE25" s="404"/>
      <c r="BF25" s="404"/>
      <c r="BG25" s="404"/>
      <c r="BH25" s="404"/>
      <c r="BI25" s="404"/>
      <c r="BJ25" s="404"/>
      <c r="BK25" s="404"/>
      <c r="BL25" s="404"/>
      <c r="BM25" s="405"/>
      <c r="BN25" s="406">
        <v>275611</v>
      </c>
      <c r="BO25" s="407"/>
      <c r="BP25" s="407"/>
      <c r="BQ25" s="407"/>
      <c r="BR25" s="407"/>
      <c r="BS25" s="407"/>
      <c r="BT25" s="407"/>
      <c r="BU25" s="408"/>
      <c r="BV25" s="406">
        <v>265847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179</v>
      </c>
      <c r="F26" s="473"/>
      <c r="G26" s="473"/>
      <c r="H26" s="473"/>
      <c r="I26" s="473"/>
      <c r="J26" s="473"/>
      <c r="K26" s="474"/>
      <c r="L26" s="494">
        <v>1</v>
      </c>
      <c r="M26" s="495"/>
      <c r="N26" s="495"/>
      <c r="O26" s="495"/>
      <c r="P26" s="537"/>
      <c r="Q26" s="494">
        <v>4770</v>
      </c>
      <c r="R26" s="495"/>
      <c r="S26" s="495"/>
      <c r="T26" s="495"/>
      <c r="U26" s="495"/>
      <c r="V26" s="537"/>
      <c r="W26" s="589"/>
      <c r="X26" s="590"/>
      <c r="Y26" s="591"/>
      <c r="Z26" s="493" t="s">
        <v>180</v>
      </c>
      <c r="AA26" s="595"/>
      <c r="AB26" s="595"/>
      <c r="AC26" s="595"/>
      <c r="AD26" s="595"/>
      <c r="AE26" s="595"/>
      <c r="AF26" s="595"/>
      <c r="AG26" s="596"/>
      <c r="AH26" s="494">
        <v>1</v>
      </c>
      <c r="AI26" s="495"/>
      <c r="AJ26" s="495"/>
      <c r="AK26" s="495"/>
      <c r="AL26" s="537"/>
      <c r="AM26" s="494" t="s">
        <v>181</v>
      </c>
      <c r="AN26" s="495"/>
      <c r="AO26" s="495"/>
      <c r="AP26" s="495"/>
      <c r="AQ26" s="495"/>
      <c r="AR26" s="537"/>
      <c r="AS26" s="494" t="s">
        <v>181</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138</v>
      </c>
      <c r="BO26" s="444"/>
      <c r="BP26" s="444"/>
      <c r="BQ26" s="444"/>
      <c r="BR26" s="444"/>
      <c r="BS26" s="444"/>
      <c r="BT26" s="444"/>
      <c r="BU26" s="445"/>
      <c r="BV26" s="443" t="s">
        <v>138</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183</v>
      </c>
      <c r="F27" s="473"/>
      <c r="G27" s="473"/>
      <c r="H27" s="473"/>
      <c r="I27" s="473"/>
      <c r="J27" s="473"/>
      <c r="K27" s="474"/>
      <c r="L27" s="494">
        <v>1</v>
      </c>
      <c r="M27" s="495"/>
      <c r="N27" s="495"/>
      <c r="O27" s="495"/>
      <c r="P27" s="537"/>
      <c r="Q27" s="494">
        <v>2500</v>
      </c>
      <c r="R27" s="495"/>
      <c r="S27" s="495"/>
      <c r="T27" s="495"/>
      <c r="U27" s="495"/>
      <c r="V27" s="537"/>
      <c r="W27" s="589"/>
      <c r="X27" s="590"/>
      <c r="Y27" s="591"/>
      <c r="Z27" s="493" t="s">
        <v>184</v>
      </c>
      <c r="AA27" s="473"/>
      <c r="AB27" s="473"/>
      <c r="AC27" s="473"/>
      <c r="AD27" s="473"/>
      <c r="AE27" s="473"/>
      <c r="AF27" s="473"/>
      <c r="AG27" s="474"/>
      <c r="AH27" s="494" t="s">
        <v>138</v>
      </c>
      <c r="AI27" s="495"/>
      <c r="AJ27" s="495"/>
      <c r="AK27" s="495"/>
      <c r="AL27" s="537"/>
      <c r="AM27" s="494" t="s">
        <v>138</v>
      </c>
      <c r="AN27" s="495"/>
      <c r="AO27" s="495"/>
      <c r="AP27" s="495"/>
      <c r="AQ27" s="495"/>
      <c r="AR27" s="537"/>
      <c r="AS27" s="494" t="s">
        <v>138</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5">
        <v>69922</v>
      </c>
      <c r="BO27" s="566"/>
      <c r="BP27" s="566"/>
      <c r="BQ27" s="566"/>
      <c r="BR27" s="566"/>
      <c r="BS27" s="566"/>
      <c r="BT27" s="566"/>
      <c r="BU27" s="567"/>
      <c r="BV27" s="565">
        <v>69922</v>
      </c>
      <c r="BW27" s="566"/>
      <c r="BX27" s="566"/>
      <c r="BY27" s="566"/>
      <c r="BZ27" s="566"/>
      <c r="CA27" s="566"/>
      <c r="CB27" s="566"/>
      <c r="CC27" s="567"/>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186</v>
      </c>
      <c r="F28" s="473"/>
      <c r="G28" s="473"/>
      <c r="H28" s="473"/>
      <c r="I28" s="473"/>
      <c r="J28" s="473"/>
      <c r="K28" s="474"/>
      <c r="L28" s="494">
        <v>1</v>
      </c>
      <c r="M28" s="495"/>
      <c r="N28" s="495"/>
      <c r="O28" s="495"/>
      <c r="P28" s="537"/>
      <c r="Q28" s="494">
        <v>2030</v>
      </c>
      <c r="R28" s="495"/>
      <c r="S28" s="495"/>
      <c r="T28" s="495"/>
      <c r="U28" s="495"/>
      <c r="V28" s="537"/>
      <c r="W28" s="589"/>
      <c r="X28" s="590"/>
      <c r="Y28" s="591"/>
      <c r="Z28" s="493" t="s">
        <v>187</v>
      </c>
      <c r="AA28" s="473"/>
      <c r="AB28" s="473"/>
      <c r="AC28" s="473"/>
      <c r="AD28" s="473"/>
      <c r="AE28" s="473"/>
      <c r="AF28" s="473"/>
      <c r="AG28" s="474"/>
      <c r="AH28" s="494" t="s">
        <v>138</v>
      </c>
      <c r="AI28" s="495"/>
      <c r="AJ28" s="495"/>
      <c r="AK28" s="495"/>
      <c r="AL28" s="537"/>
      <c r="AM28" s="494" t="s">
        <v>138</v>
      </c>
      <c r="AN28" s="495"/>
      <c r="AO28" s="495"/>
      <c r="AP28" s="495"/>
      <c r="AQ28" s="495"/>
      <c r="AR28" s="537"/>
      <c r="AS28" s="494" t="s">
        <v>138</v>
      </c>
      <c r="AT28" s="495"/>
      <c r="AU28" s="495"/>
      <c r="AV28" s="495"/>
      <c r="AW28" s="495"/>
      <c r="AX28" s="496"/>
      <c r="AY28" s="597" t="s">
        <v>188</v>
      </c>
      <c r="AZ28" s="598"/>
      <c r="BA28" s="598"/>
      <c r="BB28" s="599"/>
      <c r="BC28" s="403" t="s">
        <v>49</v>
      </c>
      <c r="BD28" s="404"/>
      <c r="BE28" s="404"/>
      <c r="BF28" s="404"/>
      <c r="BG28" s="404"/>
      <c r="BH28" s="404"/>
      <c r="BI28" s="404"/>
      <c r="BJ28" s="404"/>
      <c r="BK28" s="404"/>
      <c r="BL28" s="404"/>
      <c r="BM28" s="405"/>
      <c r="BN28" s="406">
        <v>1340824</v>
      </c>
      <c r="BO28" s="407"/>
      <c r="BP28" s="407"/>
      <c r="BQ28" s="407"/>
      <c r="BR28" s="407"/>
      <c r="BS28" s="407"/>
      <c r="BT28" s="407"/>
      <c r="BU28" s="408"/>
      <c r="BV28" s="406">
        <v>1224762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189</v>
      </c>
      <c r="F29" s="473"/>
      <c r="G29" s="473"/>
      <c r="H29" s="473"/>
      <c r="I29" s="473"/>
      <c r="J29" s="473"/>
      <c r="K29" s="474"/>
      <c r="L29" s="494">
        <v>8</v>
      </c>
      <c r="M29" s="495"/>
      <c r="N29" s="495"/>
      <c r="O29" s="495"/>
      <c r="P29" s="537"/>
      <c r="Q29" s="494">
        <v>1960</v>
      </c>
      <c r="R29" s="495"/>
      <c r="S29" s="495"/>
      <c r="T29" s="495"/>
      <c r="U29" s="495"/>
      <c r="V29" s="537"/>
      <c r="W29" s="592"/>
      <c r="X29" s="593"/>
      <c r="Y29" s="594"/>
      <c r="Z29" s="493" t="s">
        <v>190</v>
      </c>
      <c r="AA29" s="473"/>
      <c r="AB29" s="473"/>
      <c r="AC29" s="473"/>
      <c r="AD29" s="473"/>
      <c r="AE29" s="473"/>
      <c r="AF29" s="473"/>
      <c r="AG29" s="474"/>
      <c r="AH29" s="494">
        <v>67</v>
      </c>
      <c r="AI29" s="495"/>
      <c r="AJ29" s="495"/>
      <c r="AK29" s="495"/>
      <c r="AL29" s="537"/>
      <c r="AM29" s="494">
        <v>192357</v>
      </c>
      <c r="AN29" s="495"/>
      <c r="AO29" s="495"/>
      <c r="AP29" s="495"/>
      <c r="AQ29" s="495"/>
      <c r="AR29" s="537"/>
      <c r="AS29" s="494">
        <v>2871</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570279</v>
      </c>
      <c r="BO29" s="444"/>
      <c r="BP29" s="444"/>
      <c r="BQ29" s="444"/>
      <c r="BR29" s="444"/>
      <c r="BS29" s="444"/>
      <c r="BT29" s="444"/>
      <c r="BU29" s="445"/>
      <c r="BV29" s="443">
        <v>570279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3">
        <v>99.2</v>
      </c>
      <c r="AI30" s="574"/>
      <c r="AJ30" s="574"/>
      <c r="AK30" s="574"/>
      <c r="AL30" s="574"/>
      <c r="AM30" s="574"/>
      <c r="AN30" s="574"/>
      <c r="AO30" s="574"/>
      <c r="AP30" s="574"/>
      <c r="AQ30" s="574"/>
      <c r="AR30" s="574"/>
      <c r="AS30" s="574"/>
      <c r="AT30" s="574"/>
      <c r="AU30" s="574"/>
      <c r="AV30" s="574"/>
      <c r="AW30" s="574"/>
      <c r="AX30" s="576"/>
      <c r="AY30" s="603"/>
      <c r="AZ30" s="604"/>
      <c r="BA30" s="604"/>
      <c r="BB30" s="605"/>
      <c r="BC30" s="562" t="s">
        <v>51</v>
      </c>
      <c r="BD30" s="563"/>
      <c r="BE30" s="563"/>
      <c r="BF30" s="563"/>
      <c r="BG30" s="563"/>
      <c r="BH30" s="563"/>
      <c r="BI30" s="563"/>
      <c r="BJ30" s="563"/>
      <c r="BK30" s="563"/>
      <c r="BL30" s="563"/>
      <c r="BM30" s="564"/>
      <c r="BN30" s="565">
        <v>1424335</v>
      </c>
      <c r="BO30" s="566"/>
      <c r="BP30" s="566"/>
      <c r="BQ30" s="566"/>
      <c r="BR30" s="566"/>
      <c r="BS30" s="566"/>
      <c r="BT30" s="566"/>
      <c r="BU30" s="567"/>
      <c r="BV30" s="565">
        <v>1296166</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199</v>
      </c>
      <c r="D33" s="467"/>
      <c r="E33" s="432" t="s">
        <v>200</v>
      </c>
      <c r="F33" s="432"/>
      <c r="G33" s="432"/>
      <c r="H33" s="432"/>
      <c r="I33" s="432"/>
      <c r="J33" s="432"/>
      <c r="K33" s="432"/>
      <c r="L33" s="432"/>
      <c r="M33" s="432"/>
      <c r="N33" s="432"/>
      <c r="O33" s="432"/>
      <c r="P33" s="432"/>
      <c r="Q33" s="432"/>
      <c r="R33" s="432"/>
      <c r="S33" s="432"/>
      <c r="T33" s="206"/>
      <c r="U33" s="467" t="s">
        <v>199</v>
      </c>
      <c r="V33" s="467"/>
      <c r="W33" s="432" t="s">
        <v>200</v>
      </c>
      <c r="X33" s="432"/>
      <c r="Y33" s="432"/>
      <c r="Z33" s="432"/>
      <c r="AA33" s="432"/>
      <c r="AB33" s="432"/>
      <c r="AC33" s="432"/>
      <c r="AD33" s="432"/>
      <c r="AE33" s="432"/>
      <c r="AF33" s="432"/>
      <c r="AG33" s="432"/>
      <c r="AH33" s="432"/>
      <c r="AI33" s="432"/>
      <c r="AJ33" s="432"/>
      <c r="AK33" s="432"/>
      <c r="AL33" s="206"/>
      <c r="AM33" s="467" t="s">
        <v>199</v>
      </c>
      <c r="AN33" s="467"/>
      <c r="AO33" s="432" t="s">
        <v>200</v>
      </c>
      <c r="AP33" s="432"/>
      <c r="AQ33" s="432"/>
      <c r="AR33" s="432"/>
      <c r="AS33" s="432"/>
      <c r="AT33" s="432"/>
      <c r="AU33" s="432"/>
      <c r="AV33" s="432"/>
      <c r="AW33" s="432"/>
      <c r="AX33" s="432"/>
      <c r="AY33" s="432"/>
      <c r="AZ33" s="432"/>
      <c r="BA33" s="432"/>
      <c r="BB33" s="432"/>
      <c r="BC33" s="432"/>
      <c r="BD33" s="207"/>
      <c r="BE33" s="432" t="s">
        <v>201</v>
      </c>
      <c r="BF33" s="432"/>
      <c r="BG33" s="432" t="s">
        <v>202</v>
      </c>
      <c r="BH33" s="432"/>
      <c r="BI33" s="432"/>
      <c r="BJ33" s="432"/>
      <c r="BK33" s="432"/>
      <c r="BL33" s="432"/>
      <c r="BM33" s="432"/>
      <c r="BN33" s="432"/>
      <c r="BO33" s="432"/>
      <c r="BP33" s="432"/>
      <c r="BQ33" s="432"/>
      <c r="BR33" s="432"/>
      <c r="BS33" s="432"/>
      <c r="BT33" s="432"/>
      <c r="BU33" s="432"/>
      <c r="BV33" s="207"/>
      <c r="BW33" s="467" t="s">
        <v>201</v>
      </c>
      <c r="BX33" s="467"/>
      <c r="BY33" s="432" t="s">
        <v>203</v>
      </c>
      <c r="BZ33" s="432"/>
      <c r="CA33" s="432"/>
      <c r="CB33" s="432"/>
      <c r="CC33" s="432"/>
      <c r="CD33" s="432"/>
      <c r="CE33" s="432"/>
      <c r="CF33" s="432"/>
      <c r="CG33" s="432"/>
      <c r="CH33" s="432"/>
      <c r="CI33" s="432"/>
      <c r="CJ33" s="432"/>
      <c r="CK33" s="432"/>
      <c r="CL33" s="432"/>
      <c r="CM33" s="432"/>
      <c r="CN33" s="206"/>
      <c r="CO33" s="467" t="s">
        <v>199</v>
      </c>
      <c r="CP33" s="467"/>
      <c r="CQ33" s="432" t="s">
        <v>204</v>
      </c>
      <c r="CR33" s="432"/>
      <c r="CS33" s="432"/>
      <c r="CT33" s="432"/>
      <c r="CU33" s="432"/>
      <c r="CV33" s="432"/>
      <c r="CW33" s="432"/>
      <c r="CX33" s="432"/>
      <c r="CY33" s="432"/>
      <c r="CZ33" s="432"/>
      <c r="DA33" s="432"/>
      <c r="DB33" s="432"/>
      <c r="DC33" s="432"/>
      <c r="DD33" s="432"/>
      <c r="DE33" s="432"/>
      <c r="DF33" s="206"/>
      <c r="DG33" s="632" t="s">
        <v>205</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横浜町水道事業</v>
      </c>
      <c r="AP34" s="634"/>
      <c r="AQ34" s="634"/>
      <c r="AR34" s="634"/>
      <c r="AS34" s="634"/>
      <c r="AT34" s="634"/>
      <c r="AU34" s="634"/>
      <c r="AV34" s="634"/>
      <c r="AW34" s="634"/>
      <c r="AX34" s="634"/>
      <c r="AY34" s="634"/>
      <c r="AZ34" s="634"/>
      <c r="BA34" s="634"/>
      <c r="BB34" s="634"/>
      <c r="BC34" s="634"/>
      <c r="BD34" s="181"/>
      <c r="BE34" s="633">
        <f>IF(BG34="","",MAX(C34:D43,U34:V43,AM34:AN43)+1)</f>
        <v>6</v>
      </c>
      <c r="BF34" s="633"/>
      <c r="BG34" s="634" t="str">
        <f>IF('各会計、関係団体の財政状況及び健全化判断比率'!B32="","",'各会計、関係団体の財政状況及び健全化判断比率'!B32)</f>
        <v>百目木地区農業集落排水事業特別会計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北部上北広域事務組合（一般会計）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株式会社よこはまロマン創社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北部上北広域事務組合（病院関係）</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下北地域広域行政事務組合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上北地方教育・福祉事務組合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青森県市町村職員退職手当組合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青森県市町村総合事務組合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青森県後期高齢者広域連合（一般会計）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青森県後期高齢者広域連合（特別会計）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青森県交通災害共済組合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206</v>
      </c>
      <c r="E46" s="636" t="s">
        <v>207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luQAM7pwmOyBS4yBqdzIIyBtaQx37731hsDaJ2+KaErTbR3rUJk8GB2jMvlaaYqabzAI22whHiweAQ7EE7e2/w==" saltValue="8AxG+UlpPfGuVt7Ry2Dtn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87" t="s">
        <v>566</v>
      </c>
      <c r="D34" s="1187"/>
      <c r="E34" s="1188"/>
      <c r="F34" s="32">
        <v>8.5500000000000007</v>
      </c>
      <c r="G34" s="33">
        <v>10.84</v>
      </c>
      <c r="H34" s="33">
        <v>12.73</v>
      </c>
      <c r="I34" s="33">
        <v>13.15</v>
      </c>
      <c r="J34" s="34">
        <v>14.99</v>
      </c>
      <c r="K34" s="22"/>
      <c r="L34" s="22"/>
      <c r="M34" s="22"/>
      <c r="N34" s="22"/>
      <c r="O34" s="22"/>
      <c r="P34" s="22"/>
    </row>
    <row r="35" spans="1:16" ht="39" customHeight="1" x14ac:dyDescent="0.15">
      <c r="A35" s="22"/>
      <c r="B35" s="35"/>
      <c r="C35" s="1181" t="s">
        <v>567</v>
      </c>
      <c r="D35" s="1182"/>
      <c r="E35" s="1183"/>
      <c r="F35" s="36">
        <v>5.21</v>
      </c>
      <c r="G35" s="37">
        <v>2.63</v>
      </c>
      <c r="H35" s="37">
        <v>1.96</v>
      </c>
      <c r="I35" s="37">
        <v>1.02</v>
      </c>
      <c r="J35" s="38">
        <v>3.61</v>
      </c>
      <c r="K35" s="22"/>
      <c r="L35" s="22"/>
      <c r="M35" s="22"/>
      <c r="N35" s="22"/>
      <c r="O35" s="22"/>
      <c r="P35" s="22"/>
    </row>
    <row r="36" spans="1:16" ht="39" customHeight="1" x14ac:dyDescent="0.15">
      <c r="A36" s="22"/>
      <c r="B36" s="35"/>
      <c r="C36" s="1181" t="s">
        <v>568</v>
      </c>
      <c r="D36" s="1182"/>
      <c r="E36" s="1183"/>
      <c r="F36" s="36">
        <v>3.13</v>
      </c>
      <c r="G36" s="37">
        <v>2.92</v>
      </c>
      <c r="H36" s="37">
        <v>4.1900000000000004</v>
      </c>
      <c r="I36" s="37">
        <v>4.8</v>
      </c>
      <c r="J36" s="38">
        <v>3.15</v>
      </c>
      <c r="K36" s="22"/>
      <c r="L36" s="22"/>
      <c r="M36" s="22"/>
      <c r="N36" s="22"/>
      <c r="O36" s="22"/>
      <c r="P36" s="22"/>
    </row>
    <row r="37" spans="1:16" ht="39" customHeight="1" x14ac:dyDescent="0.15">
      <c r="A37" s="22"/>
      <c r="B37" s="35"/>
      <c r="C37" s="1181" t="s">
        <v>569</v>
      </c>
      <c r="D37" s="1182"/>
      <c r="E37" s="1183"/>
      <c r="F37" s="36">
        <v>2.3199999999999998</v>
      </c>
      <c r="G37" s="37">
        <v>0.12</v>
      </c>
      <c r="H37" s="37">
        <v>0.1</v>
      </c>
      <c r="I37" s="37">
        <v>0.13</v>
      </c>
      <c r="J37" s="38">
        <v>0.23</v>
      </c>
      <c r="K37" s="22"/>
      <c r="L37" s="22"/>
      <c r="M37" s="22"/>
      <c r="N37" s="22"/>
      <c r="O37" s="22"/>
      <c r="P37" s="22"/>
    </row>
    <row r="38" spans="1:16" ht="39" customHeight="1" x14ac:dyDescent="0.15">
      <c r="A38" s="22"/>
      <c r="B38" s="35"/>
      <c r="C38" s="1181" t="s">
        <v>570</v>
      </c>
      <c r="D38" s="1182"/>
      <c r="E38" s="1183"/>
      <c r="F38" s="36">
        <v>0.03</v>
      </c>
      <c r="G38" s="37">
        <v>0.03</v>
      </c>
      <c r="H38" s="37">
        <v>0.05</v>
      </c>
      <c r="I38" s="37">
        <v>0.1</v>
      </c>
      <c r="J38" s="38">
        <v>0.12</v>
      </c>
      <c r="K38" s="22"/>
      <c r="L38" s="22"/>
      <c r="M38" s="22"/>
      <c r="N38" s="22"/>
      <c r="O38" s="22"/>
      <c r="P38" s="22"/>
    </row>
    <row r="39" spans="1:16" ht="39" customHeight="1" x14ac:dyDescent="0.15">
      <c r="A39" s="22"/>
      <c r="B39" s="35"/>
      <c r="C39" s="1181" t="s">
        <v>571</v>
      </c>
      <c r="D39" s="1182"/>
      <c r="E39" s="1183"/>
      <c r="F39" s="36">
        <v>0</v>
      </c>
      <c r="G39" s="37">
        <v>0</v>
      </c>
      <c r="H39" s="37">
        <v>0.02</v>
      </c>
      <c r="I39" s="37">
        <v>0.02</v>
      </c>
      <c r="J39" s="38">
        <v>0.08</v>
      </c>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572</v>
      </c>
      <c r="D42" s="1182"/>
      <c r="E42" s="1183"/>
      <c r="F42" s="36" t="s">
        <v>519</v>
      </c>
      <c r="G42" s="37" t="s">
        <v>519</v>
      </c>
      <c r="H42" s="37" t="s">
        <v>519</v>
      </c>
      <c r="I42" s="37" t="s">
        <v>519</v>
      </c>
      <c r="J42" s="38" t="s">
        <v>519</v>
      </c>
      <c r="K42" s="22"/>
      <c r="L42" s="22"/>
      <c r="M42" s="22"/>
      <c r="N42" s="22"/>
      <c r="O42" s="22"/>
      <c r="P42" s="22"/>
    </row>
    <row r="43" spans="1:16" ht="39" customHeight="1" thickBot="1" x14ac:dyDescent="0.2">
      <c r="A43" s="22"/>
      <c r="B43" s="40"/>
      <c r="C43" s="1184" t="s">
        <v>573</v>
      </c>
      <c r="D43" s="1185"/>
      <c r="E43" s="1186"/>
      <c r="F43" s="41">
        <v>0</v>
      </c>
      <c r="G43" s="42" t="s">
        <v>519</v>
      </c>
      <c r="H43" s="42" t="s">
        <v>519</v>
      </c>
      <c r="I43" s="42" t="s">
        <v>519</v>
      </c>
      <c r="J43" s="43" t="s">
        <v>519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1FnWiUVRtQ1GcwCOgm9T60CHEQ+eoDq+e/RifKNh7Zjdtx7PUwsroKKz+SZhMqYvo1qPQu+2F3Q9MKOz+NG7hA==" saltValue="u3xxOqsYec/HvYdV9odX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189" t="s">
        <v>10</v>
      </c>
      <c r="C45" s="1190"/>
      <c r="D45" s="58"/>
      <c r="E45" s="1195" t="s">
        <v>11</v>
      </c>
      <c r="F45" s="1195"/>
      <c r="G45" s="1195"/>
      <c r="H45" s="1195"/>
      <c r="I45" s="1195"/>
      <c r="J45" s="1196"/>
      <c r="K45" s="59">
        <v>336</v>
      </c>
      <c r="L45" s="60">
        <v>332</v>
      </c>
      <c r="M45" s="60">
        <v>335</v>
      </c>
      <c r="N45" s="60">
        <v>363</v>
      </c>
      <c r="O45" s="61">
        <v>353</v>
      </c>
      <c r="P45" s="48"/>
      <c r="Q45" s="48"/>
      <c r="R45" s="48"/>
      <c r="S45" s="48"/>
      <c r="T45" s="48"/>
      <c r="U45" s="48"/>
    </row>
    <row r="46" spans="1:21" ht="30.75" customHeight="1" x14ac:dyDescent="0.15">
      <c r="A46" s="48"/>
      <c r="B46" s="1191"/>
      <c r="C46" s="1192"/>
      <c r="D46" s="62"/>
      <c r="E46" s="1197" t="s">
        <v>12</v>
      </c>
      <c r="F46" s="1197"/>
      <c r="G46" s="1197"/>
      <c r="H46" s="1197"/>
      <c r="I46" s="1197"/>
      <c r="J46" s="1198"/>
      <c r="K46" s="63" t="s">
        <v>519</v>
      </c>
      <c r="L46" s="64" t="s">
        <v>519</v>
      </c>
      <c r="M46" s="64" t="s">
        <v>519</v>
      </c>
      <c r="N46" s="64" t="s">
        <v>519</v>
      </c>
      <c r="O46" s="65" t="s">
        <v>519</v>
      </c>
      <c r="P46" s="48"/>
      <c r="Q46" s="48"/>
      <c r="R46" s="48"/>
      <c r="S46" s="48"/>
      <c r="T46" s="48"/>
      <c r="U46" s="48"/>
    </row>
    <row r="47" spans="1:21" ht="30.75" customHeight="1" x14ac:dyDescent="0.15">
      <c r="A47" s="48"/>
      <c r="B47" s="1191"/>
      <c r="C47" s="1192"/>
      <c r="D47" s="62"/>
      <c r="E47" s="1197" t="s">
        <v>13</v>
      </c>
      <c r="F47" s="1197"/>
      <c r="G47" s="1197"/>
      <c r="H47" s="1197"/>
      <c r="I47" s="1197"/>
      <c r="J47" s="1198"/>
      <c r="K47" s="63" t="s">
        <v>519</v>
      </c>
      <c r="L47" s="64" t="s">
        <v>519</v>
      </c>
      <c r="M47" s="64" t="s">
        <v>519</v>
      </c>
      <c r="N47" s="64" t="s">
        <v>519</v>
      </c>
      <c r="O47" s="65" t="s">
        <v>519</v>
      </c>
      <c r="P47" s="48"/>
      <c r="Q47" s="48"/>
      <c r="R47" s="48"/>
      <c r="S47" s="48"/>
      <c r="T47" s="48"/>
      <c r="U47" s="48"/>
    </row>
    <row r="48" spans="1:21" ht="30.75" customHeight="1" x14ac:dyDescent="0.15">
      <c r="A48" s="48"/>
      <c r="B48" s="1191"/>
      <c r="C48" s="1192"/>
      <c r="D48" s="62"/>
      <c r="E48" s="1197" t="s">
        <v>14</v>
      </c>
      <c r="F48" s="1197"/>
      <c r="G48" s="1197"/>
      <c r="H48" s="1197"/>
      <c r="I48" s="1197"/>
      <c r="J48" s="1198"/>
      <c r="K48" s="63">
        <v>77</v>
      </c>
      <c r="L48" s="64">
        <v>14</v>
      </c>
      <c r="M48" s="64">
        <v>14</v>
      </c>
      <c r="N48" s="64">
        <v>12</v>
      </c>
      <c r="O48" s="65">
        <v>12</v>
      </c>
      <c r="P48" s="48"/>
      <c r="Q48" s="48"/>
      <c r="R48" s="48"/>
      <c r="S48" s="48"/>
      <c r="T48" s="48"/>
      <c r="U48" s="48"/>
    </row>
    <row r="49" spans="1:21" ht="30.75" customHeight="1" x14ac:dyDescent="0.15">
      <c r="A49" s="48"/>
      <c r="B49" s="1191"/>
      <c r="C49" s="1192"/>
      <c r="D49" s="62"/>
      <c r="E49" s="1197" t="s">
        <v>15</v>
      </c>
      <c r="F49" s="1197"/>
      <c r="G49" s="1197"/>
      <c r="H49" s="1197"/>
      <c r="I49" s="1197"/>
      <c r="J49" s="1198"/>
      <c r="K49" s="63">
        <v>31</v>
      </c>
      <c r="L49" s="64">
        <v>32</v>
      </c>
      <c r="M49" s="64">
        <v>29</v>
      </c>
      <c r="N49" s="64">
        <v>19</v>
      </c>
      <c r="O49" s="65">
        <v>13</v>
      </c>
      <c r="P49" s="48"/>
      <c r="Q49" s="48"/>
      <c r="R49" s="48"/>
      <c r="S49" s="48"/>
      <c r="T49" s="48"/>
      <c r="U49" s="48"/>
    </row>
    <row r="50" spans="1:21" ht="30.75" customHeight="1" x14ac:dyDescent="0.15">
      <c r="A50" s="48"/>
      <c r="B50" s="1191"/>
      <c r="C50" s="1192"/>
      <c r="D50" s="62"/>
      <c r="E50" s="1197" t="s">
        <v>16</v>
      </c>
      <c r="F50" s="1197"/>
      <c r="G50" s="1197"/>
      <c r="H50" s="1197"/>
      <c r="I50" s="1197"/>
      <c r="J50" s="1198"/>
      <c r="K50" s="63" t="s">
        <v>519</v>
      </c>
      <c r="L50" s="64" t="s">
        <v>519</v>
      </c>
      <c r="M50" s="64" t="s">
        <v>519</v>
      </c>
      <c r="N50" s="64" t="s">
        <v>519</v>
      </c>
      <c r="O50" s="65" t="s">
        <v>519</v>
      </c>
      <c r="P50" s="48"/>
      <c r="Q50" s="48"/>
      <c r="R50" s="48"/>
      <c r="S50" s="48"/>
      <c r="T50" s="48"/>
      <c r="U50" s="48"/>
    </row>
    <row r="51" spans="1:21" ht="30.75" customHeight="1" x14ac:dyDescent="0.15">
      <c r="A51" s="48"/>
      <c r="B51" s="1193"/>
      <c r="C51" s="1194"/>
      <c r="D51" s="66"/>
      <c r="E51" s="1197" t="s">
        <v>17</v>
      </c>
      <c r="F51" s="1197"/>
      <c r="G51" s="1197"/>
      <c r="H51" s="1197"/>
      <c r="I51" s="1197"/>
      <c r="J51" s="1198"/>
      <c r="K51" s="63" t="s">
        <v>519</v>
      </c>
      <c r="L51" s="64" t="s">
        <v>519</v>
      </c>
      <c r="M51" s="64" t="s">
        <v>519</v>
      </c>
      <c r="N51" s="64" t="s">
        <v>519</v>
      </c>
      <c r="O51" s="65" t="s">
        <v>519</v>
      </c>
      <c r="P51" s="48"/>
      <c r="Q51" s="48"/>
      <c r="R51" s="48"/>
      <c r="S51" s="48"/>
      <c r="T51" s="48"/>
      <c r="U51" s="48"/>
    </row>
    <row r="52" spans="1:21" ht="30.75" customHeight="1" x14ac:dyDescent="0.15">
      <c r="A52" s="48"/>
      <c r="B52" s="1199" t="s">
        <v>18</v>
      </c>
      <c r="C52" s="1200"/>
      <c r="D52" s="66"/>
      <c r="E52" s="1197" t="s">
        <v>19</v>
      </c>
      <c r="F52" s="1197"/>
      <c r="G52" s="1197"/>
      <c r="H52" s="1197"/>
      <c r="I52" s="1197"/>
      <c r="J52" s="1198"/>
      <c r="K52" s="63">
        <v>296</v>
      </c>
      <c r="L52" s="64">
        <v>285</v>
      </c>
      <c r="M52" s="64">
        <v>272</v>
      </c>
      <c r="N52" s="64">
        <v>274</v>
      </c>
      <c r="O52" s="65">
        <v>269</v>
      </c>
      <c r="P52" s="48"/>
      <c r="Q52" s="48"/>
      <c r="R52" s="48"/>
      <c r="S52" s="48"/>
      <c r="T52" s="48"/>
      <c r="U52" s="48"/>
    </row>
    <row r="53" spans="1:21" ht="30.75" customHeight="1" thickBot="1" x14ac:dyDescent="0.2">
      <c r="A53" s="48"/>
      <c r="B53" s="1201" t="s">
        <v>20</v>
      </c>
      <c r="C53" s="1202"/>
      <c r="D53" s="67"/>
      <c r="E53" s="1203" t="s">
        <v>21</v>
      </c>
      <c r="F53" s="1203"/>
      <c r="G53" s="1203"/>
      <c r="H53" s="1203"/>
      <c r="I53" s="1203"/>
      <c r="J53" s="1204"/>
      <c r="K53" s="68">
        <v>148</v>
      </c>
      <c r="L53" s="69">
        <v>93</v>
      </c>
      <c r="M53" s="69">
        <v>106</v>
      </c>
      <c r="N53" s="69">
        <v>120</v>
      </c>
      <c r="O53" s="70">
        <v>109</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2">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15">
      <c r="B58" s="1205" t="s">
        <v>25</v>
      </c>
      <c r="C58" s="1206"/>
      <c r="D58" s="1211" t="s">
        <v>26</v>
      </c>
      <c r="E58" s="1212"/>
      <c r="F58" s="1212"/>
      <c r="G58" s="1212"/>
      <c r="H58" s="1212"/>
      <c r="I58" s="1212"/>
      <c r="J58" s="1213"/>
      <c r="K58" s="83"/>
      <c r="L58" s="84"/>
      <c r="M58" s="84"/>
      <c r="N58" s="84"/>
      <c r="O58" s="85"/>
    </row>
    <row r="59" spans="1:21" ht="31.5" customHeight="1" x14ac:dyDescent="0.15">
      <c r="B59" s="1207"/>
      <c r="C59" s="1208"/>
      <c r="D59" s="1214" t="s">
        <v>27</v>
      </c>
      <c r="E59" s="1215"/>
      <c r="F59" s="1215"/>
      <c r="G59" s="1215"/>
      <c r="H59" s="1215"/>
      <c r="I59" s="1215"/>
      <c r="J59" s="1216"/>
      <c r="K59" s="86"/>
      <c r="L59" s="87"/>
      <c r="M59" s="87"/>
      <c r="N59" s="87"/>
      <c r="O59" s="88"/>
    </row>
    <row r="60" spans="1:21" ht="31.5" customHeight="1" thickBot="1" x14ac:dyDescent="0.2">
      <c r="B60" s="1209"/>
      <c r="C60" s="1210"/>
      <c r="D60" s="1217" t="s">
        <v>28</v>
      </c>
      <c r="E60" s="1218"/>
      <c r="F60" s="1218"/>
      <c r="G60" s="1218"/>
      <c r="H60" s="1218"/>
      <c r="I60" s="1218"/>
      <c r="J60" s="1219"/>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gMGqg35sDHNKsTw3giePfwrTdM+tX4DKjGY1y39VoUwX8aVh8bLCUHqqodechdHMrHdjDyLJ5uZFXQeOp2jw==" saltValue="wbtGLtNSuI3Vrtwt9BYVw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560</v>
      </c>
      <c r="J40" s="103" t="s">
        <v>561</v>
      </c>
      <c r="K40" s="103" t="s">
        <v>562</v>
      </c>
      <c r="L40" s="103" t="s">
        <v>563</v>
      </c>
      <c r="M40" s="104" t="s">
        <v>564</v>
      </c>
    </row>
    <row r="41" spans="2:13" ht="27.75" customHeight="1" x14ac:dyDescent="0.15">
      <c r="B41" s="1220" t="s">
        <v>31</v>
      </c>
      <c r="C41" s="1221"/>
      <c r="D41" s="105"/>
      <c r="E41" s="1226" t="s">
        <v>32</v>
      </c>
      <c r="F41" s="1226"/>
      <c r="G41" s="1226"/>
      <c r="H41" s="1227"/>
      <c r="I41" s="355">
        <v>3558</v>
      </c>
      <c r="J41" s="356">
        <v>3746</v>
      </c>
      <c r="K41" s="356">
        <v>3737</v>
      </c>
      <c r="L41" s="356">
        <v>3547</v>
      </c>
      <c r="M41" s="357">
        <v>3361</v>
      </c>
    </row>
    <row r="42" spans="2:13" ht="27.75" customHeight="1" x14ac:dyDescent="0.15">
      <c r="B42" s="1222"/>
      <c r="C42" s="1223"/>
      <c r="D42" s="106"/>
      <c r="E42" s="1228" t="s">
        <v>33</v>
      </c>
      <c r="F42" s="1228"/>
      <c r="G42" s="1228"/>
      <c r="H42" s="1229"/>
      <c r="I42" s="358" t="s">
        <v>519</v>
      </c>
      <c r="J42" s="359" t="s">
        <v>519</v>
      </c>
      <c r="K42" s="359" t="s">
        <v>519</v>
      </c>
      <c r="L42" s="359" t="s">
        <v>519</v>
      </c>
      <c r="M42" s="360" t="s">
        <v>519</v>
      </c>
    </row>
    <row r="43" spans="2:13" ht="27.75" customHeight="1" x14ac:dyDescent="0.15">
      <c r="B43" s="1222"/>
      <c r="C43" s="1223"/>
      <c r="D43" s="106"/>
      <c r="E43" s="1228" t="s">
        <v>34</v>
      </c>
      <c r="F43" s="1228"/>
      <c r="G43" s="1228"/>
      <c r="H43" s="1229"/>
      <c r="I43" s="358">
        <v>160</v>
      </c>
      <c r="J43" s="359">
        <v>150</v>
      </c>
      <c r="K43" s="359">
        <v>157</v>
      </c>
      <c r="L43" s="359">
        <v>165</v>
      </c>
      <c r="M43" s="360">
        <v>161</v>
      </c>
    </row>
    <row r="44" spans="2:13" ht="27.75" customHeight="1" x14ac:dyDescent="0.15">
      <c r="B44" s="1222"/>
      <c r="C44" s="1223"/>
      <c r="D44" s="106"/>
      <c r="E44" s="1228" t="s">
        <v>35</v>
      </c>
      <c r="F44" s="1228"/>
      <c r="G44" s="1228"/>
      <c r="H44" s="1229"/>
      <c r="I44" s="358">
        <v>125</v>
      </c>
      <c r="J44" s="359">
        <v>104</v>
      </c>
      <c r="K44" s="359">
        <v>78</v>
      </c>
      <c r="L44" s="359">
        <v>60</v>
      </c>
      <c r="M44" s="360">
        <v>54</v>
      </c>
    </row>
    <row r="45" spans="2:13" ht="27.75" customHeight="1" x14ac:dyDescent="0.15">
      <c r="B45" s="1222"/>
      <c r="C45" s="1223"/>
      <c r="D45" s="106"/>
      <c r="E45" s="1228" t="s">
        <v>36</v>
      </c>
      <c r="F45" s="1228"/>
      <c r="G45" s="1228"/>
      <c r="H45" s="1229"/>
      <c r="I45" s="358">
        <v>559</v>
      </c>
      <c r="J45" s="359">
        <v>538</v>
      </c>
      <c r="K45" s="359">
        <v>469</v>
      </c>
      <c r="L45" s="359">
        <v>460</v>
      </c>
      <c r="M45" s="360">
        <v>481</v>
      </c>
    </row>
    <row r="46" spans="2:13" ht="27.75" customHeight="1" x14ac:dyDescent="0.15">
      <c r="B46" s="1222"/>
      <c r="C46" s="1223"/>
      <c r="D46" s="107"/>
      <c r="E46" s="1228" t="s">
        <v>37</v>
      </c>
      <c r="F46" s="1228"/>
      <c r="G46" s="1228"/>
      <c r="H46" s="1229"/>
      <c r="I46" s="358" t="s">
        <v>519</v>
      </c>
      <c r="J46" s="359" t="s">
        <v>519</v>
      </c>
      <c r="K46" s="359" t="s">
        <v>519</v>
      </c>
      <c r="L46" s="359" t="s">
        <v>519</v>
      </c>
      <c r="M46" s="360" t="s">
        <v>519</v>
      </c>
    </row>
    <row r="47" spans="2:13" ht="27.75" customHeight="1" x14ac:dyDescent="0.15">
      <c r="B47" s="1222"/>
      <c r="C47" s="1223"/>
      <c r="D47" s="108"/>
      <c r="E47" s="1230" t="s">
        <v>38</v>
      </c>
      <c r="F47" s="1231"/>
      <c r="G47" s="1231"/>
      <c r="H47" s="1232"/>
      <c r="I47" s="358" t="s">
        <v>519</v>
      </c>
      <c r="J47" s="359" t="s">
        <v>519</v>
      </c>
      <c r="K47" s="359" t="s">
        <v>519</v>
      </c>
      <c r="L47" s="359" t="s">
        <v>519</v>
      </c>
      <c r="M47" s="360" t="s">
        <v>519</v>
      </c>
    </row>
    <row r="48" spans="2:13" ht="27.75" customHeight="1" x14ac:dyDescent="0.15">
      <c r="B48" s="1222"/>
      <c r="C48" s="1223"/>
      <c r="D48" s="106"/>
      <c r="E48" s="1228" t="s">
        <v>39</v>
      </c>
      <c r="F48" s="1228"/>
      <c r="G48" s="1228"/>
      <c r="H48" s="1229"/>
      <c r="I48" s="358" t="s">
        <v>519</v>
      </c>
      <c r="J48" s="359" t="s">
        <v>519</v>
      </c>
      <c r="K48" s="359" t="s">
        <v>519</v>
      </c>
      <c r="L48" s="359" t="s">
        <v>519</v>
      </c>
      <c r="M48" s="360" t="s">
        <v>519</v>
      </c>
    </row>
    <row r="49" spans="2:13" ht="27.75" customHeight="1" x14ac:dyDescent="0.15">
      <c r="B49" s="1224"/>
      <c r="C49" s="1225"/>
      <c r="D49" s="106"/>
      <c r="E49" s="1228" t="s">
        <v>40</v>
      </c>
      <c r="F49" s="1228"/>
      <c r="G49" s="1228"/>
      <c r="H49" s="1229"/>
      <c r="I49" s="358">
        <v>2</v>
      </c>
      <c r="J49" s="359">
        <v>6</v>
      </c>
      <c r="K49" s="359" t="s">
        <v>519</v>
      </c>
      <c r="L49" s="359" t="s">
        <v>519</v>
      </c>
      <c r="M49" s="360" t="s">
        <v>519</v>
      </c>
    </row>
    <row r="50" spans="2:13" ht="27.75" customHeight="1" x14ac:dyDescent="0.15">
      <c r="B50" s="1233" t="s">
        <v>41</v>
      </c>
      <c r="C50" s="1234"/>
      <c r="D50" s="109"/>
      <c r="E50" s="1228" t="s">
        <v>42</v>
      </c>
      <c r="F50" s="1228"/>
      <c r="G50" s="1228"/>
      <c r="H50" s="1229"/>
      <c r="I50" s="358">
        <v>2716</v>
      </c>
      <c r="J50" s="359">
        <v>2448</v>
      </c>
      <c r="K50" s="359">
        <v>2512</v>
      </c>
      <c r="L50" s="359">
        <v>2880</v>
      </c>
      <c r="M50" s="360">
        <v>3086</v>
      </c>
    </row>
    <row r="51" spans="2:13" ht="27.75" customHeight="1" x14ac:dyDescent="0.15">
      <c r="B51" s="1222"/>
      <c r="C51" s="1223"/>
      <c r="D51" s="106"/>
      <c r="E51" s="1228" t="s">
        <v>43</v>
      </c>
      <c r="F51" s="1228"/>
      <c r="G51" s="1228"/>
      <c r="H51" s="1229"/>
      <c r="I51" s="358">
        <v>132</v>
      </c>
      <c r="J51" s="359">
        <v>173</v>
      </c>
      <c r="K51" s="359">
        <v>306</v>
      </c>
      <c r="L51" s="359" t="s">
        <v>519</v>
      </c>
      <c r="M51" s="360" t="s">
        <v>519</v>
      </c>
    </row>
    <row r="52" spans="2:13" ht="27.75" customHeight="1" x14ac:dyDescent="0.15">
      <c r="B52" s="1224"/>
      <c r="C52" s="1225"/>
      <c r="D52" s="106"/>
      <c r="E52" s="1228" t="s">
        <v>44</v>
      </c>
      <c r="F52" s="1228"/>
      <c r="G52" s="1228"/>
      <c r="H52" s="1229"/>
      <c r="I52" s="358">
        <v>2811</v>
      </c>
      <c r="J52" s="359">
        <v>2875</v>
      </c>
      <c r="K52" s="359">
        <v>2799</v>
      </c>
      <c r="L52" s="359">
        <v>2631</v>
      </c>
      <c r="M52" s="360">
        <v>2472</v>
      </c>
    </row>
    <row r="53" spans="2:13" ht="27.75" customHeight="1" thickBot="1" x14ac:dyDescent="0.2">
      <c r="B53" s="1235" t="s">
        <v>45</v>
      </c>
      <c r="C53" s="1236"/>
      <c r="D53" s="110"/>
      <c r="E53" s="1237" t="s">
        <v>46</v>
      </c>
      <c r="F53" s="1237"/>
      <c r="G53" s="1237"/>
      <c r="H53" s="1238"/>
      <c r="I53" s="361">
        <v>-1256</v>
      </c>
      <c r="J53" s="362">
        <v>-951</v>
      </c>
      <c r="K53" s="362">
        <v>-1176</v>
      </c>
      <c r="L53" s="362">
        <v>-1279</v>
      </c>
      <c r="M53" s="363">
        <v>-1500</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3NW7S15UvLlPYkiPGnyTBMgnbCRHg1B7f+dhHC79N2zNUSDJ5XuMCpc3s2mmxwM2dGOOsjAkzzMo6MLTa+98ow==" saltValue="+oURBEWTSMjeCsuQVvHP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562</v>
      </c>
      <c r="G54" s="119" t="s">
        <v>563</v>
      </c>
      <c r="H54" s="120" t="s">
        <v>564</v>
      </c>
    </row>
    <row r="55" spans="2:8" ht="52.5" customHeight="1" x14ac:dyDescent="0.15">
      <c r="B55" s="121"/>
      <c r="C55" s="1247" t="s">
        <v>49</v>
      </c>
      <c r="D55" s="1247"/>
      <c r="E55" s="1248"/>
      <c r="F55" s="122">
        <v>1049</v>
      </c>
      <c r="G55" s="122">
        <v>1225</v>
      </c>
      <c r="H55" s="123">
        <v>1341</v>
      </c>
    </row>
    <row r="56" spans="2:8" ht="52.5" customHeight="1" x14ac:dyDescent="0.15">
      <c r="B56" s="124"/>
      <c r="C56" s="1249" t="s">
        <v>50</v>
      </c>
      <c r="D56" s="1249"/>
      <c r="E56" s="1250"/>
      <c r="F56" s="125">
        <v>496</v>
      </c>
      <c r="G56" s="125">
        <v>570</v>
      </c>
      <c r="H56" s="126">
        <v>570</v>
      </c>
    </row>
    <row r="57" spans="2:8" ht="53.25" customHeight="1" x14ac:dyDescent="0.15">
      <c r="B57" s="124"/>
      <c r="C57" s="1251" t="s">
        <v>51</v>
      </c>
      <c r="D57" s="1251"/>
      <c r="E57" s="1252"/>
      <c r="F57" s="127">
        <v>1150</v>
      </c>
      <c r="G57" s="127">
        <v>1296</v>
      </c>
      <c r="H57" s="128">
        <v>1424</v>
      </c>
    </row>
    <row r="58" spans="2:8" ht="45.75" customHeight="1" x14ac:dyDescent="0.15">
      <c r="B58" s="129"/>
      <c r="C58" s="1239" t="s">
        <v>590</v>
      </c>
      <c r="D58" s="1240"/>
      <c r="E58" s="1241"/>
      <c r="F58" s="130">
        <v>470</v>
      </c>
      <c r="G58" s="130">
        <v>461</v>
      </c>
      <c r="H58" s="131">
        <v>461</v>
      </c>
    </row>
    <row r="59" spans="2:8" ht="45.75" customHeight="1" x14ac:dyDescent="0.15">
      <c r="B59" s="129"/>
      <c r="C59" s="1239" t="s">
        <v>591</v>
      </c>
      <c r="D59" s="1240"/>
      <c r="E59" s="1241"/>
      <c r="F59" s="130">
        <v>153</v>
      </c>
      <c r="G59" s="130">
        <v>241</v>
      </c>
      <c r="H59" s="131">
        <v>341</v>
      </c>
    </row>
    <row r="60" spans="2:8" ht="45.75" customHeight="1" x14ac:dyDescent="0.15">
      <c r="B60" s="129"/>
      <c r="C60" s="1239" t="s">
        <v>592</v>
      </c>
      <c r="D60" s="1240"/>
      <c r="E60" s="1241"/>
      <c r="F60" s="130">
        <v>183</v>
      </c>
      <c r="G60" s="130">
        <v>318</v>
      </c>
      <c r="H60" s="131">
        <v>318</v>
      </c>
    </row>
    <row r="61" spans="2:8" ht="45.75" customHeight="1" x14ac:dyDescent="0.15">
      <c r="B61" s="129"/>
      <c r="C61" s="1239" t="s">
        <v>593</v>
      </c>
      <c r="D61" s="1240"/>
      <c r="E61" s="1241"/>
      <c r="F61" s="130">
        <v>88</v>
      </c>
      <c r="G61" s="130">
        <v>88</v>
      </c>
      <c r="H61" s="131">
        <v>66</v>
      </c>
    </row>
    <row r="62" spans="2:8" ht="45.75" customHeight="1" thickBot="1" x14ac:dyDescent="0.2">
      <c r="B62" s="132"/>
      <c r="C62" s="1242" t="s">
        <v>594</v>
      </c>
      <c r="D62" s="1243"/>
      <c r="E62" s="1244"/>
      <c r="F62" s="133">
        <v>27</v>
      </c>
      <c r="G62" s="133">
        <v>43</v>
      </c>
      <c r="H62" s="134">
        <v>57</v>
      </c>
    </row>
    <row r="63" spans="2:8" ht="52.5" customHeight="1" thickBot="1" x14ac:dyDescent="0.2">
      <c r="B63" s="135"/>
      <c r="C63" s="1245" t="s">
        <v>52</v>
      </c>
      <c r="D63" s="1245"/>
      <c r="E63" s="1246"/>
      <c r="F63" s="136">
        <v>2695</v>
      </c>
      <c r="G63" s="136">
        <v>3091</v>
      </c>
      <c r="H63" s="137">
        <v>3335</v>
      </c>
    </row>
    <row r="64" spans="2:8" x14ac:dyDescent="0.15"/>
  </sheetData>
  <sheetProtection algorithmName="SHA-512" hashValue="qn7Yb5uz/sIlCSJbDcm+5ZA/0uhi6pkFxc/L/rzj7+ca7P3XDOnkVZiGxJj+x9A9z4//3Kt9fSONnNCajOVfHw==" saltValue="WR+++GvBDxc6fkx6FHQ6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070F3-D190-4F0E-9246-8DBC7EA4E8BB}">
  <sheetPr>
    <pageSetUpPr fitToPage="1"/>
  </sheetPr>
  <dimension ref="A1:DE85"/>
  <sheetViews>
    <sheetView showGridLines="0" zoomScale="55" zoomScaleNormal="5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597</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598</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560</v>
      </c>
      <c r="BQ50" s="1258"/>
      <c r="BR50" s="1258"/>
      <c r="BS50" s="1258"/>
      <c r="BT50" s="1258"/>
      <c r="BU50" s="1258"/>
      <c r="BV50" s="1258"/>
      <c r="BW50" s="1258"/>
      <c r="BX50" s="1258" t="s">
        <v>561</v>
      </c>
      <c r="BY50" s="1258"/>
      <c r="BZ50" s="1258"/>
      <c r="CA50" s="1258"/>
      <c r="CB50" s="1258"/>
      <c r="CC50" s="1258"/>
      <c r="CD50" s="1258"/>
      <c r="CE50" s="1258"/>
      <c r="CF50" s="1258" t="s">
        <v>562</v>
      </c>
      <c r="CG50" s="1258"/>
      <c r="CH50" s="1258"/>
      <c r="CI50" s="1258"/>
      <c r="CJ50" s="1258"/>
      <c r="CK50" s="1258"/>
      <c r="CL50" s="1258"/>
      <c r="CM50" s="1258"/>
      <c r="CN50" s="1258" t="s">
        <v>563</v>
      </c>
      <c r="CO50" s="1258"/>
      <c r="CP50" s="1258"/>
      <c r="CQ50" s="1258"/>
      <c r="CR50" s="1258"/>
      <c r="CS50" s="1258"/>
      <c r="CT50" s="1258"/>
      <c r="CU50" s="1258"/>
      <c r="CV50" s="1258" t="s">
        <v>564</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599</v>
      </c>
      <c r="AO51" s="1256"/>
      <c r="AP51" s="1256"/>
      <c r="AQ51" s="1256"/>
      <c r="AR51" s="1256"/>
      <c r="AS51" s="1256"/>
      <c r="AT51" s="1256"/>
      <c r="AU51" s="1256"/>
      <c r="AV51" s="1256"/>
      <c r="AW51" s="1256"/>
      <c r="AX51" s="1256"/>
      <c r="AY51" s="1256"/>
      <c r="AZ51" s="1256"/>
      <c r="BA51" s="1256"/>
      <c r="BB51" s="1256" t="s">
        <v>600</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601</v>
      </c>
      <c r="BC53" s="1256"/>
      <c r="BD53" s="1256"/>
      <c r="BE53" s="1256"/>
      <c r="BF53" s="1256"/>
      <c r="BG53" s="1256"/>
      <c r="BH53" s="1256"/>
      <c r="BI53" s="1256"/>
      <c r="BJ53" s="1256"/>
      <c r="BK53" s="1256"/>
      <c r="BL53" s="1256"/>
      <c r="BM53" s="1256"/>
      <c r="BN53" s="1256"/>
      <c r="BO53" s="1256"/>
      <c r="BP53" s="1253">
        <v>70.099999999999994</v>
      </c>
      <c r="BQ53" s="1253"/>
      <c r="BR53" s="1253"/>
      <c r="BS53" s="1253"/>
      <c r="BT53" s="1253"/>
      <c r="BU53" s="1253"/>
      <c r="BV53" s="1253"/>
      <c r="BW53" s="1253"/>
      <c r="BX53" s="1253">
        <v>67.099999999999994</v>
      </c>
      <c r="BY53" s="1253"/>
      <c r="BZ53" s="1253"/>
      <c r="CA53" s="1253"/>
      <c r="CB53" s="1253"/>
      <c r="CC53" s="1253"/>
      <c r="CD53" s="1253"/>
      <c r="CE53" s="1253"/>
      <c r="CF53" s="1253">
        <v>67.5</v>
      </c>
      <c r="CG53" s="1253"/>
      <c r="CH53" s="1253"/>
      <c r="CI53" s="1253"/>
      <c r="CJ53" s="1253"/>
      <c r="CK53" s="1253"/>
      <c r="CL53" s="1253"/>
      <c r="CM53" s="1253"/>
      <c r="CN53" s="1253">
        <v>69.2</v>
      </c>
      <c r="CO53" s="1253"/>
      <c r="CP53" s="1253"/>
      <c r="CQ53" s="1253"/>
      <c r="CR53" s="1253"/>
      <c r="CS53" s="1253"/>
      <c r="CT53" s="1253"/>
      <c r="CU53" s="1253"/>
      <c r="CV53" s="1253">
        <v>69.8</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602</v>
      </c>
      <c r="AO55" s="1258"/>
      <c r="AP55" s="1258"/>
      <c r="AQ55" s="1258"/>
      <c r="AR55" s="1258"/>
      <c r="AS55" s="1258"/>
      <c r="AT55" s="1258"/>
      <c r="AU55" s="1258"/>
      <c r="AV55" s="1258"/>
      <c r="AW55" s="1258"/>
      <c r="AX55" s="1258"/>
      <c r="AY55" s="1258"/>
      <c r="AZ55" s="1258"/>
      <c r="BA55" s="1258"/>
      <c r="BB55" s="1256" t="s">
        <v>600</v>
      </c>
      <c r="BC55" s="1256"/>
      <c r="BD55" s="1256"/>
      <c r="BE55" s="1256"/>
      <c r="BF55" s="1256"/>
      <c r="BG55" s="1256"/>
      <c r="BH55" s="1256"/>
      <c r="BI55" s="1256"/>
      <c r="BJ55" s="1256"/>
      <c r="BK55" s="1256"/>
      <c r="BL55" s="1256"/>
      <c r="BM55" s="1256"/>
      <c r="BN55" s="1256"/>
      <c r="BO55" s="1256"/>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601</v>
      </c>
      <c r="BC57" s="1256"/>
      <c r="BD57" s="1256"/>
      <c r="BE57" s="1256"/>
      <c r="BF57" s="1256"/>
      <c r="BG57" s="1256"/>
      <c r="BH57" s="1256"/>
      <c r="BI57" s="1256"/>
      <c r="BJ57" s="1256"/>
      <c r="BK57" s="1256"/>
      <c r="BL57" s="1256"/>
      <c r="BM57" s="1256"/>
      <c r="BN57" s="1256"/>
      <c r="BO57" s="1256"/>
      <c r="BP57" s="1253">
        <v>59.2</v>
      </c>
      <c r="BQ57" s="1253"/>
      <c r="BR57" s="1253"/>
      <c r="BS57" s="1253"/>
      <c r="BT57" s="1253"/>
      <c r="BU57" s="1253"/>
      <c r="BV57" s="1253"/>
      <c r="BW57" s="1253"/>
      <c r="BX57" s="1253">
        <v>60.3</v>
      </c>
      <c r="BY57" s="1253"/>
      <c r="BZ57" s="1253"/>
      <c r="CA57" s="1253"/>
      <c r="CB57" s="1253"/>
      <c r="CC57" s="1253"/>
      <c r="CD57" s="1253"/>
      <c r="CE57" s="1253"/>
      <c r="CF57" s="1253">
        <v>61</v>
      </c>
      <c r="CG57" s="1253"/>
      <c r="CH57" s="1253"/>
      <c r="CI57" s="1253"/>
      <c r="CJ57" s="1253"/>
      <c r="CK57" s="1253"/>
      <c r="CL57" s="1253"/>
      <c r="CM57" s="1253"/>
      <c r="CN57" s="1253">
        <v>62.3</v>
      </c>
      <c r="CO57" s="1253"/>
      <c r="CP57" s="1253"/>
      <c r="CQ57" s="1253"/>
      <c r="CR57" s="1253"/>
      <c r="CS57" s="1253"/>
      <c r="CT57" s="1253"/>
      <c r="CU57" s="1253"/>
      <c r="CV57" s="1253">
        <v>63.7</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603</v>
      </c>
    </row>
    <row r="64" spans="1:109" x14ac:dyDescent="0.15">
      <c r="B64" s="372"/>
      <c r="G64" s="379"/>
      <c r="I64" s="392"/>
      <c r="J64" s="392"/>
      <c r="K64" s="392"/>
      <c r="L64" s="392"/>
      <c r="M64" s="392"/>
      <c r="N64" s="393"/>
      <c r="AM64" s="379"/>
      <c r="AN64" s="379" t="s">
        <v>596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604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598</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560</v>
      </c>
      <c r="BQ72" s="1258"/>
      <c r="BR72" s="1258"/>
      <c r="BS72" s="1258"/>
      <c r="BT72" s="1258"/>
      <c r="BU72" s="1258"/>
      <c r="BV72" s="1258"/>
      <c r="BW72" s="1258"/>
      <c r="BX72" s="1258" t="s">
        <v>561</v>
      </c>
      <c r="BY72" s="1258"/>
      <c r="BZ72" s="1258"/>
      <c r="CA72" s="1258"/>
      <c r="CB72" s="1258"/>
      <c r="CC72" s="1258"/>
      <c r="CD72" s="1258"/>
      <c r="CE72" s="1258"/>
      <c r="CF72" s="1258" t="s">
        <v>562</v>
      </c>
      <c r="CG72" s="1258"/>
      <c r="CH72" s="1258"/>
      <c r="CI72" s="1258"/>
      <c r="CJ72" s="1258"/>
      <c r="CK72" s="1258"/>
      <c r="CL72" s="1258"/>
      <c r="CM72" s="1258"/>
      <c r="CN72" s="1258" t="s">
        <v>563</v>
      </c>
      <c r="CO72" s="1258"/>
      <c r="CP72" s="1258"/>
      <c r="CQ72" s="1258"/>
      <c r="CR72" s="1258"/>
      <c r="CS72" s="1258"/>
      <c r="CT72" s="1258"/>
      <c r="CU72" s="1258"/>
      <c r="CV72" s="1258" t="s">
        <v>564</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599</v>
      </c>
      <c r="AO73" s="1256"/>
      <c r="AP73" s="1256"/>
      <c r="AQ73" s="1256"/>
      <c r="AR73" s="1256"/>
      <c r="AS73" s="1256"/>
      <c r="AT73" s="1256"/>
      <c r="AU73" s="1256"/>
      <c r="AV73" s="1256"/>
      <c r="AW73" s="1256"/>
      <c r="AX73" s="1256"/>
      <c r="AY73" s="1256"/>
      <c r="AZ73" s="1256"/>
      <c r="BA73" s="1256"/>
      <c r="BB73" s="1256" t="s">
        <v>600</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605</v>
      </c>
      <c r="BC75" s="1256"/>
      <c r="BD75" s="1256"/>
      <c r="BE75" s="1256"/>
      <c r="BF75" s="1256"/>
      <c r="BG75" s="1256"/>
      <c r="BH75" s="1256"/>
      <c r="BI75" s="1256"/>
      <c r="BJ75" s="1256"/>
      <c r="BK75" s="1256"/>
      <c r="BL75" s="1256"/>
      <c r="BM75" s="1256"/>
      <c r="BN75" s="1256"/>
      <c r="BO75" s="1256"/>
      <c r="BP75" s="1253">
        <v>5.8</v>
      </c>
      <c r="BQ75" s="1253"/>
      <c r="BR75" s="1253"/>
      <c r="BS75" s="1253"/>
      <c r="BT75" s="1253"/>
      <c r="BU75" s="1253"/>
      <c r="BV75" s="1253"/>
      <c r="BW75" s="1253"/>
      <c r="BX75" s="1253">
        <v>5.9</v>
      </c>
      <c r="BY75" s="1253"/>
      <c r="BZ75" s="1253"/>
      <c r="CA75" s="1253"/>
      <c r="CB75" s="1253"/>
      <c r="CC75" s="1253"/>
      <c r="CD75" s="1253"/>
      <c r="CE75" s="1253"/>
      <c r="CF75" s="1253">
        <v>6.1</v>
      </c>
      <c r="CG75" s="1253"/>
      <c r="CH75" s="1253"/>
      <c r="CI75" s="1253"/>
      <c r="CJ75" s="1253"/>
      <c r="CK75" s="1253"/>
      <c r="CL75" s="1253"/>
      <c r="CM75" s="1253"/>
      <c r="CN75" s="1253">
        <v>5.4</v>
      </c>
      <c r="CO75" s="1253"/>
      <c r="CP75" s="1253"/>
      <c r="CQ75" s="1253"/>
      <c r="CR75" s="1253"/>
      <c r="CS75" s="1253"/>
      <c r="CT75" s="1253"/>
      <c r="CU75" s="1253"/>
      <c r="CV75" s="1253">
        <v>5.5</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602</v>
      </c>
      <c r="AO77" s="1258"/>
      <c r="AP77" s="1258"/>
      <c r="AQ77" s="1258"/>
      <c r="AR77" s="1258"/>
      <c r="AS77" s="1258"/>
      <c r="AT77" s="1258"/>
      <c r="AU77" s="1258"/>
      <c r="AV77" s="1258"/>
      <c r="AW77" s="1258"/>
      <c r="AX77" s="1258"/>
      <c r="AY77" s="1258"/>
      <c r="AZ77" s="1258"/>
      <c r="BA77" s="1258"/>
      <c r="BB77" s="1256" t="s">
        <v>600</v>
      </c>
      <c r="BC77" s="1256"/>
      <c r="BD77" s="1256"/>
      <c r="BE77" s="1256"/>
      <c r="BF77" s="1256"/>
      <c r="BG77" s="1256"/>
      <c r="BH77" s="1256"/>
      <c r="BI77" s="1256"/>
      <c r="BJ77" s="1256"/>
      <c r="BK77" s="1256"/>
      <c r="BL77" s="1256"/>
      <c r="BM77" s="1256"/>
      <c r="BN77" s="1256"/>
      <c r="BO77" s="1256"/>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605</v>
      </c>
      <c r="BC79" s="1256"/>
      <c r="BD79" s="1256"/>
      <c r="BE79" s="1256"/>
      <c r="BF79" s="1256"/>
      <c r="BG79" s="1256"/>
      <c r="BH79" s="1256"/>
      <c r="BI79" s="1256"/>
      <c r="BJ79" s="1256"/>
      <c r="BK79" s="1256"/>
      <c r="BL79" s="1256"/>
      <c r="BM79" s="1256"/>
      <c r="BN79" s="1256"/>
      <c r="BO79" s="1256"/>
      <c r="BP79" s="1253">
        <v>7.1</v>
      </c>
      <c r="BQ79" s="1253"/>
      <c r="BR79" s="1253"/>
      <c r="BS79" s="1253"/>
      <c r="BT79" s="1253"/>
      <c r="BU79" s="1253"/>
      <c r="BV79" s="1253"/>
      <c r="BW79" s="1253"/>
      <c r="BX79" s="1253">
        <v>7.3</v>
      </c>
      <c r="BY79" s="1253"/>
      <c r="BZ79" s="1253"/>
      <c r="CA79" s="1253"/>
      <c r="CB79" s="1253"/>
      <c r="CC79" s="1253"/>
      <c r="CD79" s="1253"/>
      <c r="CE79" s="1253"/>
      <c r="CF79" s="1253">
        <v>7.4</v>
      </c>
      <c r="CG79" s="1253"/>
      <c r="CH79" s="1253"/>
      <c r="CI79" s="1253"/>
      <c r="CJ79" s="1253"/>
      <c r="CK79" s="1253"/>
      <c r="CL79" s="1253"/>
      <c r="CM79" s="1253"/>
      <c r="CN79" s="1253">
        <v>7.5</v>
      </c>
      <c r="CO79" s="1253"/>
      <c r="CP79" s="1253"/>
      <c r="CQ79" s="1253"/>
      <c r="CR79" s="1253"/>
      <c r="CS79" s="1253"/>
      <c r="CT79" s="1253"/>
      <c r="CU79" s="1253"/>
      <c r="CV79" s="1253">
        <v>7.5</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iZEP8eFG774dW7b1mPfP6JE+70vxiTEF8/xLfBWfN9UhU93rQ2g7q2vRluhuw8kPi3WvSxzOsmcnxK61BKSC1Q==" saltValue="a9q/LT2UrEbZADpNuG41j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C3F77-EDAD-4940-9EC0-C0DC79CAC9F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507</v>
      </c>
    </row>
  </sheetData>
  <sheetProtection algorithmName="SHA-512" hashValue="jaoYF2gFtFbujWI7aR1T8UvcKbKbkQGOrfqhNeHQP5swk75GBEOsKv7l5FJPZnt83kU8t1VOh0ChshXfr9Octw==" saltValue="POPXqV72pCvPRJICWIdO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133D96-030C-49A9-A27E-83DA4784DF58}">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507</v>
      </c>
    </row>
  </sheetData>
  <sheetProtection algorithmName="SHA-512" hashValue="Pl+51Dt6/eQmJrSB+XVx+Vx4eSL8tgvt6mid9DF8g3J0Z3yLJvRG6zLP4zxShrJ7A0EaLA5+HIcyEhlkxFUErA==" saltValue="sUwaUZuiieDnvjtqevaA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557</v>
      </c>
      <c r="G2" s="151"/>
      <c r="H2" s="152"/>
    </row>
    <row r="3" spans="1:8" x14ac:dyDescent="0.15">
      <c r="A3" s="148" t="s">
        <v>550</v>
      </c>
      <c r="B3" s="153"/>
      <c r="C3" s="154"/>
      <c r="D3" s="155">
        <v>257763</v>
      </c>
      <c r="E3" s="156"/>
      <c r="F3" s="157">
        <v>271581</v>
      </c>
      <c r="G3" s="158"/>
      <c r="H3" s="159"/>
    </row>
    <row r="4" spans="1:8" x14ac:dyDescent="0.15">
      <c r="A4" s="160"/>
      <c r="B4" s="161"/>
      <c r="C4" s="162"/>
      <c r="D4" s="163">
        <v>132180</v>
      </c>
      <c r="E4" s="164"/>
      <c r="F4" s="165">
        <v>117844</v>
      </c>
      <c r="G4" s="166"/>
      <c r="H4" s="167"/>
    </row>
    <row r="5" spans="1:8" x14ac:dyDescent="0.15">
      <c r="A5" s="148" t="s">
        <v>552</v>
      </c>
      <c r="B5" s="153"/>
      <c r="C5" s="154"/>
      <c r="D5" s="155">
        <v>381920</v>
      </c>
      <c r="E5" s="156"/>
      <c r="F5" s="157">
        <v>268375</v>
      </c>
      <c r="G5" s="158"/>
      <c r="H5" s="159"/>
    </row>
    <row r="6" spans="1:8" x14ac:dyDescent="0.15">
      <c r="A6" s="160"/>
      <c r="B6" s="161"/>
      <c r="C6" s="162"/>
      <c r="D6" s="163">
        <v>38935</v>
      </c>
      <c r="E6" s="164"/>
      <c r="F6" s="165">
        <v>119602</v>
      </c>
      <c r="G6" s="166"/>
      <c r="H6" s="167"/>
    </row>
    <row r="7" spans="1:8" x14ac:dyDescent="0.15">
      <c r="A7" s="148" t="s">
        <v>553</v>
      </c>
      <c r="B7" s="153"/>
      <c r="C7" s="154"/>
      <c r="D7" s="155">
        <v>135133</v>
      </c>
      <c r="E7" s="156"/>
      <c r="F7" s="157">
        <v>301035</v>
      </c>
      <c r="G7" s="158"/>
      <c r="H7" s="159"/>
    </row>
    <row r="8" spans="1:8" x14ac:dyDescent="0.15">
      <c r="A8" s="160"/>
      <c r="B8" s="161"/>
      <c r="C8" s="162"/>
      <c r="D8" s="163">
        <v>39667</v>
      </c>
      <c r="E8" s="164"/>
      <c r="F8" s="165">
        <v>154376</v>
      </c>
      <c r="G8" s="166"/>
      <c r="H8" s="167"/>
    </row>
    <row r="9" spans="1:8" x14ac:dyDescent="0.15">
      <c r="A9" s="148" t="s">
        <v>554</v>
      </c>
      <c r="B9" s="153"/>
      <c r="C9" s="154"/>
      <c r="D9" s="155">
        <v>80850</v>
      </c>
      <c r="E9" s="156"/>
      <c r="F9" s="157">
        <v>277467</v>
      </c>
      <c r="G9" s="158"/>
      <c r="H9" s="159"/>
    </row>
    <row r="10" spans="1:8" x14ac:dyDescent="0.15">
      <c r="A10" s="160"/>
      <c r="B10" s="161"/>
      <c r="C10" s="162"/>
      <c r="D10" s="163">
        <v>37586</v>
      </c>
      <c r="E10" s="164"/>
      <c r="F10" s="165">
        <v>128378</v>
      </c>
      <c r="G10" s="166"/>
      <c r="H10" s="167"/>
    </row>
    <row r="11" spans="1:8" x14ac:dyDescent="0.15">
      <c r="A11" s="148" t="s">
        <v>555</v>
      </c>
      <c r="B11" s="153"/>
      <c r="C11" s="154"/>
      <c r="D11" s="155">
        <v>87179</v>
      </c>
      <c r="E11" s="156"/>
      <c r="F11" s="157">
        <v>282256</v>
      </c>
      <c r="G11" s="158"/>
      <c r="H11" s="159"/>
    </row>
    <row r="12" spans="1:8" x14ac:dyDescent="0.15">
      <c r="A12" s="160"/>
      <c r="B12" s="161"/>
      <c r="C12" s="168"/>
      <c r="D12" s="163">
        <v>51528</v>
      </c>
      <c r="E12" s="164"/>
      <c r="F12" s="165">
        <v>145453</v>
      </c>
      <c r="G12" s="166"/>
      <c r="H12" s="167"/>
    </row>
    <row r="13" spans="1:8" x14ac:dyDescent="0.15">
      <c r="A13" s="148"/>
      <c r="B13" s="153"/>
      <c r="C13" s="169"/>
      <c r="D13" s="170">
        <v>188569</v>
      </c>
      <c r="E13" s="171"/>
      <c r="F13" s="172">
        <v>280143</v>
      </c>
      <c r="G13" s="173"/>
      <c r="H13" s="159"/>
    </row>
    <row r="14" spans="1:8" x14ac:dyDescent="0.15">
      <c r="A14" s="160"/>
      <c r="B14" s="161"/>
      <c r="C14" s="162"/>
      <c r="D14" s="163">
        <v>59979</v>
      </c>
      <c r="E14" s="164"/>
      <c r="F14" s="165">
        <v>133131</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3.13</v>
      </c>
      <c r="C19" s="174">
        <f>ROUND(VALUE(SUBSTITUTE(実質収支比率等に係る経年分析!G$48,"▲","-")),2)</f>
        <v>2.93</v>
      </c>
      <c r="D19" s="174">
        <f>ROUND(VALUE(SUBSTITUTE(実質収支比率等に係る経年分析!H$48,"▲","-")),2)</f>
        <v>4.1900000000000004</v>
      </c>
      <c r="E19" s="174">
        <f>ROUND(VALUE(SUBSTITUTE(実質収支比率等に係る経年分析!I$48,"▲","-")),2)</f>
        <v>4.8</v>
      </c>
      <c r="F19" s="174">
        <f>ROUND(VALUE(SUBSTITUTE(実質収支比率等に係る経年分析!J$48,"▲","-")),2)</f>
        <v>3.15</v>
      </c>
    </row>
    <row r="20" spans="1:11" x14ac:dyDescent="0.15">
      <c r="A20" s="174" t="s">
        <v>56</v>
      </c>
      <c r="B20" s="174">
        <f>ROUND(VALUE(SUBSTITUTE(実質収支比率等に係る経年分析!F$47,"▲","-")),2)</f>
        <v>46.03</v>
      </c>
      <c r="C20" s="174">
        <f>ROUND(VALUE(SUBSTITUTE(実質収支比率等に係る経年分析!G$47,"▲","-")),2)</f>
        <v>44.22</v>
      </c>
      <c r="D20" s="174">
        <f>ROUND(VALUE(SUBSTITUTE(実質収支比率等に係る経年分析!H$47,"▲","-")),2)</f>
        <v>48.5</v>
      </c>
      <c r="E20" s="174">
        <f>ROUND(VALUE(SUBSTITUTE(実質収支比率等に係る経年分析!I$47,"▲","-")),2)</f>
        <v>51.6</v>
      </c>
      <c r="F20" s="174">
        <f>ROUND(VALUE(SUBSTITUTE(実質収支比率等に係る経年分析!J$47,"▲","-")),2)</f>
        <v>57.47</v>
      </c>
    </row>
    <row r="21" spans="1:11" x14ac:dyDescent="0.15">
      <c r="A21" s="174" t="s">
        <v>57</v>
      </c>
      <c r="B21" s="174">
        <f>IF(ISNUMBER(VALUE(SUBSTITUTE(実質収支比率等に係る経年分析!F$49,"▲","-"))),ROUND(VALUE(SUBSTITUTE(実質収支比率等に係る経年分析!F$49,"▲","-")),2),NA())</f>
        <v>0.28999999999999998</v>
      </c>
      <c r="C21" s="174">
        <f>IF(ISNUMBER(VALUE(SUBSTITUTE(実質収支比率等に係る経年分析!G$49,"▲","-"))),ROUND(VALUE(SUBSTITUTE(実質収支比率等に係る経年分析!G$49,"▲","-")),2),NA())</f>
        <v>-4.3499999999999996</v>
      </c>
      <c r="D21" s="174">
        <f>IF(ISNUMBER(VALUE(SUBSTITUTE(実質収支比率等に係る経年分析!H$49,"▲","-"))),ROUND(VALUE(SUBSTITUTE(実質収支比率等に係る経年分析!H$49,"▲","-")),2),NA())</f>
        <v>4.49</v>
      </c>
      <c r="E21" s="174">
        <f>IF(ISNUMBER(VALUE(SUBSTITUTE(実質収支比率等に係る経年分析!I$49,"▲","-"))),ROUND(VALUE(SUBSTITUTE(実質収支比率等に係る経年分析!I$49,"▲","-")),2),NA())</f>
        <v>6.48</v>
      </c>
      <c r="F21" s="174">
        <f>IF(ISNUMBER(VALUE(SUBSTITUTE(実質収支比率等に係る経年分析!J$49,"▲","-"))),ROUND(VALUE(SUBSTITUTE(実質収支比率等に係る経年分析!J$49,"▲","-")),2),NA())</f>
        <v>0.79</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百目木地区農業集落排水事業特別会計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0.08</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2.3199999999999998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3.13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2.92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4.1900000000000004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3.15</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5.21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3.61</v>
      </c>
    </row>
    <row r="36" spans="1:16" x14ac:dyDescent="0.15">
      <c r="A36" s="175" t="str">
        <f>IF(連結実質赤字比率に係る赤字・黒字の構成分析!C$34="",NA(),連結実質赤字比率に係る赤字・黒字の構成分析!C$34)</f>
        <v>横浜町水道事業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8.5500000000000007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10.84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13.15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14.99</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296</v>
      </c>
      <c r="E42" s="176"/>
      <c r="F42" s="176"/>
      <c r="G42" s="176">
        <f>'実質公債費比率（分子）の構造'!L$52</f>
        <v>285</v>
      </c>
      <c r="H42" s="176"/>
      <c r="I42" s="176"/>
      <c r="J42" s="176">
        <f>'実質公債費比率（分子）の構造'!M$52</f>
        <v>272</v>
      </c>
      <c r="K42" s="176"/>
      <c r="L42" s="176"/>
      <c r="M42" s="176">
        <f>'実質公債費比率（分子）の構造'!N$52</f>
        <v>274</v>
      </c>
      <c r="N42" s="176"/>
      <c r="O42" s="176"/>
      <c r="P42" s="176">
        <f>'実質公債費比率（分子）の構造'!O$52</f>
        <v>269</v>
      </c>
    </row>
    <row r="43" spans="1:16" x14ac:dyDescent="0.1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31</v>
      </c>
      <c r="C45" s="176"/>
      <c r="D45" s="176"/>
      <c r="E45" s="176">
        <f>'実質公債費比率（分子）の構造'!L$49</f>
        <v>32</v>
      </c>
      <c r="F45" s="176"/>
      <c r="G45" s="176"/>
      <c r="H45" s="176">
        <f>'実質公債費比率（分子）の構造'!M$49</f>
        <v>29</v>
      </c>
      <c r="I45" s="176"/>
      <c r="J45" s="176"/>
      <c r="K45" s="176">
        <f>'実質公債費比率（分子）の構造'!N$49</f>
        <v>19</v>
      </c>
      <c r="L45" s="176"/>
      <c r="M45" s="176"/>
      <c r="N45" s="176">
        <f>'実質公債費比率（分子）の構造'!O$49</f>
        <v>13</v>
      </c>
      <c r="O45" s="176"/>
      <c r="P45" s="176"/>
    </row>
    <row r="46" spans="1:16" x14ac:dyDescent="0.15">
      <c r="A46" s="176" t="s">
        <v>68</v>
      </c>
      <c r="B46" s="176">
        <f>'実質公債費比率（分子）の構造'!K$48</f>
        <v>77</v>
      </c>
      <c r="C46" s="176"/>
      <c r="D46" s="176"/>
      <c r="E46" s="176">
        <f>'実質公債費比率（分子）の構造'!L$48</f>
        <v>14</v>
      </c>
      <c r="F46" s="176"/>
      <c r="G46" s="176"/>
      <c r="H46" s="176">
        <f>'実質公債費比率（分子）の構造'!M$48</f>
        <v>14</v>
      </c>
      <c r="I46" s="176"/>
      <c r="J46" s="176"/>
      <c r="K46" s="176">
        <f>'実質公債費比率（分子）の構造'!N$48</f>
        <v>12</v>
      </c>
      <c r="L46" s="176"/>
      <c r="M46" s="176"/>
      <c r="N46" s="176">
        <f>'実質公債費比率（分子）の構造'!O$48</f>
        <v>12</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336</v>
      </c>
      <c r="C49" s="176"/>
      <c r="D49" s="176"/>
      <c r="E49" s="176">
        <f>'実質公債費比率（分子）の構造'!L$45</f>
        <v>332</v>
      </c>
      <c r="F49" s="176"/>
      <c r="G49" s="176"/>
      <c r="H49" s="176">
        <f>'実質公債費比率（分子）の構造'!M$45</f>
        <v>335</v>
      </c>
      <c r="I49" s="176"/>
      <c r="J49" s="176"/>
      <c r="K49" s="176">
        <f>'実質公債費比率（分子）の構造'!N$45</f>
        <v>363</v>
      </c>
      <c r="L49" s="176"/>
      <c r="M49" s="176"/>
      <c r="N49" s="176">
        <f>'実質公債費比率（分子）の構造'!O$45</f>
        <v>353</v>
      </c>
      <c r="O49" s="176"/>
      <c r="P49" s="176"/>
    </row>
    <row r="50" spans="1:16" x14ac:dyDescent="0.15">
      <c r="A50" s="176" t="s">
        <v>72</v>
      </c>
      <c r="B50" s="176" t="e">
        <f>NA()</f>
        <v>#N/A</v>
      </c>
      <c r="C50" s="176">
        <f>IF(ISNUMBER('実質公債費比率（分子）の構造'!K$53),'実質公債費比率（分子）の構造'!K$53,NA())</f>
        <v>148</v>
      </c>
      <c r="D50" s="176" t="e">
        <f>NA()</f>
        <v>#N/A</v>
      </c>
      <c r="E50" s="176" t="e">
        <f>NA()</f>
        <v>#N/A</v>
      </c>
      <c r="F50" s="176">
        <f>IF(ISNUMBER('実質公債費比率（分子）の構造'!L$53),'実質公債費比率（分子）の構造'!L$53,NA())</f>
        <v>93</v>
      </c>
      <c r="G50" s="176" t="e">
        <f>NA()</f>
        <v>#N/A</v>
      </c>
      <c r="H50" s="176" t="e">
        <f>NA()</f>
        <v>#N/A</v>
      </c>
      <c r="I50" s="176">
        <f>IF(ISNUMBER('実質公債費比率（分子）の構造'!M$53),'実質公債費比率（分子）の構造'!M$53,NA())</f>
        <v>106</v>
      </c>
      <c r="J50" s="176" t="e">
        <f>NA()</f>
        <v>#N/A</v>
      </c>
      <c r="K50" s="176" t="e">
        <f>NA()</f>
        <v>#N/A</v>
      </c>
      <c r="L50" s="176">
        <f>IF(ISNUMBER('実質公債費比率（分子）の構造'!N$53),'実質公債費比率（分子）の構造'!N$53,NA())</f>
        <v>120</v>
      </c>
      <c r="M50" s="176" t="e">
        <f>NA()</f>
        <v>#N/A</v>
      </c>
      <c r="N50" s="176" t="e">
        <f>NA()</f>
        <v>#N/A</v>
      </c>
      <c r="O50" s="176">
        <f>IF(ISNUMBER('実質公債費比率（分子）の構造'!O$53),'実質公債費比率（分子）の構造'!O$53,NA())</f>
        <v>109</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2811</v>
      </c>
      <c r="E56" s="175"/>
      <c r="F56" s="175"/>
      <c r="G56" s="175">
        <f>'将来負担比率（分子）の構造'!J$52</f>
        <v>2875</v>
      </c>
      <c r="H56" s="175"/>
      <c r="I56" s="175"/>
      <c r="J56" s="175">
        <f>'将来負担比率（分子）の構造'!K$52</f>
        <v>2799</v>
      </c>
      <c r="K56" s="175"/>
      <c r="L56" s="175"/>
      <c r="M56" s="175">
        <f>'将来負担比率（分子）の構造'!L$52</f>
        <v>2631</v>
      </c>
      <c r="N56" s="175"/>
      <c r="O56" s="175"/>
      <c r="P56" s="175">
        <f>'将来負担比率（分子）の構造'!M$52</f>
        <v>2472</v>
      </c>
    </row>
    <row r="57" spans="1:16" x14ac:dyDescent="0.15">
      <c r="A57" s="175" t="s">
        <v>43</v>
      </c>
      <c r="B57" s="175"/>
      <c r="C57" s="175"/>
      <c r="D57" s="175">
        <f>'将来負担比率（分子）の構造'!I$51</f>
        <v>132</v>
      </c>
      <c r="E57" s="175"/>
      <c r="F57" s="175"/>
      <c r="G57" s="175">
        <f>'将来負担比率（分子）の構造'!J$51</f>
        <v>173</v>
      </c>
      <c r="H57" s="175"/>
      <c r="I57" s="175"/>
      <c r="J57" s="175">
        <f>'将来負担比率（分子）の構造'!K$51</f>
        <v>306</v>
      </c>
      <c r="K57" s="175"/>
      <c r="L57" s="175"/>
      <c r="M57" s="175" t="str">
        <f>'将来負担比率（分子）の構造'!L$51</f>
        <v>-</v>
      </c>
      <c r="N57" s="175"/>
      <c r="O57" s="175"/>
      <c r="P57" s="175" t="str">
        <f>'将来負担比率（分子）の構造'!M$51</f>
        <v>-</v>
      </c>
    </row>
    <row r="58" spans="1:16" x14ac:dyDescent="0.15">
      <c r="A58" s="175" t="s">
        <v>42</v>
      </c>
      <c r="B58" s="175"/>
      <c r="C58" s="175"/>
      <c r="D58" s="175">
        <f>'将来負担比率（分子）の構造'!I$50</f>
        <v>2716</v>
      </c>
      <c r="E58" s="175"/>
      <c r="F58" s="175"/>
      <c r="G58" s="175">
        <f>'将来負担比率（分子）の構造'!J$50</f>
        <v>2448</v>
      </c>
      <c r="H58" s="175"/>
      <c r="I58" s="175"/>
      <c r="J58" s="175">
        <f>'将来負担比率（分子）の構造'!K$50</f>
        <v>2512</v>
      </c>
      <c r="K58" s="175"/>
      <c r="L58" s="175"/>
      <c r="M58" s="175">
        <f>'将来負担比率（分子）の構造'!L$50</f>
        <v>2880</v>
      </c>
      <c r="N58" s="175"/>
      <c r="O58" s="175"/>
      <c r="P58" s="175">
        <f>'将来負担比率（分子）の構造'!M$50</f>
        <v>3086</v>
      </c>
    </row>
    <row r="59" spans="1:16" x14ac:dyDescent="0.15">
      <c r="A59" s="175" t="s">
        <v>40</v>
      </c>
      <c r="B59" s="175">
        <f>'将来負担比率（分子）の構造'!I$49</f>
        <v>2</v>
      </c>
      <c r="C59" s="175"/>
      <c r="D59" s="175"/>
      <c r="E59" s="175">
        <f>'将来負担比率（分子）の構造'!J$49</f>
        <v>6</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559</v>
      </c>
      <c r="C62" s="175"/>
      <c r="D62" s="175"/>
      <c r="E62" s="175">
        <f>'将来負担比率（分子）の構造'!J$45</f>
        <v>538</v>
      </c>
      <c r="F62" s="175"/>
      <c r="G62" s="175"/>
      <c r="H62" s="175">
        <f>'将来負担比率（分子）の構造'!K$45</f>
        <v>469</v>
      </c>
      <c r="I62" s="175"/>
      <c r="J62" s="175"/>
      <c r="K62" s="175">
        <f>'将来負担比率（分子）の構造'!L$45</f>
        <v>460</v>
      </c>
      <c r="L62" s="175"/>
      <c r="M62" s="175"/>
      <c r="N62" s="175">
        <f>'将来負担比率（分子）の構造'!M$45</f>
        <v>481</v>
      </c>
      <c r="O62" s="175"/>
      <c r="P62" s="175"/>
    </row>
    <row r="63" spans="1:16" x14ac:dyDescent="0.15">
      <c r="A63" s="175" t="s">
        <v>35</v>
      </c>
      <c r="B63" s="175">
        <f>'将来負担比率（分子）の構造'!I$44</f>
        <v>125</v>
      </c>
      <c r="C63" s="175"/>
      <c r="D63" s="175"/>
      <c r="E63" s="175">
        <f>'将来負担比率（分子）の構造'!J$44</f>
        <v>104</v>
      </c>
      <c r="F63" s="175"/>
      <c r="G63" s="175"/>
      <c r="H63" s="175">
        <f>'将来負担比率（分子）の構造'!K$44</f>
        <v>78</v>
      </c>
      <c r="I63" s="175"/>
      <c r="J63" s="175"/>
      <c r="K63" s="175">
        <f>'将来負担比率（分子）の構造'!L$44</f>
        <v>60</v>
      </c>
      <c r="L63" s="175"/>
      <c r="M63" s="175"/>
      <c r="N63" s="175">
        <f>'将来負担比率（分子）の構造'!M$44</f>
        <v>54</v>
      </c>
      <c r="O63" s="175"/>
      <c r="P63" s="175"/>
    </row>
    <row r="64" spans="1:16" x14ac:dyDescent="0.15">
      <c r="A64" s="175" t="s">
        <v>34</v>
      </c>
      <c r="B64" s="175">
        <f>'将来負担比率（分子）の構造'!I$43</f>
        <v>160</v>
      </c>
      <c r="C64" s="175"/>
      <c r="D64" s="175"/>
      <c r="E64" s="175">
        <f>'将来負担比率（分子）の構造'!J$43</f>
        <v>150</v>
      </c>
      <c r="F64" s="175"/>
      <c r="G64" s="175"/>
      <c r="H64" s="175">
        <f>'将来負担比率（分子）の構造'!K$43</f>
        <v>157</v>
      </c>
      <c r="I64" s="175"/>
      <c r="J64" s="175"/>
      <c r="K64" s="175">
        <f>'将来負担比率（分子）の構造'!L$43</f>
        <v>165</v>
      </c>
      <c r="L64" s="175"/>
      <c r="M64" s="175"/>
      <c r="N64" s="175">
        <f>'将来負担比率（分子）の構造'!M$43</f>
        <v>161</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3558</v>
      </c>
      <c r="C66" s="175"/>
      <c r="D66" s="175"/>
      <c r="E66" s="175">
        <f>'将来負担比率（分子）の構造'!J$41</f>
        <v>3746</v>
      </c>
      <c r="F66" s="175"/>
      <c r="G66" s="175"/>
      <c r="H66" s="175">
        <f>'将来負担比率（分子）の構造'!K$41</f>
        <v>3737</v>
      </c>
      <c r="I66" s="175"/>
      <c r="J66" s="175"/>
      <c r="K66" s="175">
        <f>'将来負担比率（分子）の構造'!L$41</f>
        <v>3547</v>
      </c>
      <c r="L66" s="175"/>
      <c r="M66" s="175"/>
      <c r="N66" s="175">
        <f>'将来負担比率（分子）の構造'!M$41</f>
        <v>3361</v>
      </c>
      <c r="O66" s="175"/>
      <c r="P66" s="175"/>
    </row>
    <row r="67" spans="1:16" x14ac:dyDescent="0.15">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1049</v>
      </c>
      <c r="C72" s="179">
        <f>基金残高に係る経年分析!G55</f>
        <v>1225</v>
      </c>
      <c r="D72" s="179">
        <f>基金残高に係る経年分析!H55</f>
        <v>1341</v>
      </c>
    </row>
    <row r="73" spans="1:16" x14ac:dyDescent="0.15">
      <c r="A73" s="178" t="s">
        <v>79</v>
      </c>
      <c r="B73" s="179">
        <f>基金残高に係る経年分析!F56</f>
        <v>496</v>
      </c>
      <c r="C73" s="179">
        <f>基金残高に係る経年分析!G56</f>
        <v>570</v>
      </c>
      <c r="D73" s="179">
        <f>基金残高に係る経年分析!H56</f>
        <v>570</v>
      </c>
    </row>
    <row r="74" spans="1:16" x14ac:dyDescent="0.15">
      <c r="A74" s="178" t="s">
        <v>80</v>
      </c>
      <c r="B74" s="179">
        <f>基金残高に係る経年分析!F57</f>
        <v>1150</v>
      </c>
      <c r="C74" s="179">
        <f>基金残高に係る経年分析!G57</f>
        <v>1296</v>
      </c>
      <c r="D74" s="179">
        <f>基金残高に係る経年分析!H57</f>
        <v>1424</v>
      </c>
    </row>
  </sheetData>
  <sheetProtection algorithmName="SHA-512" hashValue="WhlFJZw4zqfLiAg2vskoTya+TPwq+3g/G7vuhWa8fJ4RL7QuBDC496ppAaMpFmok9jLaorxCdYxxGCVeo6z3DA==" saltValue="+Dqubv5eJSWwLKa4JLAE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215</v>
      </c>
      <c r="DI1" s="639"/>
      <c r="DJ1" s="639"/>
      <c r="DK1" s="639"/>
      <c r="DL1" s="639"/>
      <c r="DM1" s="639"/>
      <c r="DN1" s="640"/>
      <c r="DO1" s="214"/>
      <c r="DP1" s="638" t="s">
        <v>216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221</v>
      </c>
      <c r="S4" s="642"/>
      <c r="T4" s="642"/>
      <c r="U4" s="642"/>
      <c r="V4" s="642"/>
      <c r="W4" s="642"/>
      <c r="X4" s="642"/>
      <c r="Y4" s="643"/>
      <c r="Z4" s="641" t="s">
        <v>222</v>
      </c>
      <c r="AA4" s="642"/>
      <c r="AB4" s="642"/>
      <c r="AC4" s="643"/>
      <c r="AD4" s="641" t="s">
        <v>223</v>
      </c>
      <c r="AE4" s="642"/>
      <c r="AF4" s="642"/>
      <c r="AG4" s="642"/>
      <c r="AH4" s="642"/>
      <c r="AI4" s="642"/>
      <c r="AJ4" s="642"/>
      <c r="AK4" s="643"/>
      <c r="AL4" s="641" t="s">
        <v>222</v>
      </c>
      <c r="AM4" s="642"/>
      <c r="AN4" s="642"/>
      <c r="AO4" s="643"/>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228</v>
      </c>
      <c r="C5" s="646"/>
      <c r="D5" s="646"/>
      <c r="E5" s="646"/>
      <c r="F5" s="646"/>
      <c r="G5" s="646"/>
      <c r="H5" s="646"/>
      <c r="I5" s="646"/>
      <c r="J5" s="646"/>
      <c r="K5" s="646"/>
      <c r="L5" s="646"/>
      <c r="M5" s="646"/>
      <c r="N5" s="646"/>
      <c r="O5" s="646"/>
      <c r="P5" s="646"/>
      <c r="Q5" s="647"/>
      <c r="R5" s="648">
        <v>669236</v>
      </c>
      <c r="S5" s="649"/>
      <c r="T5" s="649"/>
      <c r="U5" s="649"/>
      <c r="V5" s="649"/>
      <c r="W5" s="649"/>
      <c r="X5" s="649"/>
      <c r="Y5" s="650"/>
      <c r="Z5" s="651">
        <v>16.100000000000001</v>
      </c>
      <c r="AA5" s="651"/>
      <c r="AB5" s="651"/>
      <c r="AC5" s="651"/>
      <c r="AD5" s="652">
        <v>669236</v>
      </c>
      <c r="AE5" s="652"/>
      <c r="AF5" s="652"/>
      <c r="AG5" s="652"/>
      <c r="AH5" s="652"/>
      <c r="AI5" s="652"/>
      <c r="AJ5" s="652"/>
      <c r="AK5" s="652"/>
      <c r="AL5" s="653">
        <v>29</v>
      </c>
      <c r="AM5" s="654"/>
      <c r="AN5" s="654"/>
      <c r="AO5" s="655"/>
      <c r="AP5" s="645" t="s">
        <v>229</v>
      </c>
      <c r="AQ5" s="646"/>
      <c r="AR5" s="646"/>
      <c r="AS5" s="646"/>
      <c r="AT5" s="646"/>
      <c r="AU5" s="646"/>
      <c r="AV5" s="646"/>
      <c r="AW5" s="646"/>
      <c r="AX5" s="646"/>
      <c r="AY5" s="646"/>
      <c r="AZ5" s="646"/>
      <c r="BA5" s="646"/>
      <c r="BB5" s="646"/>
      <c r="BC5" s="646"/>
      <c r="BD5" s="646"/>
      <c r="BE5" s="646"/>
      <c r="BF5" s="647"/>
      <c r="BG5" s="659">
        <v>669236</v>
      </c>
      <c r="BH5" s="660"/>
      <c r="BI5" s="660"/>
      <c r="BJ5" s="660"/>
      <c r="BK5" s="660"/>
      <c r="BL5" s="660"/>
      <c r="BM5" s="660"/>
      <c r="BN5" s="661"/>
      <c r="BO5" s="662">
        <v>100</v>
      </c>
      <c r="BP5" s="662"/>
      <c r="BQ5" s="662"/>
      <c r="BR5" s="662"/>
      <c r="BS5" s="663" t="s">
        <v>230</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222</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15">
      <c r="B6" s="656" t="s">
        <v>234</v>
      </c>
      <c r="C6" s="657"/>
      <c r="D6" s="657"/>
      <c r="E6" s="657"/>
      <c r="F6" s="657"/>
      <c r="G6" s="657"/>
      <c r="H6" s="657"/>
      <c r="I6" s="657"/>
      <c r="J6" s="657"/>
      <c r="K6" s="657"/>
      <c r="L6" s="657"/>
      <c r="M6" s="657"/>
      <c r="N6" s="657"/>
      <c r="O6" s="657"/>
      <c r="P6" s="657"/>
      <c r="Q6" s="658"/>
      <c r="R6" s="659">
        <v>27660</v>
      </c>
      <c r="S6" s="660"/>
      <c r="T6" s="660"/>
      <c r="U6" s="660"/>
      <c r="V6" s="660"/>
      <c r="W6" s="660"/>
      <c r="X6" s="660"/>
      <c r="Y6" s="661"/>
      <c r="Z6" s="662">
        <v>0.7</v>
      </c>
      <c r="AA6" s="662"/>
      <c r="AB6" s="662"/>
      <c r="AC6" s="662"/>
      <c r="AD6" s="663">
        <v>27660</v>
      </c>
      <c r="AE6" s="663"/>
      <c r="AF6" s="663"/>
      <c r="AG6" s="663"/>
      <c r="AH6" s="663"/>
      <c r="AI6" s="663"/>
      <c r="AJ6" s="663"/>
      <c r="AK6" s="663"/>
      <c r="AL6" s="664">
        <v>1.2</v>
      </c>
      <c r="AM6" s="665"/>
      <c r="AN6" s="665"/>
      <c r="AO6" s="666"/>
      <c r="AP6" s="656" t="s">
        <v>235</v>
      </c>
      <c r="AQ6" s="657"/>
      <c r="AR6" s="657"/>
      <c r="AS6" s="657"/>
      <c r="AT6" s="657"/>
      <c r="AU6" s="657"/>
      <c r="AV6" s="657"/>
      <c r="AW6" s="657"/>
      <c r="AX6" s="657"/>
      <c r="AY6" s="657"/>
      <c r="AZ6" s="657"/>
      <c r="BA6" s="657"/>
      <c r="BB6" s="657"/>
      <c r="BC6" s="657"/>
      <c r="BD6" s="657"/>
      <c r="BE6" s="657"/>
      <c r="BF6" s="658"/>
      <c r="BG6" s="659">
        <v>669236</v>
      </c>
      <c r="BH6" s="660"/>
      <c r="BI6" s="660"/>
      <c r="BJ6" s="660"/>
      <c r="BK6" s="660"/>
      <c r="BL6" s="660"/>
      <c r="BM6" s="660"/>
      <c r="BN6" s="661"/>
      <c r="BO6" s="662">
        <v>100</v>
      </c>
      <c r="BP6" s="662"/>
      <c r="BQ6" s="662"/>
      <c r="BR6" s="662"/>
      <c r="BS6" s="663" t="s">
        <v>236</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49633</v>
      </c>
      <c r="CS6" s="660"/>
      <c r="CT6" s="660"/>
      <c r="CU6" s="660"/>
      <c r="CV6" s="660"/>
      <c r="CW6" s="660"/>
      <c r="CX6" s="660"/>
      <c r="CY6" s="661"/>
      <c r="CZ6" s="653">
        <v>1.2</v>
      </c>
      <c r="DA6" s="654"/>
      <c r="DB6" s="654"/>
      <c r="DC6" s="670"/>
      <c r="DD6" s="668" t="s">
        <v>236</v>
      </c>
      <c r="DE6" s="660"/>
      <c r="DF6" s="660"/>
      <c r="DG6" s="660"/>
      <c r="DH6" s="660"/>
      <c r="DI6" s="660"/>
      <c r="DJ6" s="660"/>
      <c r="DK6" s="660"/>
      <c r="DL6" s="660"/>
      <c r="DM6" s="660"/>
      <c r="DN6" s="660"/>
      <c r="DO6" s="660"/>
      <c r="DP6" s="661"/>
      <c r="DQ6" s="668">
        <v>49633</v>
      </c>
      <c r="DR6" s="660"/>
      <c r="DS6" s="660"/>
      <c r="DT6" s="660"/>
      <c r="DU6" s="660"/>
      <c r="DV6" s="660"/>
      <c r="DW6" s="660"/>
      <c r="DX6" s="660"/>
      <c r="DY6" s="660"/>
      <c r="DZ6" s="660"/>
      <c r="EA6" s="660"/>
      <c r="EB6" s="660"/>
      <c r="EC6" s="669"/>
    </row>
    <row r="7" spans="2:143" ht="11.25" customHeight="1" x14ac:dyDescent="0.15">
      <c r="B7" s="656" t="s">
        <v>238</v>
      </c>
      <c r="C7" s="657"/>
      <c r="D7" s="657"/>
      <c r="E7" s="657"/>
      <c r="F7" s="657"/>
      <c r="G7" s="657"/>
      <c r="H7" s="657"/>
      <c r="I7" s="657"/>
      <c r="J7" s="657"/>
      <c r="K7" s="657"/>
      <c r="L7" s="657"/>
      <c r="M7" s="657"/>
      <c r="N7" s="657"/>
      <c r="O7" s="657"/>
      <c r="P7" s="657"/>
      <c r="Q7" s="658"/>
      <c r="R7" s="659">
        <v>199</v>
      </c>
      <c r="S7" s="660"/>
      <c r="T7" s="660"/>
      <c r="U7" s="660"/>
      <c r="V7" s="660"/>
      <c r="W7" s="660"/>
      <c r="X7" s="660"/>
      <c r="Y7" s="661"/>
      <c r="Z7" s="662">
        <v>0</v>
      </c>
      <c r="AA7" s="662"/>
      <c r="AB7" s="662"/>
      <c r="AC7" s="662"/>
      <c r="AD7" s="663">
        <v>199</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191472</v>
      </c>
      <c r="BH7" s="660"/>
      <c r="BI7" s="660"/>
      <c r="BJ7" s="660"/>
      <c r="BK7" s="660"/>
      <c r="BL7" s="660"/>
      <c r="BM7" s="660"/>
      <c r="BN7" s="661"/>
      <c r="BO7" s="662">
        <v>28.6</v>
      </c>
      <c r="BP7" s="662"/>
      <c r="BQ7" s="662"/>
      <c r="BR7" s="662"/>
      <c r="BS7" s="663" t="s">
        <v>240</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906161</v>
      </c>
      <c r="CS7" s="660"/>
      <c r="CT7" s="660"/>
      <c r="CU7" s="660"/>
      <c r="CV7" s="660"/>
      <c r="CW7" s="660"/>
      <c r="CX7" s="660"/>
      <c r="CY7" s="661"/>
      <c r="CZ7" s="662">
        <v>22.2</v>
      </c>
      <c r="DA7" s="662"/>
      <c r="DB7" s="662"/>
      <c r="DC7" s="662"/>
      <c r="DD7" s="668" t="s">
        <v>236</v>
      </c>
      <c r="DE7" s="660"/>
      <c r="DF7" s="660"/>
      <c r="DG7" s="660"/>
      <c r="DH7" s="660"/>
      <c r="DI7" s="660"/>
      <c r="DJ7" s="660"/>
      <c r="DK7" s="660"/>
      <c r="DL7" s="660"/>
      <c r="DM7" s="660"/>
      <c r="DN7" s="660"/>
      <c r="DO7" s="660"/>
      <c r="DP7" s="661"/>
      <c r="DQ7" s="668">
        <v>700293</v>
      </c>
      <c r="DR7" s="660"/>
      <c r="DS7" s="660"/>
      <c r="DT7" s="660"/>
      <c r="DU7" s="660"/>
      <c r="DV7" s="660"/>
      <c r="DW7" s="660"/>
      <c r="DX7" s="660"/>
      <c r="DY7" s="660"/>
      <c r="DZ7" s="660"/>
      <c r="EA7" s="660"/>
      <c r="EB7" s="660"/>
      <c r="EC7" s="669"/>
    </row>
    <row r="8" spans="2:143" ht="11.25" customHeight="1" x14ac:dyDescent="0.15">
      <c r="B8" s="656" t="s">
        <v>242</v>
      </c>
      <c r="C8" s="657"/>
      <c r="D8" s="657"/>
      <c r="E8" s="657"/>
      <c r="F8" s="657"/>
      <c r="G8" s="657"/>
      <c r="H8" s="657"/>
      <c r="I8" s="657"/>
      <c r="J8" s="657"/>
      <c r="K8" s="657"/>
      <c r="L8" s="657"/>
      <c r="M8" s="657"/>
      <c r="N8" s="657"/>
      <c r="O8" s="657"/>
      <c r="P8" s="657"/>
      <c r="Q8" s="658"/>
      <c r="R8" s="659">
        <v>1055</v>
      </c>
      <c r="S8" s="660"/>
      <c r="T8" s="660"/>
      <c r="U8" s="660"/>
      <c r="V8" s="660"/>
      <c r="W8" s="660"/>
      <c r="X8" s="660"/>
      <c r="Y8" s="661"/>
      <c r="Z8" s="662">
        <v>0</v>
      </c>
      <c r="AA8" s="662"/>
      <c r="AB8" s="662"/>
      <c r="AC8" s="662"/>
      <c r="AD8" s="663">
        <v>1055</v>
      </c>
      <c r="AE8" s="663"/>
      <c r="AF8" s="663"/>
      <c r="AG8" s="663"/>
      <c r="AH8" s="663"/>
      <c r="AI8" s="663"/>
      <c r="AJ8" s="663"/>
      <c r="AK8" s="663"/>
      <c r="AL8" s="664">
        <v>0</v>
      </c>
      <c r="AM8" s="665"/>
      <c r="AN8" s="665"/>
      <c r="AO8" s="666"/>
      <c r="AP8" s="656" t="s">
        <v>243</v>
      </c>
      <c r="AQ8" s="657"/>
      <c r="AR8" s="657"/>
      <c r="AS8" s="657"/>
      <c r="AT8" s="657"/>
      <c r="AU8" s="657"/>
      <c r="AV8" s="657"/>
      <c r="AW8" s="657"/>
      <c r="AX8" s="657"/>
      <c r="AY8" s="657"/>
      <c r="AZ8" s="657"/>
      <c r="BA8" s="657"/>
      <c r="BB8" s="657"/>
      <c r="BC8" s="657"/>
      <c r="BD8" s="657"/>
      <c r="BE8" s="657"/>
      <c r="BF8" s="658"/>
      <c r="BG8" s="659">
        <v>7173</v>
      </c>
      <c r="BH8" s="660"/>
      <c r="BI8" s="660"/>
      <c r="BJ8" s="660"/>
      <c r="BK8" s="660"/>
      <c r="BL8" s="660"/>
      <c r="BM8" s="660"/>
      <c r="BN8" s="661"/>
      <c r="BO8" s="662">
        <v>1.1000000000000001</v>
      </c>
      <c r="BP8" s="662"/>
      <c r="BQ8" s="662"/>
      <c r="BR8" s="662"/>
      <c r="BS8" s="663" t="s">
        <v>244</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966477</v>
      </c>
      <c r="CS8" s="660"/>
      <c r="CT8" s="660"/>
      <c r="CU8" s="660"/>
      <c r="CV8" s="660"/>
      <c r="CW8" s="660"/>
      <c r="CX8" s="660"/>
      <c r="CY8" s="661"/>
      <c r="CZ8" s="662">
        <v>23.6</v>
      </c>
      <c r="DA8" s="662"/>
      <c r="DB8" s="662"/>
      <c r="DC8" s="662"/>
      <c r="DD8" s="668">
        <v>16972</v>
      </c>
      <c r="DE8" s="660"/>
      <c r="DF8" s="660"/>
      <c r="DG8" s="660"/>
      <c r="DH8" s="660"/>
      <c r="DI8" s="660"/>
      <c r="DJ8" s="660"/>
      <c r="DK8" s="660"/>
      <c r="DL8" s="660"/>
      <c r="DM8" s="660"/>
      <c r="DN8" s="660"/>
      <c r="DO8" s="660"/>
      <c r="DP8" s="661"/>
      <c r="DQ8" s="668">
        <v>601750</v>
      </c>
      <c r="DR8" s="660"/>
      <c r="DS8" s="660"/>
      <c r="DT8" s="660"/>
      <c r="DU8" s="660"/>
      <c r="DV8" s="660"/>
      <c r="DW8" s="660"/>
      <c r="DX8" s="660"/>
      <c r="DY8" s="660"/>
      <c r="DZ8" s="660"/>
      <c r="EA8" s="660"/>
      <c r="EB8" s="660"/>
      <c r="EC8" s="669"/>
    </row>
    <row r="9" spans="2:143" ht="11.25" customHeight="1" x14ac:dyDescent="0.15">
      <c r="B9" s="656" t="s">
        <v>246</v>
      </c>
      <c r="C9" s="657"/>
      <c r="D9" s="657"/>
      <c r="E9" s="657"/>
      <c r="F9" s="657"/>
      <c r="G9" s="657"/>
      <c r="H9" s="657"/>
      <c r="I9" s="657"/>
      <c r="J9" s="657"/>
      <c r="K9" s="657"/>
      <c r="L9" s="657"/>
      <c r="M9" s="657"/>
      <c r="N9" s="657"/>
      <c r="O9" s="657"/>
      <c r="P9" s="657"/>
      <c r="Q9" s="658"/>
      <c r="R9" s="659">
        <v>686</v>
      </c>
      <c r="S9" s="660"/>
      <c r="T9" s="660"/>
      <c r="U9" s="660"/>
      <c r="V9" s="660"/>
      <c r="W9" s="660"/>
      <c r="X9" s="660"/>
      <c r="Y9" s="661"/>
      <c r="Z9" s="662">
        <v>0</v>
      </c>
      <c r="AA9" s="662"/>
      <c r="AB9" s="662"/>
      <c r="AC9" s="662"/>
      <c r="AD9" s="663">
        <v>686</v>
      </c>
      <c r="AE9" s="663"/>
      <c r="AF9" s="663"/>
      <c r="AG9" s="663"/>
      <c r="AH9" s="663"/>
      <c r="AI9" s="663"/>
      <c r="AJ9" s="663"/>
      <c r="AK9" s="663"/>
      <c r="AL9" s="664">
        <v>0</v>
      </c>
      <c r="AM9" s="665"/>
      <c r="AN9" s="665"/>
      <c r="AO9" s="666"/>
      <c r="AP9" s="656" t="s">
        <v>247</v>
      </c>
      <c r="AQ9" s="657"/>
      <c r="AR9" s="657"/>
      <c r="AS9" s="657"/>
      <c r="AT9" s="657"/>
      <c r="AU9" s="657"/>
      <c r="AV9" s="657"/>
      <c r="AW9" s="657"/>
      <c r="AX9" s="657"/>
      <c r="AY9" s="657"/>
      <c r="AZ9" s="657"/>
      <c r="BA9" s="657"/>
      <c r="BB9" s="657"/>
      <c r="BC9" s="657"/>
      <c r="BD9" s="657"/>
      <c r="BE9" s="657"/>
      <c r="BF9" s="658"/>
      <c r="BG9" s="659">
        <v>148869</v>
      </c>
      <c r="BH9" s="660"/>
      <c r="BI9" s="660"/>
      <c r="BJ9" s="660"/>
      <c r="BK9" s="660"/>
      <c r="BL9" s="660"/>
      <c r="BM9" s="660"/>
      <c r="BN9" s="661"/>
      <c r="BO9" s="662">
        <v>22.2</v>
      </c>
      <c r="BP9" s="662"/>
      <c r="BQ9" s="662"/>
      <c r="BR9" s="662"/>
      <c r="BS9" s="663" t="s">
        <v>236</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346151</v>
      </c>
      <c r="CS9" s="660"/>
      <c r="CT9" s="660"/>
      <c r="CU9" s="660"/>
      <c r="CV9" s="660"/>
      <c r="CW9" s="660"/>
      <c r="CX9" s="660"/>
      <c r="CY9" s="661"/>
      <c r="CZ9" s="662">
        <v>8.5</v>
      </c>
      <c r="DA9" s="662"/>
      <c r="DB9" s="662"/>
      <c r="DC9" s="662"/>
      <c r="DD9" s="668">
        <v>8533</v>
      </c>
      <c r="DE9" s="660"/>
      <c r="DF9" s="660"/>
      <c r="DG9" s="660"/>
      <c r="DH9" s="660"/>
      <c r="DI9" s="660"/>
      <c r="DJ9" s="660"/>
      <c r="DK9" s="660"/>
      <c r="DL9" s="660"/>
      <c r="DM9" s="660"/>
      <c r="DN9" s="660"/>
      <c r="DO9" s="660"/>
      <c r="DP9" s="661"/>
      <c r="DQ9" s="668">
        <v>274055</v>
      </c>
      <c r="DR9" s="660"/>
      <c r="DS9" s="660"/>
      <c r="DT9" s="660"/>
      <c r="DU9" s="660"/>
      <c r="DV9" s="660"/>
      <c r="DW9" s="660"/>
      <c r="DX9" s="660"/>
      <c r="DY9" s="660"/>
      <c r="DZ9" s="660"/>
      <c r="EA9" s="660"/>
      <c r="EB9" s="660"/>
      <c r="EC9" s="669"/>
    </row>
    <row r="10" spans="2:143" ht="11.25" customHeight="1" x14ac:dyDescent="0.15">
      <c r="B10" s="656" t="s">
        <v>249</v>
      </c>
      <c r="C10" s="657"/>
      <c r="D10" s="657"/>
      <c r="E10" s="657"/>
      <c r="F10" s="657"/>
      <c r="G10" s="657"/>
      <c r="H10" s="657"/>
      <c r="I10" s="657"/>
      <c r="J10" s="657"/>
      <c r="K10" s="657"/>
      <c r="L10" s="657"/>
      <c r="M10" s="657"/>
      <c r="N10" s="657"/>
      <c r="O10" s="657"/>
      <c r="P10" s="657"/>
      <c r="Q10" s="658"/>
      <c r="R10" s="659" t="s">
        <v>244</v>
      </c>
      <c r="S10" s="660"/>
      <c r="T10" s="660"/>
      <c r="U10" s="660"/>
      <c r="V10" s="660"/>
      <c r="W10" s="660"/>
      <c r="X10" s="660"/>
      <c r="Y10" s="661"/>
      <c r="Z10" s="662" t="s">
        <v>240</v>
      </c>
      <c r="AA10" s="662"/>
      <c r="AB10" s="662"/>
      <c r="AC10" s="662"/>
      <c r="AD10" s="663" t="s">
        <v>244</v>
      </c>
      <c r="AE10" s="663"/>
      <c r="AF10" s="663"/>
      <c r="AG10" s="663"/>
      <c r="AH10" s="663"/>
      <c r="AI10" s="663"/>
      <c r="AJ10" s="663"/>
      <c r="AK10" s="663"/>
      <c r="AL10" s="664" t="s">
        <v>244</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11213</v>
      </c>
      <c r="BH10" s="660"/>
      <c r="BI10" s="660"/>
      <c r="BJ10" s="660"/>
      <c r="BK10" s="660"/>
      <c r="BL10" s="660"/>
      <c r="BM10" s="660"/>
      <c r="BN10" s="661"/>
      <c r="BO10" s="662">
        <v>1.7</v>
      </c>
      <c r="BP10" s="662"/>
      <c r="BQ10" s="662"/>
      <c r="BR10" s="662"/>
      <c r="BS10" s="663" t="s">
        <v>240</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v>34</v>
      </c>
      <c r="CS10" s="660"/>
      <c r="CT10" s="660"/>
      <c r="CU10" s="660"/>
      <c r="CV10" s="660"/>
      <c r="CW10" s="660"/>
      <c r="CX10" s="660"/>
      <c r="CY10" s="661"/>
      <c r="CZ10" s="662">
        <v>0</v>
      </c>
      <c r="DA10" s="662"/>
      <c r="DB10" s="662"/>
      <c r="DC10" s="662"/>
      <c r="DD10" s="668" t="s">
        <v>236</v>
      </c>
      <c r="DE10" s="660"/>
      <c r="DF10" s="660"/>
      <c r="DG10" s="660"/>
      <c r="DH10" s="660"/>
      <c r="DI10" s="660"/>
      <c r="DJ10" s="660"/>
      <c r="DK10" s="660"/>
      <c r="DL10" s="660"/>
      <c r="DM10" s="660"/>
      <c r="DN10" s="660"/>
      <c r="DO10" s="660"/>
      <c r="DP10" s="661"/>
      <c r="DQ10" s="668">
        <v>34</v>
      </c>
      <c r="DR10" s="660"/>
      <c r="DS10" s="660"/>
      <c r="DT10" s="660"/>
      <c r="DU10" s="660"/>
      <c r="DV10" s="660"/>
      <c r="DW10" s="660"/>
      <c r="DX10" s="660"/>
      <c r="DY10" s="660"/>
      <c r="DZ10" s="660"/>
      <c r="EA10" s="660"/>
      <c r="EB10" s="660"/>
      <c r="EC10" s="669"/>
    </row>
    <row r="11" spans="2:143" ht="11.25" customHeight="1" x14ac:dyDescent="0.15">
      <c r="B11" s="656" t="s">
        <v>252</v>
      </c>
      <c r="C11" s="657"/>
      <c r="D11" s="657"/>
      <c r="E11" s="657"/>
      <c r="F11" s="657"/>
      <c r="G11" s="657"/>
      <c r="H11" s="657"/>
      <c r="I11" s="657"/>
      <c r="J11" s="657"/>
      <c r="K11" s="657"/>
      <c r="L11" s="657"/>
      <c r="M11" s="657"/>
      <c r="N11" s="657"/>
      <c r="O11" s="657"/>
      <c r="P11" s="657"/>
      <c r="Q11" s="658"/>
      <c r="R11" s="659">
        <v>105440</v>
      </c>
      <c r="S11" s="660"/>
      <c r="T11" s="660"/>
      <c r="U11" s="660"/>
      <c r="V11" s="660"/>
      <c r="W11" s="660"/>
      <c r="X11" s="660"/>
      <c r="Y11" s="661"/>
      <c r="Z11" s="664">
        <v>2.5</v>
      </c>
      <c r="AA11" s="665"/>
      <c r="AB11" s="665"/>
      <c r="AC11" s="671"/>
      <c r="AD11" s="668">
        <v>105440</v>
      </c>
      <c r="AE11" s="660"/>
      <c r="AF11" s="660"/>
      <c r="AG11" s="660"/>
      <c r="AH11" s="660"/>
      <c r="AI11" s="660"/>
      <c r="AJ11" s="660"/>
      <c r="AK11" s="661"/>
      <c r="AL11" s="664">
        <v>4.5999999999999996</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24217</v>
      </c>
      <c r="BH11" s="660"/>
      <c r="BI11" s="660"/>
      <c r="BJ11" s="660"/>
      <c r="BK11" s="660"/>
      <c r="BL11" s="660"/>
      <c r="BM11" s="660"/>
      <c r="BN11" s="661"/>
      <c r="BO11" s="662">
        <v>3.6</v>
      </c>
      <c r="BP11" s="662"/>
      <c r="BQ11" s="662"/>
      <c r="BR11" s="662"/>
      <c r="BS11" s="663" t="s">
        <v>240</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305427</v>
      </c>
      <c r="CS11" s="660"/>
      <c r="CT11" s="660"/>
      <c r="CU11" s="660"/>
      <c r="CV11" s="660"/>
      <c r="CW11" s="660"/>
      <c r="CX11" s="660"/>
      <c r="CY11" s="661"/>
      <c r="CZ11" s="662">
        <v>7.5</v>
      </c>
      <c r="DA11" s="662"/>
      <c r="DB11" s="662"/>
      <c r="DC11" s="662"/>
      <c r="DD11" s="668">
        <v>71189</v>
      </c>
      <c r="DE11" s="660"/>
      <c r="DF11" s="660"/>
      <c r="DG11" s="660"/>
      <c r="DH11" s="660"/>
      <c r="DI11" s="660"/>
      <c r="DJ11" s="660"/>
      <c r="DK11" s="660"/>
      <c r="DL11" s="660"/>
      <c r="DM11" s="660"/>
      <c r="DN11" s="660"/>
      <c r="DO11" s="660"/>
      <c r="DP11" s="661"/>
      <c r="DQ11" s="668">
        <v>232025</v>
      </c>
      <c r="DR11" s="660"/>
      <c r="DS11" s="660"/>
      <c r="DT11" s="660"/>
      <c r="DU11" s="660"/>
      <c r="DV11" s="660"/>
      <c r="DW11" s="660"/>
      <c r="DX11" s="660"/>
      <c r="DY11" s="660"/>
      <c r="DZ11" s="660"/>
      <c r="EA11" s="660"/>
      <c r="EB11" s="660"/>
      <c r="EC11" s="669"/>
    </row>
    <row r="12" spans="2:143" ht="11.25" customHeight="1" x14ac:dyDescent="0.15">
      <c r="B12" s="656" t="s">
        <v>255</v>
      </c>
      <c r="C12" s="657"/>
      <c r="D12" s="657"/>
      <c r="E12" s="657"/>
      <c r="F12" s="657"/>
      <c r="G12" s="657"/>
      <c r="H12" s="657"/>
      <c r="I12" s="657"/>
      <c r="J12" s="657"/>
      <c r="K12" s="657"/>
      <c r="L12" s="657"/>
      <c r="M12" s="657"/>
      <c r="N12" s="657"/>
      <c r="O12" s="657"/>
      <c r="P12" s="657"/>
      <c r="Q12" s="658"/>
      <c r="R12" s="659" t="s">
        <v>236</v>
      </c>
      <c r="S12" s="660"/>
      <c r="T12" s="660"/>
      <c r="U12" s="660"/>
      <c r="V12" s="660"/>
      <c r="W12" s="660"/>
      <c r="X12" s="660"/>
      <c r="Y12" s="661"/>
      <c r="Z12" s="662" t="s">
        <v>244</v>
      </c>
      <c r="AA12" s="662"/>
      <c r="AB12" s="662"/>
      <c r="AC12" s="662"/>
      <c r="AD12" s="663" t="s">
        <v>236</v>
      </c>
      <c r="AE12" s="663"/>
      <c r="AF12" s="663"/>
      <c r="AG12" s="663"/>
      <c r="AH12" s="663"/>
      <c r="AI12" s="663"/>
      <c r="AJ12" s="663"/>
      <c r="AK12" s="663"/>
      <c r="AL12" s="664" t="s">
        <v>236</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414234</v>
      </c>
      <c r="BH12" s="660"/>
      <c r="BI12" s="660"/>
      <c r="BJ12" s="660"/>
      <c r="BK12" s="660"/>
      <c r="BL12" s="660"/>
      <c r="BM12" s="660"/>
      <c r="BN12" s="661"/>
      <c r="BO12" s="662">
        <v>61.9</v>
      </c>
      <c r="BP12" s="662"/>
      <c r="BQ12" s="662"/>
      <c r="BR12" s="662"/>
      <c r="BS12" s="663" t="s">
        <v>236</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84674</v>
      </c>
      <c r="CS12" s="660"/>
      <c r="CT12" s="660"/>
      <c r="CU12" s="660"/>
      <c r="CV12" s="660"/>
      <c r="CW12" s="660"/>
      <c r="CX12" s="660"/>
      <c r="CY12" s="661"/>
      <c r="CZ12" s="662">
        <v>2.1</v>
      </c>
      <c r="DA12" s="662"/>
      <c r="DB12" s="662"/>
      <c r="DC12" s="662"/>
      <c r="DD12" s="668">
        <v>7704</v>
      </c>
      <c r="DE12" s="660"/>
      <c r="DF12" s="660"/>
      <c r="DG12" s="660"/>
      <c r="DH12" s="660"/>
      <c r="DI12" s="660"/>
      <c r="DJ12" s="660"/>
      <c r="DK12" s="660"/>
      <c r="DL12" s="660"/>
      <c r="DM12" s="660"/>
      <c r="DN12" s="660"/>
      <c r="DO12" s="660"/>
      <c r="DP12" s="661"/>
      <c r="DQ12" s="668">
        <v>66043</v>
      </c>
      <c r="DR12" s="660"/>
      <c r="DS12" s="660"/>
      <c r="DT12" s="660"/>
      <c r="DU12" s="660"/>
      <c r="DV12" s="660"/>
      <c r="DW12" s="660"/>
      <c r="DX12" s="660"/>
      <c r="DY12" s="660"/>
      <c r="DZ12" s="660"/>
      <c r="EA12" s="660"/>
      <c r="EB12" s="660"/>
      <c r="EC12" s="669"/>
    </row>
    <row r="13" spans="2:143" ht="11.25" customHeight="1" x14ac:dyDescent="0.15">
      <c r="B13" s="656" t="s">
        <v>258</v>
      </c>
      <c r="C13" s="657"/>
      <c r="D13" s="657"/>
      <c r="E13" s="657"/>
      <c r="F13" s="657"/>
      <c r="G13" s="657"/>
      <c r="H13" s="657"/>
      <c r="I13" s="657"/>
      <c r="J13" s="657"/>
      <c r="K13" s="657"/>
      <c r="L13" s="657"/>
      <c r="M13" s="657"/>
      <c r="N13" s="657"/>
      <c r="O13" s="657"/>
      <c r="P13" s="657"/>
      <c r="Q13" s="658"/>
      <c r="R13" s="659" t="s">
        <v>240</v>
      </c>
      <c r="S13" s="660"/>
      <c r="T13" s="660"/>
      <c r="U13" s="660"/>
      <c r="V13" s="660"/>
      <c r="W13" s="660"/>
      <c r="X13" s="660"/>
      <c r="Y13" s="661"/>
      <c r="Z13" s="662" t="s">
        <v>240</v>
      </c>
      <c r="AA13" s="662"/>
      <c r="AB13" s="662"/>
      <c r="AC13" s="662"/>
      <c r="AD13" s="663" t="s">
        <v>244</v>
      </c>
      <c r="AE13" s="663"/>
      <c r="AF13" s="663"/>
      <c r="AG13" s="663"/>
      <c r="AH13" s="663"/>
      <c r="AI13" s="663"/>
      <c r="AJ13" s="663"/>
      <c r="AK13" s="663"/>
      <c r="AL13" s="664" t="s">
        <v>230</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405393</v>
      </c>
      <c r="BH13" s="660"/>
      <c r="BI13" s="660"/>
      <c r="BJ13" s="660"/>
      <c r="BK13" s="660"/>
      <c r="BL13" s="660"/>
      <c r="BM13" s="660"/>
      <c r="BN13" s="661"/>
      <c r="BO13" s="662">
        <v>60.6</v>
      </c>
      <c r="BP13" s="662"/>
      <c r="BQ13" s="662"/>
      <c r="BR13" s="662"/>
      <c r="BS13" s="663" t="s">
        <v>236</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380529</v>
      </c>
      <c r="CS13" s="660"/>
      <c r="CT13" s="660"/>
      <c r="CU13" s="660"/>
      <c r="CV13" s="660"/>
      <c r="CW13" s="660"/>
      <c r="CX13" s="660"/>
      <c r="CY13" s="661"/>
      <c r="CZ13" s="662">
        <v>9.3000000000000007</v>
      </c>
      <c r="DA13" s="662"/>
      <c r="DB13" s="662"/>
      <c r="DC13" s="662"/>
      <c r="DD13" s="668">
        <v>231271</v>
      </c>
      <c r="DE13" s="660"/>
      <c r="DF13" s="660"/>
      <c r="DG13" s="660"/>
      <c r="DH13" s="660"/>
      <c r="DI13" s="660"/>
      <c r="DJ13" s="660"/>
      <c r="DK13" s="660"/>
      <c r="DL13" s="660"/>
      <c r="DM13" s="660"/>
      <c r="DN13" s="660"/>
      <c r="DO13" s="660"/>
      <c r="DP13" s="661"/>
      <c r="DQ13" s="668">
        <v>135176</v>
      </c>
      <c r="DR13" s="660"/>
      <c r="DS13" s="660"/>
      <c r="DT13" s="660"/>
      <c r="DU13" s="660"/>
      <c r="DV13" s="660"/>
      <c r="DW13" s="660"/>
      <c r="DX13" s="660"/>
      <c r="DY13" s="660"/>
      <c r="DZ13" s="660"/>
      <c r="EA13" s="660"/>
      <c r="EB13" s="660"/>
      <c r="EC13" s="669"/>
    </row>
    <row r="14" spans="2:143" ht="11.25" customHeight="1" x14ac:dyDescent="0.15">
      <c r="B14" s="656" t="s">
        <v>261</v>
      </c>
      <c r="C14" s="657"/>
      <c r="D14" s="657"/>
      <c r="E14" s="657"/>
      <c r="F14" s="657"/>
      <c r="G14" s="657"/>
      <c r="H14" s="657"/>
      <c r="I14" s="657"/>
      <c r="J14" s="657"/>
      <c r="K14" s="657"/>
      <c r="L14" s="657"/>
      <c r="M14" s="657"/>
      <c r="N14" s="657"/>
      <c r="O14" s="657"/>
      <c r="P14" s="657"/>
      <c r="Q14" s="658"/>
      <c r="R14" s="659">
        <v>114</v>
      </c>
      <c r="S14" s="660"/>
      <c r="T14" s="660"/>
      <c r="U14" s="660"/>
      <c r="V14" s="660"/>
      <c r="W14" s="660"/>
      <c r="X14" s="660"/>
      <c r="Y14" s="661"/>
      <c r="Z14" s="662">
        <v>0</v>
      </c>
      <c r="AA14" s="662"/>
      <c r="AB14" s="662"/>
      <c r="AC14" s="662"/>
      <c r="AD14" s="663">
        <v>114</v>
      </c>
      <c r="AE14" s="663"/>
      <c r="AF14" s="663"/>
      <c r="AG14" s="663"/>
      <c r="AH14" s="663"/>
      <c r="AI14" s="663"/>
      <c r="AJ14" s="663"/>
      <c r="AK14" s="663"/>
      <c r="AL14" s="664">
        <v>0</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14461</v>
      </c>
      <c r="BH14" s="660"/>
      <c r="BI14" s="660"/>
      <c r="BJ14" s="660"/>
      <c r="BK14" s="660"/>
      <c r="BL14" s="660"/>
      <c r="BM14" s="660"/>
      <c r="BN14" s="661"/>
      <c r="BO14" s="662">
        <v>2.2000000000000002</v>
      </c>
      <c r="BP14" s="662"/>
      <c r="BQ14" s="662"/>
      <c r="BR14" s="662"/>
      <c r="BS14" s="663" t="s">
        <v>230</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329006</v>
      </c>
      <c r="CS14" s="660"/>
      <c r="CT14" s="660"/>
      <c r="CU14" s="660"/>
      <c r="CV14" s="660"/>
      <c r="CW14" s="660"/>
      <c r="CX14" s="660"/>
      <c r="CY14" s="661"/>
      <c r="CZ14" s="662">
        <v>8</v>
      </c>
      <c r="DA14" s="662"/>
      <c r="DB14" s="662"/>
      <c r="DC14" s="662"/>
      <c r="DD14" s="668" t="s">
        <v>236</v>
      </c>
      <c r="DE14" s="660"/>
      <c r="DF14" s="660"/>
      <c r="DG14" s="660"/>
      <c r="DH14" s="660"/>
      <c r="DI14" s="660"/>
      <c r="DJ14" s="660"/>
      <c r="DK14" s="660"/>
      <c r="DL14" s="660"/>
      <c r="DM14" s="660"/>
      <c r="DN14" s="660"/>
      <c r="DO14" s="660"/>
      <c r="DP14" s="661"/>
      <c r="DQ14" s="668">
        <v>317006</v>
      </c>
      <c r="DR14" s="660"/>
      <c r="DS14" s="660"/>
      <c r="DT14" s="660"/>
      <c r="DU14" s="660"/>
      <c r="DV14" s="660"/>
      <c r="DW14" s="660"/>
      <c r="DX14" s="660"/>
      <c r="DY14" s="660"/>
      <c r="DZ14" s="660"/>
      <c r="EA14" s="660"/>
      <c r="EB14" s="660"/>
      <c r="EC14" s="669"/>
    </row>
    <row r="15" spans="2:143" ht="11.25" customHeight="1" x14ac:dyDescent="0.15">
      <c r="B15" s="656" t="s">
        <v>264</v>
      </c>
      <c r="C15" s="657"/>
      <c r="D15" s="657"/>
      <c r="E15" s="657"/>
      <c r="F15" s="657"/>
      <c r="G15" s="657"/>
      <c r="H15" s="657"/>
      <c r="I15" s="657"/>
      <c r="J15" s="657"/>
      <c r="K15" s="657"/>
      <c r="L15" s="657"/>
      <c r="M15" s="657"/>
      <c r="N15" s="657"/>
      <c r="O15" s="657"/>
      <c r="P15" s="657"/>
      <c r="Q15" s="658"/>
      <c r="R15" s="659" t="s">
        <v>244</v>
      </c>
      <c r="S15" s="660"/>
      <c r="T15" s="660"/>
      <c r="U15" s="660"/>
      <c r="V15" s="660"/>
      <c r="W15" s="660"/>
      <c r="X15" s="660"/>
      <c r="Y15" s="661"/>
      <c r="Z15" s="662" t="s">
        <v>236</v>
      </c>
      <c r="AA15" s="662"/>
      <c r="AB15" s="662"/>
      <c r="AC15" s="662"/>
      <c r="AD15" s="663" t="s">
        <v>236</v>
      </c>
      <c r="AE15" s="663"/>
      <c r="AF15" s="663"/>
      <c r="AG15" s="663"/>
      <c r="AH15" s="663"/>
      <c r="AI15" s="663"/>
      <c r="AJ15" s="663"/>
      <c r="AK15" s="663"/>
      <c r="AL15" s="664" t="s">
        <v>240</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49069</v>
      </c>
      <c r="BH15" s="660"/>
      <c r="BI15" s="660"/>
      <c r="BJ15" s="660"/>
      <c r="BK15" s="660"/>
      <c r="BL15" s="660"/>
      <c r="BM15" s="660"/>
      <c r="BN15" s="661"/>
      <c r="BO15" s="662">
        <v>7.3</v>
      </c>
      <c r="BP15" s="662"/>
      <c r="BQ15" s="662"/>
      <c r="BR15" s="662"/>
      <c r="BS15" s="663" t="s">
        <v>240</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368736</v>
      </c>
      <c r="CS15" s="660"/>
      <c r="CT15" s="660"/>
      <c r="CU15" s="660"/>
      <c r="CV15" s="660"/>
      <c r="CW15" s="660"/>
      <c r="CX15" s="660"/>
      <c r="CY15" s="661"/>
      <c r="CZ15" s="662">
        <v>9</v>
      </c>
      <c r="DA15" s="662"/>
      <c r="DB15" s="662"/>
      <c r="DC15" s="662"/>
      <c r="DD15" s="668">
        <v>37981</v>
      </c>
      <c r="DE15" s="660"/>
      <c r="DF15" s="660"/>
      <c r="DG15" s="660"/>
      <c r="DH15" s="660"/>
      <c r="DI15" s="660"/>
      <c r="DJ15" s="660"/>
      <c r="DK15" s="660"/>
      <c r="DL15" s="660"/>
      <c r="DM15" s="660"/>
      <c r="DN15" s="660"/>
      <c r="DO15" s="660"/>
      <c r="DP15" s="661"/>
      <c r="DQ15" s="668">
        <v>249812</v>
      </c>
      <c r="DR15" s="660"/>
      <c r="DS15" s="660"/>
      <c r="DT15" s="660"/>
      <c r="DU15" s="660"/>
      <c r="DV15" s="660"/>
      <c r="DW15" s="660"/>
      <c r="DX15" s="660"/>
      <c r="DY15" s="660"/>
      <c r="DZ15" s="660"/>
      <c r="EA15" s="660"/>
      <c r="EB15" s="660"/>
      <c r="EC15" s="669"/>
    </row>
    <row r="16" spans="2:143" ht="11.25" customHeight="1" x14ac:dyDescent="0.15">
      <c r="B16" s="656" t="s">
        <v>267</v>
      </c>
      <c r="C16" s="657"/>
      <c r="D16" s="657"/>
      <c r="E16" s="657"/>
      <c r="F16" s="657"/>
      <c r="G16" s="657"/>
      <c r="H16" s="657"/>
      <c r="I16" s="657"/>
      <c r="J16" s="657"/>
      <c r="K16" s="657"/>
      <c r="L16" s="657"/>
      <c r="M16" s="657"/>
      <c r="N16" s="657"/>
      <c r="O16" s="657"/>
      <c r="P16" s="657"/>
      <c r="Q16" s="658"/>
      <c r="R16" s="659">
        <v>1994</v>
      </c>
      <c r="S16" s="660"/>
      <c r="T16" s="660"/>
      <c r="U16" s="660"/>
      <c r="V16" s="660"/>
      <c r="W16" s="660"/>
      <c r="X16" s="660"/>
      <c r="Y16" s="661"/>
      <c r="Z16" s="662">
        <v>0</v>
      </c>
      <c r="AA16" s="662"/>
      <c r="AB16" s="662"/>
      <c r="AC16" s="662"/>
      <c r="AD16" s="663">
        <v>1994</v>
      </c>
      <c r="AE16" s="663"/>
      <c r="AF16" s="663"/>
      <c r="AG16" s="663"/>
      <c r="AH16" s="663"/>
      <c r="AI16" s="663"/>
      <c r="AJ16" s="663"/>
      <c r="AK16" s="663"/>
      <c r="AL16" s="664">
        <v>0.1</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240</v>
      </c>
      <c r="BH16" s="660"/>
      <c r="BI16" s="660"/>
      <c r="BJ16" s="660"/>
      <c r="BK16" s="660"/>
      <c r="BL16" s="660"/>
      <c r="BM16" s="660"/>
      <c r="BN16" s="661"/>
      <c r="BO16" s="662" t="s">
        <v>240</v>
      </c>
      <c r="BP16" s="662"/>
      <c r="BQ16" s="662"/>
      <c r="BR16" s="662"/>
      <c r="BS16" s="663" t="s">
        <v>240</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t="s">
        <v>240</v>
      </c>
      <c r="CS16" s="660"/>
      <c r="CT16" s="660"/>
      <c r="CU16" s="660"/>
      <c r="CV16" s="660"/>
      <c r="CW16" s="660"/>
      <c r="CX16" s="660"/>
      <c r="CY16" s="661"/>
      <c r="CZ16" s="662" t="s">
        <v>240</v>
      </c>
      <c r="DA16" s="662"/>
      <c r="DB16" s="662"/>
      <c r="DC16" s="662"/>
      <c r="DD16" s="668" t="s">
        <v>240</v>
      </c>
      <c r="DE16" s="660"/>
      <c r="DF16" s="660"/>
      <c r="DG16" s="660"/>
      <c r="DH16" s="660"/>
      <c r="DI16" s="660"/>
      <c r="DJ16" s="660"/>
      <c r="DK16" s="660"/>
      <c r="DL16" s="660"/>
      <c r="DM16" s="660"/>
      <c r="DN16" s="660"/>
      <c r="DO16" s="660"/>
      <c r="DP16" s="661"/>
      <c r="DQ16" s="668" t="s">
        <v>236</v>
      </c>
      <c r="DR16" s="660"/>
      <c r="DS16" s="660"/>
      <c r="DT16" s="660"/>
      <c r="DU16" s="660"/>
      <c r="DV16" s="660"/>
      <c r="DW16" s="660"/>
      <c r="DX16" s="660"/>
      <c r="DY16" s="660"/>
      <c r="DZ16" s="660"/>
      <c r="EA16" s="660"/>
      <c r="EB16" s="660"/>
      <c r="EC16" s="669"/>
    </row>
    <row r="17" spans="2:133" ht="11.25" customHeight="1" x14ac:dyDescent="0.15">
      <c r="B17" s="656" t="s">
        <v>270</v>
      </c>
      <c r="C17" s="657"/>
      <c r="D17" s="657"/>
      <c r="E17" s="657"/>
      <c r="F17" s="657"/>
      <c r="G17" s="657"/>
      <c r="H17" s="657"/>
      <c r="I17" s="657"/>
      <c r="J17" s="657"/>
      <c r="K17" s="657"/>
      <c r="L17" s="657"/>
      <c r="M17" s="657"/>
      <c r="N17" s="657"/>
      <c r="O17" s="657"/>
      <c r="P17" s="657"/>
      <c r="Q17" s="658"/>
      <c r="R17" s="659">
        <v>8689</v>
      </c>
      <c r="S17" s="660"/>
      <c r="T17" s="660"/>
      <c r="U17" s="660"/>
      <c r="V17" s="660"/>
      <c r="W17" s="660"/>
      <c r="X17" s="660"/>
      <c r="Y17" s="661"/>
      <c r="Z17" s="662">
        <v>0.2</v>
      </c>
      <c r="AA17" s="662"/>
      <c r="AB17" s="662"/>
      <c r="AC17" s="662"/>
      <c r="AD17" s="663">
        <v>8689</v>
      </c>
      <c r="AE17" s="663"/>
      <c r="AF17" s="663"/>
      <c r="AG17" s="663"/>
      <c r="AH17" s="663"/>
      <c r="AI17" s="663"/>
      <c r="AJ17" s="663"/>
      <c r="AK17" s="663"/>
      <c r="AL17" s="664">
        <v>0.4</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236</v>
      </c>
      <c r="BH17" s="660"/>
      <c r="BI17" s="660"/>
      <c r="BJ17" s="660"/>
      <c r="BK17" s="660"/>
      <c r="BL17" s="660"/>
      <c r="BM17" s="660"/>
      <c r="BN17" s="661"/>
      <c r="BO17" s="662" t="s">
        <v>240</v>
      </c>
      <c r="BP17" s="662"/>
      <c r="BQ17" s="662"/>
      <c r="BR17" s="662"/>
      <c r="BS17" s="663" t="s">
        <v>236</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353012</v>
      </c>
      <c r="CS17" s="660"/>
      <c r="CT17" s="660"/>
      <c r="CU17" s="660"/>
      <c r="CV17" s="660"/>
      <c r="CW17" s="660"/>
      <c r="CX17" s="660"/>
      <c r="CY17" s="661"/>
      <c r="CZ17" s="662">
        <v>8.6</v>
      </c>
      <c r="DA17" s="662"/>
      <c r="DB17" s="662"/>
      <c r="DC17" s="662"/>
      <c r="DD17" s="668" t="s">
        <v>240</v>
      </c>
      <c r="DE17" s="660"/>
      <c r="DF17" s="660"/>
      <c r="DG17" s="660"/>
      <c r="DH17" s="660"/>
      <c r="DI17" s="660"/>
      <c r="DJ17" s="660"/>
      <c r="DK17" s="660"/>
      <c r="DL17" s="660"/>
      <c r="DM17" s="660"/>
      <c r="DN17" s="660"/>
      <c r="DO17" s="660"/>
      <c r="DP17" s="661"/>
      <c r="DQ17" s="668">
        <v>341362</v>
      </c>
      <c r="DR17" s="660"/>
      <c r="DS17" s="660"/>
      <c r="DT17" s="660"/>
      <c r="DU17" s="660"/>
      <c r="DV17" s="660"/>
      <c r="DW17" s="660"/>
      <c r="DX17" s="660"/>
      <c r="DY17" s="660"/>
      <c r="DZ17" s="660"/>
      <c r="EA17" s="660"/>
      <c r="EB17" s="660"/>
      <c r="EC17" s="669"/>
    </row>
    <row r="18" spans="2:133" ht="11.25" customHeight="1" x14ac:dyDescent="0.15">
      <c r="B18" s="656" t="s">
        <v>273</v>
      </c>
      <c r="C18" s="657"/>
      <c r="D18" s="657"/>
      <c r="E18" s="657"/>
      <c r="F18" s="657"/>
      <c r="G18" s="657"/>
      <c r="H18" s="657"/>
      <c r="I18" s="657"/>
      <c r="J18" s="657"/>
      <c r="K18" s="657"/>
      <c r="L18" s="657"/>
      <c r="M18" s="657"/>
      <c r="N18" s="657"/>
      <c r="O18" s="657"/>
      <c r="P18" s="657"/>
      <c r="Q18" s="658"/>
      <c r="R18" s="659">
        <v>1532</v>
      </c>
      <c r="S18" s="660"/>
      <c r="T18" s="660"/>
      <c r="U18" s="660"/>
      <c r="V18" s="660"/>
      <c r="W18" s="660"/>
      <c r="X18" s="660"/>
      <c r="Y18" s="661"/>
      <c r="Z18" s="662">
        <v>0</v>
      </c>
      <c r="AA18" s="662"/>
      <c r="AB18" s="662"/>
      <c r="AC18" s="662"/>
      <c r="AD18" s="663">
        <v>1532</v>
      </c>
      <c r="AE18" s="663"/>
      <c r="AF18" s="663"/>
      <c r="AG18" s="663"/>
      <c r="AH18" s="663"/>
      <c r="AI18" s="663"/>
      <c r="AJ18" s="663"/>
      <c r="AK18" s="663"/>
      <c r="AL18" s="664">
        <v>0.1</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244</v>
      </c>
      <c r="BH18" s="660"/>
      <c r="BI18" s="660"/>
      <c r="BJ18" s="660"/>
      <c r="BK18" s="660"/>
      <c r="BL18" s="660"/>
      <c r="BM18" s="660"/>
      <c r="BN18" s="661"/>
      <c r="BO18" s="662" t="s">
        <v>236</v>
      </c>
      <c r="BP18" s="662"/>
      <c r="BQ18" s="662"/>
      <c r="BR18" s="662"/>
      <c r="BS18" s="663" t="s">
        <v>236</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230</v>
      </c>
      <c r="CS18" s="660"/>
      <c r="CT18" s="660"/>
      <c r="CU18" s="660"/>
      <c r="CV18" s="660"/>
      <c r="CW18" s="660"/>
      <c r="CX18" s="660"/>
      <c r="CY18" s="661"/>
      <c r="CZ18" s="662" t="s">
        <v>244</v>
      </c>
      <c r="DA18" s="662"/>
      <c r="DB18" s="662"/>
      <c r="DC18" s="662"/>
      <c r="DD18" s="668" t="s">
        <v>244</v>
      </c>
      <c r="DE18" s="660"/>
      <c r="DF18" s="660"/>
      <c r="DG18" s="660"/>
      <c r="DH18" s="660"/>
      <c r="DI18" s="660"/>
      <c r="DJ18" s="660"/>
      <c r="DK18" s="660"/>
      <c r="DL18" s="660"/>
      <c r="DM18" s="660"/>
      <c r="DN18" s="660"/>
      <c r="DO18" s="660"/>
      <c r="DP18" s="661"/>
      <c r="DQ18" s="668" t="s">
        <v>244</v>
      </c>
      <c r="DR18" s="660"/>
      <c r="DS18" s="660"/>
      <c r="DT18" s="660"/>
      <c r="DU18" s="660"/>
      <c r="DV18" s="660"/>
      <c r="DW18" s="660"/>
      <c r="DX18" s="660"/>
      <c r="DY18" s="660"/>
      <c r="DZ18" s="660"/>
      <c r="EA18" s="660"/>
      <c r="EB18" s="660"/>
      <c r="EC18" s="669"/>
    </row>
    <row r="19" spans="2:133" ht="11.25" customHeight="1" x14ac:dyDescent="0.15">
      <c r="B19" s="656" t="s">
        <v>276</v>
      </c>
      <c r="C19" s="657"/>
      <c r="D19" s="657"/>
      <c r="E19" s="657"/>
      <c r="F19" s="657"/>
      <c r="G19" s="657"/>
      <c r="H19" s="657"/>
      <c r="I19" s="657"/>
      <c r="J19" s="657"/>
      <c r="K19" s="657"/>
      <c r="L19" s="657"/>
      <c r="M19" s="657"/>
      <c r="N19" s="657"/>
      <c r="O19" s="657"/>
      <c r="P19" s="657"/>
      <c r="Q19" s="658"/>
      <c r="R19" s="659">
        <v>1532</v>
      </c>
      <c r="S19" s="660"/>
      <c r="T19" s="660"/>
      <c r="U19" s="660"/>
      <c r="V19" s="660"/>
      <c r="W19" s="660"/>
      <c r="X19" s="660"/>
      <c r="Y19" s="661"/>
      <c r="Z19" s="662">
        <v>0</v>
      </c>
      <c r="AA19" s="662"/>
      <c r="AB19" s="662"/>
      <c r="AC19" s="662"/>
      <c r="AD19" s="663">
        <v>1532</v>
      </c>
      <c r="AE19" s="663"/>
      <c r="AF19" s="663"/>
      <c r="AG19" s="663"/>
      <c r="AH19" s="663"/>
      <c r="AI19" s="663"/>
      <c r="AJ19" s="663"/>
      <c r="AK19" s="663"/>
      <c r="AL19" s="664">
        <v>0.1</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t="s">
        <v>236</v>
      </c>
      <c r="BH19" s="660"/>
      <c r="BI19" s="660"/>
      <c r="BJ19" s="660"/>
      <c r="BK19" s="660"/>
      <c r="BL19" s="660"/>
      <c r="BM19" s="660"/>
      <c r="BN19" s="661"/>
      <c r="BO19" s="662" t="s">
        <v>244</v>
      </c>
      <c r="BP19" s="662"/>
      <c r="BQ19" s="662"/>
      <c r="BR19" s="662"/>
      <c r="BS19" s="663" t="s">
        <v>236</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236</v>
      </c>
      <c r="CS19" s="660"/>
      <c r="CT19" s="660"/>
      <c r="CU19" s="660"/>
      <c r="CV19" s="660"/>
      <c r="CW19" s="660"/>
      <c r="CX19" s="660"/>
      <c r="CY19" s="661"/>
      <c r="CZ19" s="662" t="s">
        <v>244</v>
      </c>
      <c r="DA19" s="662"/>
      <c r="DB19" s="662"/>
      <c r="DC19" s="662"/>
      <c r="DD19" s="668" t="s">
        <v>244</v>
      </c>
      <c r="DE19" s="660"/>
      <c r="DF19" s="660"/>
      <c r="DG19" s="660"/>
      <c r="DH19" s="660"/>
      <c r="DI19" s="660"/>
      <c r="DJ19" s="660"/>
      <c r="DK19" s="660"/>
      <c r="DL19" s="660"/>
      <c r="DM19" s="660"/>
      <c r="DN19" s="660"/>
      <c r="DO19" s="660"/>
      <c r="DP19" s="661"/>
      <c r="DQ19" s="668" t="s">
        <v>236</v>
      </c>
      <c r="DR19" s="660"/>
      <c r="DS19" s="660"/>
      <c r="DT19" s="660"/>
      <c r="DU19" s="660"/>
      <c r="DV19" s="660"/>
      <c r="DW19" s="660"/>
      <c r="DX19" s="660"/>
      <c r="DY19" s="660"/>
      <c r="DZ19" s="660"/>
      <c r="EA19" s="660"/>
      <c r="EB19" s="660"/>
      <c r="EC19" s="669"/>
    </row>
    <row r="20" spans="2:133" ht="11.25" customHeight="1" x14ac:dyDescent="0.15">
      <c r="B20" s="672" t="s">
        <v>279</v>
      </c>
      <c r="C20" s="673"/>
      <c r="D20" s="673"/>
      <c r="E20" s="673"/>
      <c r="F20" s="673"/>
      <c r="G20" s="673"/>
      <c r="H20" s="673"/>
      <c r="I20" s="673"/>
      <c r="J20" s="673"/>
      <c r="K20" s="673"/>
      <c r="L20" s="673"/>
      <c r="M20" s="673"/>
      <c r="N20" s="673"/>
      <c r="O20" s="673"/>
      <c r="P20" s="673"/>
      <c r="Q20" s="674"/>
      <c r="R20" s="659" t="s">
        <v>236</v>
      </c>
      <c r="S20" s="660"/>
      <c r="T20" s="660"/>
      <c r="U20" s="660"/>
      <c r="V20" s="660"/>
      <c r="W20" s="660"/>
      <c r="X20" s="660"/>
      <c r="Y20" s="661"/>
      <c r="Z20" s="662" t="s">
        <v>236</v>
      </c>
      <c r="AA20" s="662"/>
      <c r="AB20" s="662"/>
      <c r="AC20" s="662"/>
      <c r="AD20" s="663" t="s">
        <v>240</v>
      </c>
      <c r="AE20" s="663"/>
      <c r="AF20" s="663"/>
      <c r="AG20" s="663"/>
      <c r="AH20" s="663"/>
      <c r="AI20" s="663"/>
      <c r="AJ20" s="663"/>
      <c r="AK20" s="663"/>
      <c r="AL20" s="664" t="s">
        <v>236</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t="s">
        <v>236</v>
      </c>
      <c r="BH20" s="660"/>
      <c r="BI20" s="660"/>
      <c r="BJ20" s="660"/>
      <c r="BK20" s="660"/>
      <c r="BL20" s="660"/>
      <c r="BM20" s="660"/>
      <c r="BN20" s="661"/>
      <c r="BO20" s="662" t="s">
        <v>244</v>
      </c>
      <c r="BP20" s="662"/>
      <c r="BQ20" s="662"/>
      <c r="BR20" s="662"/>
      <c r="BS20" s="663" t="s">
        <v>236</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4089840</v>
      </c>
      <c r="CS20" s="660"/>
      <c r="CT20" s="660"/>
      <c r="CU20" s="660"/>
      <c r="CV20" s="660"/>
      <c r="CW20" s="660"/>
      <c r="CX20" s="660"/>
      <c r="CY20" s="661"/>
      <c r="CZ20" s="662">
        <v>100</v>
      </c>
      <c r="DA20" s="662"/>
      <c r="DB20" s="662"/>
      <c r="DC20" s="662"/>
      <c r="DD20" s="668">
        <v>373650</v>
      </c>
      <c r="DE20" s="660"/>
      <c r="DF20" s="660"/>
      <c r="DG20" s="660"/>
      <c r="DH20" s="660"/>
      <c r="DI20" s="660"/>
      <c r="DJ20" s="660"/>
      <c r="DK20" s="660"/>
      <c r="DL20" s="660"/>
      <c r="DM20" s="660"/>
      <c r="DN20" s="660"/>
      <c r="DO20" s="660"/>
      <c r="DP20" s="661"/>
      <c r="DQ20" s="668">
        <v>2967189</v>
      </c>
      <c r="DR20" s="660"/>
      <c r="DS20" s="660"/>
      <c r="DT20" s="660"/>
      <c r="DU20" s="660"/>
      <c r="DV20" s="660"/>
      <c r="DW20" s="660"/>
      <c r="DX20" s="660"/>
      <c r="DY20" s="660"/>
      <c r="DZ20" s="660"/>
      <c r="EA20" s="660"/>
      <c r="EB20" s="660"/>
      <c r="EC20" s="669"/>
    </row>
    <row r="21" spans="2:133" ht="11.25" customHeight="1" x14ac:dyDescent="0.15">
      <c r="B21" s="656" t="s">
        <v>282</v>
      </c>
      <c r="C21" s="657"/>
      <c r="D21" s="657"/>
      <c r="E21" s="657"/>
      <c r="F21" s="657"/>
      <c r="G21" s="657"/>
      <c r="H21" s="657"/>
      <c r="I21" s="657"/>
      <c r="J21" s="657"/>
      <c r="K21" s="657"/>
      <c r="L21" s="657"/>
      <c r="M21" s="657"/>
      <c r="N21" s="657"/>
      <c r="O21" s="657"/>
      <c r="P21" s="657"/>
      <c r="Q21" s="658"/>
      <c r="R21" s="659">
        <v>1695368</v>
      </c>
      <c r="S21" s="660"/>
      <c r="T21" s="660"/>
      <c r="U21" s="660"/>
      <c r="V21" s="660"/>
      <c r="W21" s="660"/>
      <c r="X21" s="660"/>
      <c r="Y21" s="661"/>
      <c r="Z21" s="662">
        <v>40.700000000000003</v>
      </c>
      <c r="AA21" s="662"/>
      <c r="AB21" s="662"/>
      <c r="AC21" s="662"/>
      <c r="AD21" s="663">
        <v>1491807</v>
      </c>
      <c r="AE21" s="663"/>
      <c r="AF21" s="663"/>
      <c r="AG21" s="663"/>
      <c r="AH21" s="663"/>
      <c r="AI21" s="663"/>
      <c r="AJ21" s="663"/>
      <c r="AK21" s="663"/>
      <c r="AL21" s="664">
        <v>64.599999999999994</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t="s">
        <v>240</v>
      </c>
      <c r="BH21" s="660"/>
      <c r="BI21" s="660"/>
      <c r="BJ21" s="660"/>
      <c r="BK21" s="660"/>
      <c r="BL21" s="660"/>
      <c r="BM21" s="660"/>
      <c r="BN21" s="661"/>
      <c r="BO21" s="662" t="s">
        <v>240</v>
      </c>
      <c r="BP21" s="662"/>
      <c r="BQ21" s="662"/>
      <c r="BR21" s="662"/>
      <c r="BS21" s="663" t="s">
        <v>236</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284</v>
      </c>
      <c r="C22" s="657"/>
      <c r="D22" s="657"/>
      <c r="E22" s="657"/>
      <c r="F22" s="657"/>
      <c r="G22" s="657"/>
      <c r="H22" s="657"/>
      <c r="I22" s="657"/>
      <c r="J22" s="657"/>
      <c r="K22" s="657"/>
      <c r="L22" s="657"/>
      <c r="M22" s="657"/>
      <c r="N22" s="657"/>
      <c r="O22" s="657"/>
      <c r="P22" s="657"/>
      <c r="Q22" s="658"/>
      <c r="R22" s="659">
        <v>1491807</v>
      </c>
      <c r="S22" s="660"/>
      <c r="T22" s="660"/>
      <c r="U22" s="660"/>
      <c r="V22" s="660"/>
      <c r="W22" s="660"/>
      <c r="X22" s="660"/>
      <c r="Y22" s="661"/>
      <c r="Z22" s="662">
        <v>35.799999999999997</v>
      </c>
      <c r="AA22" s="662"/>
      <c r="AB22" s="662"/>
      <c r="AC22" s="662"/>
      <c r="AD22" s="663">
        <v>1491807</v>
      </c>
      <c r="AE22" s="663"/>
      <c r="AF22" s="663"/>
      <c r="AG22" s="663"/>
      <c r="AH22" s="663"/>
      <c r="AI22" s="663"/>
      <c r="AJ22" s="663"/>
      <c r="AK22" s="663"/>
      <c r="AL22" s="664">
        <v>64.599999999999994</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244</v>
      </c>
      <c r="BH22" s="660"/>
      <c r="BI22" s="660"/>
      <c r="BJ22" s="660"/>
      <c r="BK22" s="660"/>
      <c r="BL22" s="660"/>
      <c r="BM22" s="660"/>
      <c r="BN22" s="661"/>
      <c r="BO22" s="662" t="s">
        <v>240</v>
      </c>
      <c r="BP22" s="662"/>
      <c r="BQ22" s="662"/>
      <c r="BR22" s="662"/>
      <c r="BS22" s="663" t="s">
        <v>244</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287</v>
      </c>
      <c r="C23" s="657"/>
      <c r="D23" s="657"/>
      <c r="E23" s="657"/>
      <c r="F23" s="657"/>
      <c r="G23" s="657"/>
      <c r="H23" s="657"/>
      <c r="I23" s="657"/>
      <c r="J23" s="657"/>
      <c r="K23" s="657"/>
      <c r="L23" s="657"/>
      <c r="M23" s="657"/>
      <c r="N23" s="657"/>
      <c r="O23" s="657"/>
      <c r="P23" s="657"/>
      <c r="Q23" s="658"/>
      <c r="R23" s="659">
        <v>203522</v>
      </c>
      <c r="S23" s="660"/>
      <c r="T23" s="660"/>
      <c r="U23" s="660"/>
      <c r="V23" s="660"/>
      <c r="W23" s="660"/>
      <c r="X23" s="660"/>
      <c r="Y23" s="661"/>
      <c r="Z23" s="662">
        <v>4.9000000000000004</v>
      </c>
      <c r="AA23" s="662"/>
      <c r="AB23" s="662"/>
      <c r="AC23" s="662"/>
      <c r="AD23" s="663" t="s">
        <v>244</v>
      </c>
      <c r="AE23" s="663"/>
      <c r="AF23" s="663"/>
      <c r="AG23" s="663"/>
      <c r="AH23" s="663"/>
      <c r="AI23" s="663"/>
      <c r="AJ23" s="663"/>
      <c r="AK23" s="663"/>
      <c r="AL23" s="664" t="s">
        <v>236</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t="s">
        <v>236</v>
      </c>
      <c r="BH23" s="660"/>
      <c r="BI23" s="660"/>
      <c r="BJ23" s="660"/>
      <c r="BK23" s="660"/>
      <c r="BL23" s="660"/>
      <c r="BM23" s="660"/>
      <c r="BN23" s="661"/>
      <c r="BO23" s="662" t="s">
        <v>236</v>
      </c>
      <c r="BP23" s="662"/>
      <c r="BQ23" s="662"/>
      <c r="BR23" s="662"/>
      <c r="BS23" s="663" t="s">
        <v>244</v>
      </c>
      <c r="BT23" s="663"/>
      <c r="BU23" s="663"/>
      <c r="BV23" s="663"/>
      <c r="BW23" s="663"/>
      <c r="BX23" s="663"/>
      <c r="BY23" s="663"/>
      <c r="BZ23" s="663"/>
      <c r="CA23" s="663"/>
      <c r="CB23" s="667"/>
      <c r="CD23" s="641" t="s">
        <v>224</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15">
      <c r="B24" s="656" t="s">
        <v>294</v>
      </c>
      <c r="C24" s="657"/>
      <c r="D24" s="657"/>
      <c r="E24" s="657"/>
      <c r="F24" s="657"/>
      <c r="G24" s="657"/>
      <c r="H24" s="657"/>
      <c r="I24" s="657"/>
      <c r="J24" s="657"/>
      <c r="K24" s="657"/>
      <c r="L24" s="657"/>
      <c r="M24" s="657"/>
      <c r="N24" s="657"/>
      <c r="O24" s="657"/>
      <c r="P24" s="657"/>
      <c r="Q24" s="658"/>
      <c r="R24" s="659">
        <v>39</v>
      </c>
      <c r="S24" s="660"/>
      <c r="T24" s="660"/>
      <c r="U24" s="660"/>
      <c r="V24" s="660"/>
      <c r="W24" s="660"/>
      <c r="X24" s="660"/>
      <c r="Y24" s="661"/>
      <c r="Z24" s="662">
        <v>0</v>
      </c>
      <c r="AA24" s="662"/>
      <c r="AB24" s="662"/>
      <c r="AC24" s="662"/>
      <c r="AD24" s="663" t="s">
        <v>244</v>
      </c>
      <c r="AE24" s="663"/>
      <c r="AF24" s="663"/>
      <c r="AG24" s="663"/>
      <c r="AH24" s="663"/>
      <c r="AI24" s="663"/>
      <c r="AJ24" s="663"/>
      <c r="AK24" s="663"/>
      <c r="AL24" s="664" t="s">
        <v>236</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244</v>
      </c>
      <c r="BH24" s="660"/>
      <c r="BI24" s="660"/>
      <c r="BJ24" s="660"/>
      <c r="BK24" s="660"/>
      <c r="BL24" s="660"/>
      <c r="BM24" s="660"/>
      <c r="BN24" s="661"/>
      <c r="BO24" s="662" t="s">
        <v>240</v>
      </c>
      <c r="BP24" s="662"/>
      <c r="BQ24" s="662"/>
      <c r="BR24" s="662"/>
      <c r="BS24" s="663" t="s">
        <v>240</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1434077</v>
      </c>
      <c r="CS24" s="649"/>
      <c r="CT24" s="649"/>
      <c r="CU24" s="649"/>
      <c r="CV24" s="649"/>
      <c r="CW24" s="649"/>
      <c r="CX24" s="649"/>
      <c r="CY24" s="650"/>
      <c r="CZ24" s="653">
        <v>35.1</v>
      </c>
      <c r="DA24" s="654"/>
      <c r="DB24" s="654"/>
      <c r="DC24" s="670"/>
      <c r="DD24" s="693">
        <v>1102501</v>
      </c>
      <c r="DE24" s="649"/>
      <c r="DF24" s="649"/>
      <c r="DG24" s="649"/>
      <c r="DH24" s="649"/>
      <c r="DI24" s="649"/>
      <c r="DJ24" s="649"/>
      <c r="DK24" s="650"/>
      <c r="DL24" s="693">
        <v>1044595</v>
      </c>
      <c r="DM24" s="649"/>
      <c r="DN24" s="649"/>
      <c r="DO24" s="649"/>
      <c r="DP24" s="649"/>
      <c r="DQ24" s="649"/>
      <c r="DR24" s="649"/>
      <c r="DS24" s="649"/>
      <c r="DT24" s="649"/>
      <c r="DU24" s="649"/>
      <c r="DV24" s="650"/>
      <c r="DW24" s="653">
        <v>44.7</v>
      </c>
      <c r="DX24" s="654"/>
      <c r="DY24" s="654"/>
      <c r="DZ24" s="654"/>
      <c r="EA24" s="654"/>
      <c r="EB24" s="654"/>
      <c r="EC24" s="655"/>
    </row>
    <row r="25" spans="2:133" ht="11.25" customHeight="1" x14ac:dyDescent="0.15">
      <c r="B25" s="656" t="s">
        <v>297</v>
      </c>
      <c r="C25" s="657"/>
      <c r="D25" s="657"/>
      <c r="E25" s="657"/>
      <c r="F25" s="657"/>
      <c r="G25" s="657"/>
      <c r="H25" s="657"/>
      <c r="I25" s="657"/>
      <c r="J25" s="657"/>
      <c r="K25" s="657"/>
      <c r="L25" s="657"/>
      <c r="M25" s="657"/>
      <c r="N25" s="657"/>
      <c r="O25" s="657"/>
      <c r="P25" s="657"/>
      <c r="Q25" s="658"/>
      <c r="R25" s="659">
        <v>2511973</v>
      </c>
      <c r="S25" s="660"/>
      <c r="T25" s="660"/>
      <c r="U25" s="660"/>
      <c r="V25" s="660"/>
      <c r="W25" s="660"/>
      <c r="X25" s="660"/>
      <c r="Y25" s="661"/>
      <c r="Z25" s="662">
        <v>60.3</v>
      </c>
      <c r="AA25" s="662"/>
      <c r="AB25" s="662"/>
      <c r="AC25" s="662"/>
      <c r="AD25" s="663">
        <v>2308412</v>
      </c>
      <c r="AE25" s="663"/>
      <c r="AF25" s="663"/>
      <c r="AG25" s="663"/>
      <c r="AH25" s="663"/>
      <c r="AI25" s="663"/>
      <c r="AJ25" s="663"/>
      <c r="AK25" s="663"/>
      <c r="AL25" s="664">
        <v>99.9</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236</v>
      </c>
      <c r="BH25" s="660"/>
      <c r="BI25" s="660"/>
      <c r="BJ25" s="660"/>
      <c r="BK25" s="660"/>
      <c r="BL25" s="660"/>
      <c r="BM25" s="660"/>
      <c r="BN25" s="661"/>
      <c r="BO25" s="662" t="s">
        <v>244</v>
      </c>
      <c r="BP25" s="662"/>
      <c r="BQ25" s="662"/>
      <c r="BR25" s="662"/>
      <c r="BS25" s="663" t="s">
        <v>244</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645772</v>
      </c>
      <c r="CS25" s="689"/>
      <c r="CT25" s="689"/>
      <c r="CU25" s="689"/>
      <c r="CV25" s="689"/>
      <c r="CW25" s="689"/>
      <c r="CX25" s="689"/>
      <c r="CY25" s="690"/>
      <c r="CZ25" s="664">
        <v>15.8</v>
      </c>
      <c r="DA25" s="691"/>
      <c r="DB25" s="691"/>
      <c r="DC25" s="694"/>
      <c r="DD25" s="668">
        <v>604068</v>
      </c>
      <c r="DE25" s="689"/>
      <c r="DF25" s="689"/>
      <c r="DG25" s="689"/>
      <c r="DH25" s="689"/>
      <c r="DI25" s="689"/>
      <c r="DJ25" s="689"/>
      <c r="DK25" s="690"/>
      <c r="DL25" s="668">
        <v>596667</v>
      </c>
      <c r="DM25" s="689"/>
      <c r="DN25" s="689"/>
      <c r="DO25" s="689"/>
      <c r="DP25" s="689"/>
      <c r="DQ25" s="689"/>
      <c r="DR25" s="689"/>
      <c r="DS25" s="689"/>
      <c r="DT25" s="689"/>
      <c r="DU25" s="689"/>
      <c r="DV25" s="690"/>
      <c r="DW25" s="664">
        <v>25.5</v>
      </c>
      <c r="DX25" s="691"/>
      <c r="DY25" s="691"/>
      <c r="DZ25" s="691"/>
      <c r="EA25" s="691"/>
      <c r="EB25" s="691"/>
      <c r="EC25" s="692"/>
    </row>
    <row r="26" spans="2:133" ht="11.25" customHeight="1" x14ac:dyDescent="0.15">
      <c r="B26" s="656" t="s">
        <v>300</v>
      </c>
      <c r="C26" s="657"/>
      <c r="D26" s="657"/>
      <c r="E26" s="657"/>
      <c r="F26" s="657"/>
      <c r="G26" s="657"/>
      <c r="H26" s="657"/>
      <c r="I26" s="657"/>
      <c r="J26" s="657"/>
      <c r="K26" s="657"/>
      <c r="L26" s="657"/>
      <c r="M26" s="657"/>
      <c r="N26" s="657"/>
      <c r="O26" s="657"/>
      <c r="P26" s="657"/>
      <c r="Q26" s="658"/>
      <c r="R26" s="659" t="s">
        <v>240</v>
      </c>
      <c r="S26" s="660"/>
      <c r="T26" s="660"/>
      <c r="U26" s="660"/>
      <c r="V26" s="660"/>
      <c r="W26" s="660"/>
      <c r="X26" s="660"/>
      <c r="Y26" s="661"/>
      <c r="Z26" s="662" t="s">
        <v>244</v>
      </c>
      <c r="AA26" s="662"/>
      <c r="AB26" s="662"/>
      <c r="AC26" s="662"/>
      <c r="AD26" s="663" t="s">
        <v>230</v>
      </c>
      <c r="AE26" s="663"/>
      <c r="AF26" s="663"/>
      <c r="AG26" s="663"/>
      <c r="AH26" s="663"/>
      <c r="AI26" s="663"/>
      <c r="AJ26" s="663"/>
      <c r="AK26" s="663"/>
      <c r="AL26" s="664" t="s">
        <v>244</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244</v>
      </c>
      <c r="BH26" s="660"/>
      <c r="BI26" s="660"/>
      <c r="BJ26" s="660"/>
      <c r="BK26" s="660"/>
      <c r="BL26" s="660"/>
      <c r="BM26" s="660"/>
      <c r="BN26" s="661"/>
      <c r="BO26" s="662" t="s">
        <v>240</v>
      </c>
      <c r="BP26" s="662"/>
      <c r="BQ26" s="662"/>
      <c r="BR26" s="662"/>
      <c r="BS26" s="663" t="s">
        <v>244</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435296</v>
      </c>
      <c r="CS26" s="660"/>
      <c r="CT26" s="660"/>
      <c r="CU26" s="660"/>
      <c r="CV26" s="660"/>
      <c r="CW26" s="660"/>
      <c r="CX26" s="660"/>
      <c r="CY26" s="661"/>
      <c r="CZ26" s="664">
        <v>10.6</v>
      </c>
      <c r="DA26" s="691"/>
      <c r="DB26" s="691"/>
      <c r="DC26" s="694"/>
      <c r="DD26" s="668">
        <v>398557</v>
      </c>
      <c r="DE26" s="660"/>
      <c r="DF26" s="660"/>
      <c r="DG26" s="660"/>
      <c r="DH26" s="660"/>
      <c r="DI26" s="660"/>
      <c r="DJ26" s="660"/>
      <c r="DK26" s="661"/>
      <c r="DL26" s="668" t="s">
        <v>236</v>
      </c>
      <c r="DM26" s="660"/>
      <c r="DN26" s="660"/>
      <c r="DO26" s="660"/>
      <c r="DP26" s="660"/>
      <c r="DQ26" s="660"/>
      <c r="DR26" s="660"/>
      <c r="DS26" s="660"/>
      <c r="DT26" s="660"/>
      <c r="DU26" s="660"/>
      <c r="DV26" s="661"/>
      <c r="DW26" s="664" t="s">
        <v>244</v>
      </c>
      <c r="DX26" s="691"/>
      <c r="DY26" s="691"/>
      <c r="DZ26" s="691"/>
      <c r="EA26" s="691"/>
      <c r="EB26" s="691"/>
      <c r="EC26" s="692"/>
    </row>
    <row r="27" spans="2:133" ht="11.25" customHeight="1" x14ac:dyDescent="0.15">
      <c r="B27" s="656" t="s">
        <v>303</v>
      </c>
      <c r="C27" s="657"/>
      <c r="D27" s="657"/>
      <c r="E27" s="657"/>
      <c r="F27" s="657"/>
      <c r="G27" s="657"/>
      <c r="H27" s="657"/>
      <c r="I27" s="657"/>
      <c r="J27" s="657"/>
      <c r="K27" s="657"/>
      <c r="L27" s="657"/>
      <c r="M27" s="657"/>
      <c r="N27" s="657"/>
      <c r="O27" s="657"/>
      <c r="P27" s="657"/>
      <c r="Q27" s="658"/>
      <c r="R27" s="659">
        <v>38148</v>
      </c>
      <c r="S27" s="660"/>
      <c r="T27" s="660"/>
      <c r="U27" s="660"/>
      <c r="V27" s="660"/>
      <c r="W27" s="660"/>
      <c r="X27" s="660"/>
      <c r="Y27" s="661"/>
      <c r="Z27" s="662">
        <v>0.9</v>
      </c>
      <c r="AA27" s="662"/>
      <c r="AB27" s="662"/>
      <c r="AC27" s="662"/>
      <c r="AD27" s="663" t="s">
        <v>240</v>
      </c>
      <c r="AE27" s="663"/>
      <c r="AF27" s="663"/>
      <c r="AG27" s="663"/>
      <c r="AH27" s="663"/>
      <c r="AI27" s="663"/>
      <c r="AJ27" s="663"/>
      <c r="AK27" s="663"/>
      <c r="AL27" s="664" t="s">
        <v>236</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669236</v>
      </c>
      <c r="BH27" s="660"/>
      <c r="BI27" s="660"/>
      <c r="BJ27" s="660"/>
      <c r="BK27" s="660"/>
      <c r="BL27" s="660"/>
      <c r="BM27" s="660"/>
      <c r="BN27" s="661"/>
      <c r="BO27" s="662">
        <v>100</v>
      </c>
      <c r="BP27" s="662"/>
      <c r="BQ27" s="662"/>
      <c r="BR27" s="662"/>
      <c r="BS27" s="663" t="s">
        <v>240</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435293</v>
      </c>
      <c r="CS27" s="689"/>
      <c r="CT27" s="689"/>
      <c r="CU27" s="689"/>
      <c r="CV27" s="689"/>
      <c r="CW27" s="689"/>
      <c r="CX27" s="689"/>
      <c r="CY27" s="690"/>
      <c r="CZ27" s="664">
        <v>10.6</v>
      </c>
      <c r="DA27" s="691"/>
      <c r="DB27" s="691"/>
      <c r="DC27" s="694"/>
      <c r="DD27" s="668">
        <v>157071</v>
      </c>
      <c r="DE27" s="689"/>
      <c r="DF27" s="689"/>
      <c r="DG27" s="689"/>
      <c r="DH27" s="689"/>
      <c r="DI27" s="689"/>
      <c r="DJ27" s="689"/>
      <c r="DK27" s="690"/>
      <c r="DL27" s="668">
        <v>106566</v>
      </c>
      <c r="DM27" s="689"/>
      <c r="DN27" s="689"/>
      <c r="DO27" s="689"/>
      <c r="DP27" s="689"/>
      <c r="DQ27" s="689"/>
      <c r="DR27" s="689"/>
      <c r="DS27" s="689"/>
      <c r="DT27" s="689"/>
      <c r="DU27" s="689"/>
      <c r="DV27" s="690"/>
      <c r="DW27" s="664">
        <v>4.5999999999999996</v>
      </c>
      <c r="DX27" s="691"/>
      <c r="DY27" s="691"/>
      <c r="DZ27" s="691"/>
      <c r="EA27" s="691"/>
      <c r="EB27" s="691"/>
      <c r="EC27" s="692"/>
    </row>
    <row r="28" spans="2:133" ht="11.25" customHeight="1" x14ac:dyDescent="0.15">
      <c r="B28" s="656" t="s">
        <v>306</v>
      </c>
      <c r="C28" s="657"/>
      <c r="D28" s="657"/>
      <c r="E28" s="657"/>
      <c r="F28" s="657"/>
      <c r="G28" s="657"/>
      <c r="H28" s="657"/>
      <c r="I28" s="657"/>
      <c r="J28" s="657"/>
      <c r="K28" s="657"/>
      <c r="L28" s="657"/>
      <c r="M28" s="657"/>
      <c r="N28" s="657"/>
      <c r="O28" s="657"/>
      <c r="P28" s="657"/>
      <c r="Q28" s="658"/>
      <c r="R28" s="659">
        <v>29792</v>
      </c>
      <c r="S28" s="660"/>
      <c r="T28" s="660"/>
      <c r="U28" s="660"/>
      <c r="V28" s="660"/>
      <c r="W28" s="660"/>
      <c r="X28" s="660"/>
      <c r="Y28" s="661"/>
      <c r="Z28" s="662">
        <v>0.7</v>
      </c>
      <c r="AA28" s="662"/>
      <c r="AB28" s="662"/>
      <c r="AC28" s="662"/>
      <c r="AD28" s="663">
        <v>2047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353012</v>
      </c>
      <c r="CS28" s="660"/>
      <c r="CT28" s="660"/>
      <c r="CU28" s="660"/>
      <c r="CV28" s="660"/>
      <c r="CW28" s="660"/>
      <c r="CX28" s="660"/>
      <c r="CY28" s="661"/>
      <c r="CZ28" s="664">
        <v>8.6</v>
      </c>
      <c r="DA28" s="691"/>
      <c r="DB28" s="691"/>
      <c r="DC28" s="694"/>
      <c r="DD28" s="668">
        <v>341362</v>
      </c>
      <c r="DE28" s="660"/>
      <c r="DF28" s="660"/>
      <c r="DG28" s="660"/>
      <c r="DH28" s="660"/>
      <c r="DI28" s="660"/>
      <c r="DJ28" s="660"/>
      <c r="DK28" s="661"/>
      <c r="DL28" s="668">
        <v>341362</v>
      </c>
      <c r="DM28" s="660"/>
      <c r="DN28" s="660"/>
      <c r="DO28" s="660"/>
      <c r="DP28" s="660"/>
      <c r="DQ28" s="660"/>
      <c r="DR28" s="660"/>
      <c r="DS28" s="660"/>
      <c r="DT28" s="660"/>
      <c r="DU28" s="660"/>
      <c r="DV28" s="661"/>
      <c r="DW28" s="664">
        <v>14.6</v>
      </c>
      <c r="DX28" s="691"/>
      <c r="DY28" s="691"/>
      <c r="DZ28" s="691"/>
      <c r="EA28" s="691"/>
      <c r="EB28" s="691"/>
      <c r="EC28" s="692"/>
    </row>
    <row r="29" spans="2:133" ht="11.25" customHeight="1" x14ac:dyDescent="0.15">
      <c r="B29" s="656" t="s">
        <v>308</v>
      </c>
      <c r="C29" s="657"/>
      <c r="D29" s="657"/>
      <c r="E29" s="657"/>
      <c r="F29" s="657"/>
      <c r="G29" s="657"/>
      <c r="H29" s="657"/>
      <c r="I29" s="657"/>
      <c r="J29" s="657"/>
      <c r="K29" s="657"/>
      <c r="L29" s="657"/>
      <c r="M29" s="657"/>
      <c r="N29" s="657"/>
      <c r="O29" s="657"/>
      <c r="P29" s="657"/>
      <c r="Q29" s="658"/>
      <c r="R29" s="659">
        <v>6886</v>
      </c>
      <c r="S29" s="660"/>
      <c r="T29" s="660"/>
      <c r="U29" s="660"/>
      <c r="V29" s="660"/>
      <c r="W29" s="660"/>
      <c r="X29" s="660"/>
      <c r="Y29" s="661"/>
      <c r="Z29" s="662">
        <v>0.2</v>
      </c>
      <c r="AA29" s="662"/>
      <c r="AB29" s="662"/>
      <c r="AC29" s="662"/>
      <c r="AD29" s="663" t="s">
        <v>240</v>
      </c>
      <c r="AE29" s="663"/>
      <c r="AF29" s="663"/>
      <c r="AG29" s="663"/>
      <c r="AH29" s="663"/>
      <c r="AI29" s="663"/>
      <c r="AJ29" s="663"/>
      <c r="AK29" s="663"/>
      <c r="AL29" s="664" t="s">
        <v>236</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309</v>
      </c>
      <c r="CE29" s="698"/>
      <c r="CF29" s="656" t="s">
        <v>310</v>
      </c>
      <c r="CG29" s="657"/>
      <c r="CH29" s="657"/>
      <c r="CI29" s="657"/>
      <c r="CJ29" s="657"/>
      <c r="CK29" s="657"/>
      <c r="CL29" s="657"/>
      <c r="CM29" s="657"/>
      <c r="CN29" s="657"/>
      <c r="CO29" s="657"/>
      <c r="CP29" s="657"/>
      <c r="CQ29" s="658"/>
      <c r="CR29" s="659">
        <v>353012</v>
      </c>
      <c r="CS29" s="689"/>
      <c r="CT29" s="689"/>
      <c r="CU29" s="689"/>
      <c r="CV29" s="689"/>
      <c r="CW29" s="689"/>
      <c r="CX29" s="689"/>
      <c r="CY29" s="690"/>
      <c r="CZ29" s="664">
        <v>8.6</v>
      </c>
      <c r="DA29" s="691"/>
      <c r="DB29" s="691"/>
      <c r="DC29" s="694"/>
      <c r="DD29" s="668">
        <v>341362</v>
      </c>
      <c r="DE29" s="689"/>
      <c r="DF29" s="689"/>
      <c r="DG29" s="689"/>
      <c r="DH29" s="689"/>
      <c r="DI29" s="689"/>
      <c r="DJ29" s="689"/>
      <c r="DK29" s="690"/>
      <c r="DL29" s="668">
        <v>341362</v>
      </c>
      <c r="DM29" s="689"/>
      <c r="DN29" s="689"/>
      <c r="DO29" s="689"/>
      <c r="DP29" s="689"/>
      <c r="DQ29" s="689"/>
      <c r="DR29" s="689"/>
      <c r="DS29" s="689"/>
      <c r="DT29" s="689"/>
      <c r="DU29" s="689"/>
      <c r="DV29" s="690"/>
      <c r="DW29" s="664">
        <v>14.6</v>
      </c>
      <c r="DX29" s="691"/>
      <c r="DY29" s="691"/>
      <c r="DZ29" s="691"/>
      <c r="EA29" s="691"/>
      <c r="EB29" s="691"/>
      <c r="EC29" s="692"/>
    </row>
    <row r="30" spans="2:133" ht="11.25" customHeight="1" x14ac:dyDescent="0.15">
      <c r="B30" s="656" t="s">
        <v>311</v>
      </c>
      <c r="C30" s="657"/>
      <c r="D30" s="657"/>
      <c r="E30" s="657"/>
      <c r="F30" s="657"/>
      <c r="G30" s="657"/>
      <c r="H30" s="657"/>
      <c r="I30" s="657"/>
      <c r="J30" s="657"/>
      <c r="K30" s="657"/>
      <c r="L30" s="657"/>
      <c r="M30" s="657"/>
      <c r="N30" s="657"/>
      <c r="O30" s="657"/>
      <c r="P30" s="657"/>
      <c r="Q30" s="658"/>
      <c r="R30" s="659">
        <v>595812</v>
      </c>
      <c r="S30" s="660"/>
      <c r="T30" s="660"/>
      <c r="U30" s="660"/>
      <c r="V30" s="660"/>
      <c r="W30" s="660"/>
      <c r="X30" s="660"/>
      <c r="Y30" s="661"/>
      <c r="Z30" s="662">
        <v>14.3</v>
      </c>
      <c r="AA30" s="662"/>
      <c r="AB30" s="662"/>
      <c r="AC30" s="662"/>
      <c r="AD30" s="663" t="s">
        <v>236</v>
      </c>
      <c r="AE30" s="663"/>
      <c r="AF30" s="663"/>
      <c r="AG30" s="663"/>
      <c r="AH30" s="663"/>
      <c r="AI30" s="663"/>
      <c r="AJ30" s="663"/>
      <c r="AK30" s="663"/>
      <c r="AL30" s="664" t="s">
        <v>240</v>
      </c>
      <c r="AM30" s="665"/>
      <c r="AN30" s="665"/>
      <c r="AO30" s="666"/>
      <c r="AP30" s="641" t="s">
        <v>224</v>
      </c>
      <c r="AQ30" s="642"/>
      <c r="AR30" s="642"/>
      <c r="AS30" s="642"/>
      <c r="AT30" s="642"/>
      <c r="AU30" s="642"/>
      <c r="AV30" s="642"/>
      <c r="AW30" s="642"/>
      <c r="AX30" s="642"/>
      <c r="AY30" s="642"/>
      <c r="AZ30" s="642"/>
      <c r="BA30" s="642"/>
      <c r="BB30" s="642"/>
      <c r="BC30" s="642"/>
      <c r="BD30" s="642"/>
      <c r="BE30" s="642"/>
      <c r="BF30" s="643"/>
      <c r="BG30" s="641" t="s">
        <v>312</v>
      </c>
      <c r="BH30" s="695"/>
      <c r="BI30" s="695"/>
      <c r="BJ30" s="695"/>
      <c r="BK30" s="695"/>
      <c r="BL30" s="695"/>
      <c r="BM30" s="695"/>
      <c r="BN30" s="695"/>
      <c r="BO30" s="695"/>
      <c r="BP30" s="695"/>
      <c r="BQ30" s="696"/>
      <c r="BR30" s="641" t="s">
        <v>313</v>
      </c>
      <c r="BS30" s="695"/>
      <c r="BT30" s="695"/>
      <c r="BU30" s="695"/>
      <c r="BV30" s="695"/>
      <c r="BW30" s="695"/>
      <c r="BX30" s="695"/>
      <c r="BY30" s="695"/>
      <c r="BZ30" s="695"/>
      <c r="CA30" s="695"/>
      <c r="CB30" s="696"/>
      <c r="CD30" s="699"/>
      <c r="CE30" s="700"/>
      <c r="CF30" s="656" t="s">
        <v>314</v>
      </c>
      <c r="CG30" s="657"/>
      <c r="CH30" s="657"/>
      <c r="CI30" s="657"/>
      <c r="CJ30" s="657"/>
      <c r="CK30" s="657"/>
      <c r="CL30" s="657"/>
      <c r="CM30" s="657"/>
      <c r="CN30" s="657"/>
      <c r="CO30" s="657"/>
      <c r="CP30" s="657"/>
      <c r="CQ30" s="658"/>
      <c r="CR30" s="659">
        <v>341074</v>
      </c>
      <c r="CS30" s="660"/>
      <c r="CT30" s="660"/>
      <c r="CU30" s="660"/>
      <c r="CV30" s="660"/>
      <c r="CW30" s="660"/>
      <c r="CX30" s="660"/>
      <c r="CY30" s="661"/>
      <c r="CZ30" s="664">
        <v>8.3000000000000007</v>
      </c>
      <c r="DA30" s="691"/>
      <c r="DB30" s="691"/>
      <c r="DC30" s="694"/>
      <c r="DD30" s="668">
        <v>329424</v>
      </c>
      <c r="DE30" s="660"/>
      <c r="DF30" s="660"/>
      <c r="DG30" s="660"/>
      <c r="DH30" s="660"/>
      <c r="DI30" s="660"/>
      <c r="DJ30" s="660"/>
      <c r="DK30" s="661"/>
      <c r="DL30" s="668">
        <v>329424</v>
      </c>
      <c r="DM30" s="660"/>
      <c r="DN30" s="660"/>
      <c r="DO30" s="660"/>
      <c r="DP30" s="660"/>
      <c r="DQ30" s="660"/>
      <c r="DR30" s="660"/>
      <c r="DS30" s="660"/>
      <c r="DT30" s="660"/>
      <c r="DU30" s="660"/>
      <c r="DV30" s="661"/>
      <c r="DW30" s="664">
        <v>14.1</v>
      </c>
      <c r="DX30" s="691"/>
      <c r="DY30" s="691"/>
      <c r="DZ30" s="691"/>
      <c r="EA30" s="691"/>
      <c r="EB30" s="691"/>
      <c r="EC30" s="692"/>
    </row>
    <row r="31" spans="2:133" ht="11.25" customHeight="1" x14ac:dyDescent="0.15">
      <c r="B31" s="672" t="s">
        <v>315</v>
      </c>
      <c r="C31" s="673"/>
      <c r="D31" s="673"/>
      <c r="E31" s="673"/>
      <c r="F31" s="673"/>
      <c r="G31" s="673"/>
      <c r="H31" s="673"/>
      <c r="I31" s="673"/>
      <c r="J31" s="673"/>
      <c r="K31" s="673"/>
      <c r="L31" s="673"/>
      <c r="M31" s="673"/>
      <c r="N31" s="673"/>
      <c r="O31" s="673"/>
      <c r="P31" s="673"/>
      <c r="Q31" s="674"/>
      <c r="R31" s="659" t="s">
        <v>244</v>
      </c>
      <c r="S31" s="660"/>
      <c r="T31" s="660"/>
      <c r="U31" s="660"/>
      <c r="V31" s="660"/>
      <c r="W31" s="660"/>
      <c r="X31" s="660"/>
      <c r="Y31" s="661"/>
      <c r="Z31" s="662" t="s">
        <v>240</v>
      </c>
      <c r="AA31" s="662"/>
      <c r="AB31" s="662"/>
      <c r="AC31" s="662"/>
      <c r="AD31" s="663" t="s">
        <v>240</v>
      </c>
      <c r="AE31" s="663"/>
      <c r="AF31" s="663"/>
      <c r="AG31" s="663"/>
      <c r="AH31" s="663"/>
      <c r="AI31" s="663"/>
      <c r="AJ31" s="663"/>
      <c r="AK31" s="663"/>
      <c r="AL31" s="664" t="s">
        <v>240</v>
      </c>
      <c r="AM31" s="665"/>
      <c r="AN31" s="665"/>
      <c r="AO31" s="666"/>
      <c r="AP31" s="707" t="s">
        <v>316</v>
      </c>
      <c r="AQ31" s="708"/>
      <c r="AR31" s="708"/>
      <c r="AS31" s="708"/>
      <c r="AT31" s="713" t="s">
        <v>317</v>
      </c>
      <c r="AU31" s="218"/>
      <c r="AV31" s="218"/>
      <c r="AW31" s="218"/>
      <c r="AX31" s="645" t="s">
        <v>190</v>
      </c>
      <c r="AY31" s="646"/>
      <c r="AZ31" s="646"/>
      <c r="BA31" s="646"/>
      <c r="BB31" s="646"/>
      <c r="BC31" s="646"/>
      <c r="BD31" s="646"/>
      <c r="BE31" s="646"/>
      <c r="BF31" s="647"/>
      <c r="BG31" s="706">
        <v>99</v>
      </c>
      <c r="BH31" s="703"/>
      <c r="BI31" s="703"/>
      <c r="BJ31" s="703"/>
      <c r="BK31" s="703"/>
      <c r="BL31" s="703"/>
      <c r="BM31" s="654">
        <v>97.1</v>
      </c>
      <c r="BN31" s="703"/>
      <c r="BO31" s="703"/>
      <c r="BP31" s="703"/>
      <c r="BQ31" s="704"/>
      <c r="BR31" s="706">
        <v>99.1</v>
      </c>
      <c r="BS31" s="703"/>
      <c r="BT31" s="703"/>
      <c r="BU31" s="703"/>
      <c r="BV31" s="703"/>
      <c r="BW31" s="703"/>
      <c r="BX31" s="654">
        <v>97</v>
      </c>
      <c r="BY31" s="703"/>
      <c r="BZ31" s="703"/>
      <c r="CA31" s="703"/>
      <c r="CB31" s="704"/>
      <c r="CD31" s="699"/>
      <c r="CE31" s="700"/>
      <c r="CF31" s="656" t="s">
        <v>318</v>
      </c>
      <c r="CG31" s="657"/>
      <c r="CH31" s="657"/>
      <c r="CI31" s="657"/>
      <c r="CJ31" s="657"/>
      <c r="CK31" s="657"/>
      <c r="CL31" s="657"/>
      <c r="CM31" s="657"/>
      <c r="CN31" s="657"/>
      <c r="CO31" s="657"/>
      <c r="CP31" s="657"/>
      <c r="CQ31" s="658"/>
      <c r="CR31" s="659">
        <v>11938</v>
      </c>
      <c r="CS31" s="689"/>
      <c r="CT31" s="689"/>
      <c r="CU31" s="689"/>
      <c r="CV31" s="689"/>
      <c r="CW31" s="689"/>
      <c r="CX31" s="689"/>
      <c r="CY31" s="690"/>
      <c r="CZ31" s="664">
        <v>0.3</v>
      </c>
      <c r="DA31" s="691"/>
      <c r="DB31" s="691"/>
      <c r="DC31" s="694"/>
      <c r="DD31" s="668">
        <v>11938</v>
      </c>
      <c r="DE31" s="689"/>
      <c r="DF31" s="689"/>
      <c r="DG31" s="689"/>
      <c r="DH31" s="689"/>
      <c r="DI31" s="689"/>
      <c r="DJ31" s="689"/>
      <c r="DK31" s="690"/>
      <c r="DL31" s="668">
        <v>11938</v>
      </c>
      <c r="DM31" s="689"/>
      <c r="DN31" s="689"/>
      <c r="DO31" s="689"/>
      <c r="DP31" s="689"/>
      <c r="DQ31" s="689"/>
      <c r="DR31" s="689"/>
      <c r="DS31" s="689"/>
      <c r="DT31" s="689"/>
      <c r="DU31" s="689"/>
      <c r="DV31" s="690"/>
      <c r="DW31" s="664">
        <v>0.5</v>
      </c>
      <c r="DX31" s="691"/>
      <c r="DY31" s="691"/>
      <c r="DZ31" s="691"/>
      <c r="EA31" s="691"/>
      <c r="EB31" s="691"/>
      <c r="EC31" s="692"/>
    </row>
    <row r="32" spans="2:133" ht="11.25" customHeight="1" x14ac:dyDescent="0.15">
      <c r="B32" s="656" t="s">
        <v>319</v>
      </c>
      <c r="C32" s="657"/>
      <c r="D32" s="657"/>
      <c r="E32" s="657"/>
      <c r="F32" s="657"/>
      <c r="G32" s="657"/>
      <c r="H32" s="657"/>
      <c r="I32" s="657"/>
      <c r="J32" s="657"/>
      <c r="K32" s="657"/>
      <c r="L32" s="657"/>
      <c r="M32" s="657"/>
      <c r="N32" s="657"/>
      <c r="O32" s="657"/>
      <c r="P32" s="657"/>
      <c r="Q32" s="658"/>
      <c r="R32" s="659">
        <v>570461</v>
      </c>
      <c r="S32" s="660"/>
      <c r="T32" s="660"/>
      <c r="U32" s="660"/>
      <c r="V32" s="660"/>
      <c r="W32" s="660"/>
      <c r="X32" s="660"/>
      <c r="Y32" s="661"/>
      <c r="Z32" s="662">
        <v>13.7</v>
      </c>
      <c r="AA32" s="662"/>
      <c r="AB32" s="662"/>
      <c r="AC32" s="662"/>
      <c r="AD32" s="663" t="s">
        <v>230</v>
      </c>
      <c r="AE32" s="663"/>
      <c r="AF32" s="663"/>
      <c r="AG32" s="663"/>
      <c r="AH32" s="663"/>
      <c r="AI32" s="663"/>
      <c r="AJ32" s="663"/>
      <c r="AK32" s="663"/>
      <c r="AL32" s="664" t="s">
        <v>236</v>
      </c>
      <c r="AM32" s="665"/>
      <c r="AN32" s="665"/>
      <c r="AO32" s="666"/>
      <c r="AP32" s="709"/>
      <c r="AQ32" s="710"/>
      <c r="AR32" s="710"/>
      <c r="AS32" s="710"/>
      <c r="AT32" s="714"/>
      <c r="AU32" s="214" t="s">
        <v>320</v>
      </c>
      <c r="AX32" s="656" t="s">
        <v>321</v>
      </c>
      <c r="AY32" s="657"/>
      <c r="AZ32" s="657"/>
      <c r="BA32" s="657"/>
      <c r="BB32" s="657"/>
      <c r="BC32" s="657"/>
      <c r="BD32" s="657"/>
      <c r="BE32" s="657"/>
      <c r="BF32" s="658"/>
      <c r="BG32" s="716">
        <v>98.8</v>
      </c>
      <c r="BH32" s="689"/>
      <c r="BI32" s="689"/>
      <c r="BJ32" s="689"/>
      <c r="BK32" s="689"/>
      <c r="BL32" s="689"/>
      <c r="BM32" s="665">
        <v>96.2</v>
      </c>
      <c r="BN32" s="689"/>
      <c r="BO32" s="689"/>
      <c r="BP32" s="689"/>
      <c r="BQ32" s="705"/>
      <c r="BR32" s="716">
        <v>98.9</v>
      </c>
      <c r="BS32" s="689"/>
      <c r="BT32" s="689"/>
      <c r="BU32" s="689"/>
      <c r="BV32" s="689"/>
      <c r="BW32" s="689"/>
      <c r="BX32" s="665">
        <v>96.3</v>
      </c>
      <c r="BY32" s="689"/>
      <c r="BZ32" s="689"/>
      <c r="CA32" s="689"/>
      <c r="CB32" s="705"/>
      <c r="CD32" s="701"/>
      <c r="CE32" s="702"/>
      <c r="CF32" s="656" t="s">
        <v>322</v>
      </c>
      <c r="CG32" s="657"/>
      <c r="CH32" s="657"/>
      <c r="CI32" s="657"/>
      <c r="CJ32" s="657"/>
      <c r="CK32" s="657"/>
      <c r="CL32" s="657"/>
      <c r="CM32" s="657"/>
      <c r="CN32" s="657"/>
      <c r="CO32" s="657"/>
      <c r="CP32" s="657"/>
      <c r="CQ32" s="658"/>
      <c r="CR32" s="659" t="s">
        <v>244</v>
      </c>
      <c r="CS32" s="660"/>
      <c r="CT32" s="660"/>
      <c r="CU32" s="660"/>
      <c r="CV32" s="660"/>
      <c r="CW32" s="660"/>
      <c r="CX32" s="660"/>
      <c r="CY32" s="661"/>
      <c r="CZ32" s="664" t="s">
        <v>240</v>
      </c>
      <c r="DA32" s="691"/>
      <c r="DB32" s="691"/>
      <c r="DC32" s="694"/>
      <c r="DD32" s="668" t="s">
        <v>236</v>
      </c>
      <c r="DE32" s="660"/>
      <c r="DF32" s="660"/>
      <c r="DG32" s="660"/>
      <c r="DH32" s="660"/>
      <c r="DI32" s="660"/>
      <c r="DJ32" s="660"/>
      <c r="DK32" s="661"/>
      <c r="DL32" s="668" t="s">
        <v>240</v>
      </c>
      <c r="DM32" s="660"/>
      <c r="DN32" s="660"/>
      <c r="DO32" s="660"/>
      <c r="DP32" s="660"/>
      <c r="DQ32" s="660"/>
      <c r="DR32" s="660"/>
      <c r="DS32" s="660"/>
      <c r="DT32" s="660"/>
      <c r="DU32" s="660"/>
      <c r="DV32" s="661"/>
      <c r="DW32" s="664" t="s">
        <v>240</v>
      </c>
      <c r="DX32" s="691"/>
      <c r="DY32" s="691"/>
      <c r="DZ32" s="691"/>
      <c r="EA32" s="691"/>
      <c r="EB32" s="691"/>
      <c r="EC32" s="692"/>
    </row>
    <row r="33" spans="2:133" ht="11.25" customHeight="1" x14ac:dyDescent="0.15">
      <c r="B33" s="656" t="s">
        <v>323</v>
      </c>
      <c r="C33" s="657"/>
      <c r="D33" s="657"/>
      <c r="E33" s="657"/>
      <c r="F33" s="657"/>
      <c r="G33" s="657"/>
      <c r="H33" s="657"/>
      <c r="I33" s="657"/>
      <c r="J33" s="657"/>
      <c r="K33" s="657"/>
      <c r="L33" s="657"/>
      <c r="M33" s="657"/>
      <c r="N33" s="657"/>
      <c r="O33" s="657"/>
      <c r="P33" s="657"/>
      <c r="Q33" s="658"/>
      <c r="R33" s="659">
        <v>6191</v>
      </c>
      <c r="S33" s="660"/>
      <c r="T33" s="660"/>
      <c r="U33" s="660"/>
      <c r="V33" s="660"/>
      <c r="W33" s="660"/>
      <c r="X33" s="660"/>
      <c r="Y33" s="661"/>
      <c r="Z33" s="662">
        <v>0.1</v>
      </c>
      <c r="AA33" s="662"/>
      <c r="AB33" s="662"/>
      <c r="AC33" s="662"/>
      <c r="AD33" s="663">
        <v>75</v>
      </c>
      <c r="AE33" s="663"/>
      <c r="AF33" s="663"/>
      <c r="AG33" s="663"/>
      <c r="AH33" s="663"/>
      <c r="AI33" s="663"/>
      <c r="AJ33" s="663"/>
      <c r="AK33" s="663"/>
      <c r="AL33" s="664">
        <v>0</v>
      </c>
      <c r="AM33" s="665"/>
      <c r="AN33" s="665"/>
      <c r="AO33" s="666"/>
      <c r="AP33" s="711"/>
      <c r="AQ33" s="712"/>
      <c r="AR33" s="712"/>
      <c r="AS33" s="712"/>
      <c r="AT33" s="715"/>
      <c r="AU33" s="219"/>
      <c r="AV33" s="219"/>
      <c r="AW33" s="219"/>
      <c r="AX33" s="680" t="s">
        <v>324</v>
      </c>
      <c r="AY33" s="681"/>
      <c r="AZ33" s="681"/>
      <c r="BA33" s="681"/>
      <c r="BB33" s="681"/>
      <c r="BC33" s="681"/>
      <c r="BD33" s="681"/>
      <c r="BE33" s="681"/>
      <c r="BF33" s="682"/>
      <c r="BG33" s="717">
        <v>99</v>
      </c>
      <c r="BH33" s="718"/>
      <c r="BI33" s="718"/>
      <c r="BJ33" s="718"/>
      <c r="BK33" s="718"/>
      <c r="BL33" s="718"/>
      <c r="BM33" s="719">
        <v>97.3</v>
      </c>
      <c r="BN33" s="718"/>
      <c r="BO33" s="718"/>
      <c r="BP33" s="718"/>
      <c r="BQ33" s="720"/>
      <c r="BR33" s="717">
        <v>99.2</v>
      </c>
      <c r="BS33" s="718"/>
      <c r="BT33" s="718"/>
      <c r="BU33" s="718"/>
      <c r="BV33" s="718"/>
      <c r="BW33" s="718"/>
      <c r="BX33" s="719">
        <v>97.1</v>
      </c>
      <c r="BY33" s="718"/>
      <c r="BZ33" s="718"/>
      <c r="CA33" s="718"/>
      <c r="CB33" s="720"/>
      <c r="CD33" s="656" t="s">
        <v>325</v>
      </c>
      <c r="CE33" s="657"/>
      <c r="CF33" s="657"/>
      <c r="CG33" s="657"/>
      <c r="CH33" s="657"/>
      <c r="CI33" s="657"/>
      <c r="CJ33" s="657"/>
      <c r="CK33" s="657"/>
      <c r="CL33" s="657"/>
      <c r="CM33" s="657"/>
      <c r="CN33" s="657"/>
      <c r="CO33" s="657"/>
      <c r="CP33" s="657"/>
      <c r="CQ33" s="658"/>
      <c r="CR33" s="659">
        <v>2282113</v>
      </c>
      <c r="CS33" s="689"/>
      <c r="CT33" s="689"/>
      <c r="CU33" s="689"/>
      <c r="CV33" s="689"/>
      <c r="CW33" s="689"/>
      <c r="CX33" s="689"/>
      <c r="CY33" s="690"/>
      <c r="CZ33" s="664">
        <v>55.8</v>
      </c>
      <c r="DA33" s="691"/>
      <c r="DB33" s="691"/>
      <c r="DC33" s="694"/>
      <c r="DD33" s="668">
        <v>1746395</v>
      </c>
      <c r="DE33" s="689"/>
      <c r="DF33" s="689"/>
      <c r="DG33" s="689"/>
      <c r="DH33" s="689"/>
      <c r="DI33" s="689"/>
      <c r="DJ33" s="689"/>
      <c r="DK33" s="690"/>
      <c r="DL33" s="668">
        <v>1113404</v>
      </c>
      <c r="DM33" s="689"/>
      <c r="DN33" s="689"/>
      <c r="DO33" s="689"/>
      <c r="DP33" s="689"/>
      <c r="DQ33" s="689"/>
      <c r="DR33" s="689"/>
      <c r="DS33" s="689"/>
      <c r="DT33" s="689"/>
      <c r="DU33" s="689"/>
      <c r="DV33" s="690"/>
      <c r="DW33" s="664">
        <v>47.7</v>
      </c>
      <c r="DX33" s="691"/>
      <c r="DY33" s="691"/>
      <c r="DZ33" s="691"/>
      <c r="EA33" s="691"/>
      <c r="EB33" s="691"/>
      <c r="EC33" s="692"/>
    </row>
    <row r="34" spans="2:133" ht="11.25" customHeight="1" x14ac:dyDescent="0.15">
      <c r="B34" s="656" t="s">
        <v>326</v>
      </c>
      <c r="C34" s="657"/>
      <c r="D34" s="657"/>
      <c r="E34" s="657"/>
      <c r="F34" s="657"/>
      <c r="G34" s="657"/>
      <c r="H34" s="657"/>
      <c r="I34" s="657"/>
      <c r="J34" s="657"/>
      <c r="K34" s="657"/>
      <c r="L34" s="657"/>
      <c r="M34" s="657"/>
      <c r="N34" s="657"/>
      <c r="O34" s="657"/>
      <c r="P34" s="657"/>
      <c r="Q34" s="658"/>
      <c r="R34" s="659">
        <v>20749</v>
      </c>
      <c r="S34" s="660"/>
      <c r="T34" s="660"/>
      <c r="U34" s="660"/>
      <c r="V34" s="660"/>
      <c r="W34" s="660"/>
      <c r="X34" s="660"/>
      <c r="Y34" s="661"/>
      <c r="Z34" s="662">
        <v>0.5</v>
      </c>
      <c r="AA34" s="662"/>
      <c r="AB34" s="662"/>
      <c r="AC34" s="662"/>
      <c r="AD34" s="663" t="s">
        <v>236</v>
      </c>
      <c r="AE34" s="663"/>
      <c r="AF34" s="663"/>
      <c r="AG34" s="663"/>
      <c r="AH34" s="663"/>
      <c r="AI34" s="663"/>
      <c r="AJ34" s="663"/>
      <c r="AK34" s="663"/>
      <c r="AL34" s="664" t="s">
        <v>244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803305</v>
      </c>
      <c r="CS34" s="660"/>
      <c r="CT34" s="660"/>
      <c r="CU34" s="660"/>
      <c r="CV34" s="660"/>
      <c r="CW34" s="660"/>
      <c r="CX34" s="660"/>
      <c r="CY34" s="661"/>
      <c r="CZ34" s="664">
        <v>19.600000000000001</v>
      </c>
      <c r="DA34" s="691"/>
      <c r="DB34" s="691"/>
      <c r="DC34" s="694"/>
      <c r="DD34" s="668">
        <v>521655</v>
      </c>
      <c r="DE34" s="660"/>
      <c r="DF34" s="660"/>
      <c r="DG34" s="660"/>
      <c r="DH34" s="660"/>
      <c r="DI34" s="660"/>
      <c r="DJ34" s="660"/>
      <c r="DK34" s="661"/>
      <c r="DL34" s="668">
        <v>287071</v>
      </c>
      <c r="DM34" s="660"/>
      <c r="DN34" s="660"/>
      <c r="DO34" s="660"/>
      <c r="DP34" s="660"/>
      <c r="DQ34" s="660"/>
      <c r="DR34" s="660"/>
      <c r="DS34" s="660"/>
      <c r="DT34" s="660"/>
      <c r="DU34" s="660"/>
      <c r="DV34" s="661"/>
      <c r="DW34" s="664">
        <v>12.3</v>
      </c>
      <c r="DX34" s="691"/>
      <c r="DY34" s="691"/>
      <c r="DZ34" s="691"/>
      <c r="EA34" s="691"/>
      <c r="EB34" s="691"/>
      <c r="EC34" s="692"/>
    </row>
    <row r="35" spans="2:133" ht="11.25" customHeight="1" x14ac:dyDescent="0.15">
      <c r="B35" s="656" t="s">
        <v>328</v>
      </c>
      <c r="C35" s="657"/>
      <c r="D35" s="657"/>
      <c r="E35" s="657"/>
      <c r="F35" s="657"/>
      <c r="G35" s="657"/>
      <c r="H35" s="657"/>
      <c r="I35" s="657"/>
      <c r="J35" s="657"/>
      <c r="K35" s="657"/>
      <c r="L35" s="657"/>
      <c r="M35" s="657"/>
      <c r="N35" s="657"/>
      <c r="O35" s="657"/>
      <c r="P35" s="657"/>
      <c r="Q35" s="658"/>
      <c r="R35" s="659">
        <v>110653</v>
      </c>
      <c r="S35" s="660"/>
      <c r="T35" s="660"/>
      <c r="U35" s="660"/>
      <c r="V35" s="660"/>
      <c r="W35" s="660"/>
      <c r="X35" s="660"/>
      <c r="Y35" s="661"/>
      <c r="Z35" s="662">
        <v>2.7</v>
      </c>
      <c r="AA35" s="662"/>
      <c r="AB35" s="662"/>
      <c r="AC35" s="662"/>
      <c r="AD35" s="663" t="s">
        <v>244</v>
      </c>
      <c r="AE35" s="663"/>
      <c r="AF35" s="663"/>
      <c r="AG35" s="663"/>
      <c r="AH35" s="663"/>
      <c r="AI35" s="663"/>
      <c r="AJ35" s="663"/>
      <c r="AK35" s="663"/>
      <c r="AL35" s="664" t="s">
        <v>240</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98092</v>
      </c>
      <c r="CS35" s="689"/>
      <c r="CT35" s="689"/>
      <c r="CU35" s="689"/>
      <c r="CV35" s="689"/>
      <c r="CW35" s="689"/>
      <c r="CX35" s="689"/>
      <c r="CY35" s="690"/>
      <c r="CZ35" s="664">
        <v>2.4</v>
      </c>
      <c r="DA35" s="691"/>
      <c r="DB35" s="691"/>
      <c r="DC35" s="694"/>
      <c r="DD35" s="668">
        <v>80806</v>
      </c>
      <c r="DE35" s="689"/>
      <c r="DF35" s="689"/>
      <c r="DG35" s="689"/>
      <c r="DH35" s="689"/>
      <c r="DI35" s="689"/>
      <c r="DJ35" s="689"/>
      <c r="DK35" s="690"/>
      <c r="DL35" s="668">
        <v>80639</v>
      </c>
      <c r="DM35" s="689"/>
      <c r="DN35" s="689"/>
      <c r="DO35" s="689"/>
      <c r="DP35" s="689"/>
      <c r="DQ35" s="689"/>
      <c r="DR35" s="689"/>
      <c r="DS35" s="689"/>
      <c r="DT35" s="689"/>
      <c r="DU35" s="689"/>
      <c r="DV35" s="690"/>
      <c r="DW35" s="664">
        <v>3.5</v>
      </c>
      <c r="DX35" s="691"/>
      <c r="DY35" s="691"/>
      <c r="DZ35" s="691"/>
      <c r="EA35" s="691"/>
      <c r="EB35" s="691"/>
      <c r="EC35" s="692"/>
    </row>
    <row r="36" spans="2:133" ht="11.25" customHeight="1" x14ac:dyDescent="0.15">
      <c r="B36" s="656" t="s">
        <v>332</v>
      </c>
      <c r="C36" s="657"/>
      <c r="D36" s="657"/>
      <c r="E36" s="657"/>
      <c r="F36" s="657"/>
      <c r="G36" s="657"/>
      <c r="H36" s="657"/>
      <c r="I36" s="657"/>
      <c r="J36" s="657"/>
      <c r="K36" s="657"/>
      <c r="L36" s="657"/>
      <c r="M36" s="657"/>
      <c r="N36" s="657"/>
      <c r="O36" s="657"/>
      <c r="P36" s="657"/>
      <c r="Q36" s="658"/>
      <c r="R36" s="659">
        <v>57842</v>
      </c>
      <c r="S36" s="660"/>
      <c r="T36" s="660"/>
      <c r="U36" s="660"/>
      <c r="V36" s="660"/>
      <c r="W36" s="660"/>
      <c r="X36" s="660"/>
      <c r="Y36" s="661"/>
      <c r="Z36" s="662">
        <v>1.4</v>
      </c>
      <c r="AA36" s="662"/>
      <c r="AB36" s="662"/>
      <c r="AC36" s="662"/>
      <c r="AD36" s="663" t="s">
        <v>244</v>
      </c>
      <c r="AE36" s="663"/>
      <c r="AF36" s="663"/>
      <c r="AG36" s="663"/>
      <c r="AH36" s="663"/>
      <c r="AI36" s="663"/>
      <c r="AJ36" s="663"/>
      <c r="AK36" s="663"/>
      <c r="AL36" s="664" t="s">
        <v>236</v>
      </c>
      <c r="AM36" s="665"/>
      <c r="AN36" s="665"/>
      <c r="AO36" s="666"/>
      <c r="AP36" s="222"/>
      <c r="AQ36" s="721" t="s">
        <v>333</v>
      </c>
      <c r="AR36" s="722"/>
      <c r="AS36" s="722"/>
      <c r="AT36" s="722"/>
      <c r="AU36" s="722"/>
      <c r="AV36" s="722"/>
      <c r="AW36" s="722"/>
      <c r="AX36" s="722"/>
      <c r="AY36" s="723"/>
      <c r="AZ36" s="648">
        <v>403589</v>
      </c>
      <c r="BA36" s="649"/>
      <c r="BB36" s="649"/>
      <c r="BC36" s="649"/>
      <c r="BD36" s="649"/>
      <c r="BE36" s="649"/>
      <c r="BF36" s="724"/>
      <c r="BG36" s="645" t="s">
        <v>334</v>
      </c>
      <c r="BH36" s="646"/>
      <c r="BI36" s="646"/>
      <c r="BJ36" s="646"/>
      <c r="BK36" s="646"/>
      <c r="BL36" s="646"/>
      <c r="BM36" s="646"/>
      <c r="BN36" s="646"/>
      <c r="BO36" s="646"/>
      <c r="BP36" s="646"/>
      <c r="BQ36" s="646"/>
      <c r="BR36" s="646"/>
      <c r="BS36" s="646"/>
      <c r="BT36" s="646"/>
      <c r="BU36" s="647"/>
      <c r="BV36" s="648">
        <v>5378</v>
      </c>
      <c r="BW36" s="649"/>
      <c r="BX36" s="649"/>
      <c r="BY36" s="649"/>
      <c r="BZ36" s="649"/>
      <c r="CA36" s="649"/>
      <c r="CB36" s="724"/>
      <c r="CD36" s="656" t="s">
        <v>335</v>
      </c>
      <c r="CE36" s="657"/>
      <c r="CF36" s="657"/>
      <c r="CG36" s="657"/>
      <c r="CH36" s="657"/>
      <c r="CI36" s="657"/>
      <c r="CJ36" s="657"/>
      <c r="CK36" s="657"/>
      <c r="CL36" s="657"/>
      <c r="CM36" s="657"/>
      <c r="CN36" s="657"/>
      <c r="CO36" s="657"/>
      <c r="CP36" s="657"/>
      <c r="CQ36" s="658"/>
      <c r="CR36" s="659">
        <v>733642</v>
      </c>
      <c r="CS36" s="660"/>
      <c r="CT36" s="660"/>
      <c r="CU36" s="660"/>
      <c r="CV36" s="660"/>
      <c r="CW36" s="660"/>
      <c r="CX36" s="660"/>
      <c r="CY36" s="661"/>
      <c r="CZ36" s="664">
        <v>17.899999999999999</v>
      </c>
      <c r="DA36" s="691"/>
      <c r="DB36" s="691"/>
      <c r="DC36" s="694"/>
      <c r="DD36" s="668">
        <v>665003</v>
      </c>
      <c r="DE36" s="660"/>
      <c r="DF36" s="660"/>
      <c r="DG36" s="660"/>
      <c r="DH36" s="660"/>
      <c r="DI36" s="660"/>
      <c r="DJ36" s="660"/>
      <c r="DK36" s="661"/>
      <c r="DL36" s="668">
        <v>465796</v>
      </c>
      <c r="DM36" s="660"/>
      <c r="DN36" s="660"/>
      <c r="DO36" s="660"/>
      <c r="DP36" s="660"/>
      <c r="DQ36" s="660"/>
      <c r="DR36" s="660"/>
      <c r="DS36" s="660"/>
      <c r="DT36" s="660"/>
      <c r="DU36" s="660"/>
      <c r="DV36" s="661"/>
      <c r="DW36" s="664">
        <v>19.899999999999999</v>
      </c>
      <c r="DX36" s="691"/>
      <c r="DY36" s="691"/>
      <c r="DZ36" s="691"/>
      <c r="EA36" s="691"/>
      <c r="EB36" s="691"/>
      <c r="EC36" s="692"/>
    </row>
    <row r="37" spans="2:133" ht="11.25" customHeight="1" x14ac:dyDescent="0.15">
      <c r="B37" s="656" t="s">
        <v>336</v>
      </c>
      <c r="C37" s="657"/>
      <c r="D37" s="657"/>
      <c r="E37" s="657"/>
      <c r="F37" s="657"/>
      <c r="G37" s="657"/>
      <c r="H37" s="657"/>
      <c r="I37" s="657"/>
      <c r="J37" s="657"/>
      <c r="K37" s="657"/>
      <c r="L37" s="657"/>
      <c r="M37" s="657"/>
      <c r="N37" s="657"/>
      <c r="O37" s="657"/>
      <c r="P37" s="657"/>
      <c r="Q37" s="658"/>
      <c r="R37" s="659">
        <v>60114</v>
      </c>
      <c r="S37" s="660"/>
      <c r="T37" s="660"/>
      <c r="U37" s="660"/>
      <c r="V37" s="660"/>
      <c r="W37" s="660"/>
      <c r="X37" s="660"/>
      <c r="Y37" s="661"/>
      <c r="Z37" s="662">
        <v>1.4</v>
      </c>
      <c r="AA37" s="662"/>
      <c r="AB37" s="662"/>
      <c r="AC37" s="662"/>
      <c r="AD37" s="663">
        <v>321</v>
      </c>
      <c r="AE37" s="663"/>
      <c r="AF37" s="663"/>
      <c r="AG37" s="663"/>
      <c r="AH37" s="663"/>
      <c r="AI37" s="663"/>
      <c r="AJ37" s="663"/>
      <c r="AK37" s="663"/>
      <c r="AL37" s="664">
        <v>0</v>
      </c>
      <c r="AM37" s="665"/>
      <c r="AN37" s="665"/>
      <c r="AO37" s="666"/>
      <c r="AQ37" s="725" t="s">
        <v>337</v>
      </c>
      <c r="AR37" s="726"/>
      <c r="AS37" s="726"/>
      <c r="AT37" s="726"/>
      <c r="AU37" s="726"/>
      <c r="AV37" s="726"/>
      <c r="AW37" s="726"/>
      <c r="AX37" s="726"/>
      <c r="AY37" s="727"/>
      <c r="AZ37" s="659">
        <v>65441</v>
      </c>
      <c r="BA37" s="660"/>
      <c r="BB37" s="660"/>
      <c r="BC37" s="660"/>
      <c r="BD37" s="689"/>
      <c r="BE37" s="689"/>
      <c r="BF37" s="705"/>
      <c r="BG37" s="656" t="s">
        <v>338</v>
      </c>
      <c r="BH37" s="657"/>
      <c r="BI37" s="657"/>
      <c r="BJ37" s="657"/>
      <c r="BK37" s="657"/>
      <c r="BL37" s="657"/>
      <c r="BM37" s="657"/>
      <c r="BN37" s="657"/>
      <c r="BO37" s="657"/>
      <c r="BP37" s="657"/>
      <c r="BQ37" s="657"/>
      <c r="BR37" s="657"/>
      <c r="BS37" s="657"/>
      <c r="BT37" s="657"/>
      <c r="BU37" s="658"/>
      <c r="BV37" s="659">
        <v>-1367</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416528</v>
      </c>
      <c r="CS37" s="689"/>
      <c r="CT37" s="689"/>
      <c r="CU37" s="689"/>
      <c r="CV37" s="689"/>
      <c r="CW37" s="689"/>
      <c r="CX37" s="689"/>
      <c r="CY37" s="690"/>
      <c r="CZ37" s="664">
        <v>10.199999999999999</v>
      </c>
      <c r="DA37" s="691"/>
      <c r="DB37" s="691"/>
      <c r="DC37" s="694"/>
      <c r="DD37" s="668">
        <v>406480</v>
      </c>
      <c r="DE37" s="689"/>
      <c r="DF37" s="689"/>
      <c r="DG37" s="689"/>
      <c r="DH37" s="689"/>
      <c r="DI37" s="689"/>
      <c r="DJ37" s="689"/>
      <c r="DK37" s="690"/>
      <c r="DL37" s="668">
        <v>374422</v>
      </c>
      <c r="DM37" s="689"/>
      <c r="DN37" s="689"/>
      <c r="DO37" s="689"/>
      <c r="DP37" s="689"/>
      <c r="DQ37" s="689"/>
      <c r="DR37" s="689"/>
      <c r="DS37" s="689"/>
      <c r="DT37" s="689"/>
      <c r="DU37" s="689"/>
      <c r="DV37" s="690"/>
      <c r="DW37" s="664">
        <v>16</v>
      </c>
      <c r="DX37" s="691"/>
      <c r="DY37" s="691"/>
      <c r="DZ37" s="691"/>
      <c r="EA37" s="691"/>
      <c r="EB37" s="691"/>
      <c r="EC37" s="692"/>
    </row>
    <row r="38" spans="2:133" ht="11.25" customHeight="1" x14ac:dyDescent="0.15">
      <c r="B38" s="656" t="s">
        <v>340</v>
      </c>
      <c r="C38" s="657"/>
      <c r="D38" s="657"/>
      <c r="E38" s="657"/>
      <c r="F38" s="657"/>
      <c r="G38" s="657"/>
      <c r="H38" s="657"/>
      <c r="I38" s="657"/>
      <c r="J38" s="657"/>
      <c r="K38" s="657"/>
      <c r="L38" s="657"/>
      <c r="M38" s="657"/>
      <c r="N38" s="657"/>
      <c r="O38" s="657"/>
      <c r="P38" s="657"/>
      <c r="Q38" s="658"/>
      <c r="R38" s="659">
        <v>155500</v>
      </c>
      <c r="S38" s="660"/>
      <c r="T38" s="660"/>
      <c r="U38" s="660"/>
      <c r="V38" s="660"/>
      <c r="W38" s="660"/>
      <c r="X38" s="660"/>
      <c r="Y38" s="661"/>
      <c r="Z38" s="662">
        <v>3.7</v>
      </c>
      <c r="AA38" s="662"/>
      <c r="AB38" s="662"/>
      <c r="AC38" s="662"/>
      <c r="AD38" s="663" t="s">
        <v>244</v>
      </c>
      <c r="AE38" s="663"/>
      <c r="AF38" s="663"/>
      <c r="AG38" s="663"/>
      <c r="AH38" s="663"/>
      <c r="AI38" s="663"/>
      <c r="AJ38" s="663"/>
      <c r="AK38" s="663"/>
      <c r="AL38" s="664" t="s">
        <v>240</v>
      </c>
      <c r="AM38" s="665"/>
      <c r="AN38" s="665"/>
      <c r="AO38" s="666"/>
      <c r="AQ38" s="725" t="s">
        <v>341</v>
      </c>
      <c r="AR38" s="726"/>
      <c r="AS38" s="726"/>
      <c r="AT38" s="726"/>
      <c r="AU38" s="726"/>
      <c r="AV38" s="726"/>
      <c r="AW38" s="726"/>
      <c r="AX38" s="726"/>
      <c r="AY38" s="727"/>
      <c r="AZ38" s="659">
        <v>20626</v>
      </c>
      <c r="BA38" s="660"/>
      <c r="BB38" s="660"/>
      <c r="BC38" s="660"/>
      <c r="BD38" s="689"/>
      <c r="BE38" s="689"/>
      <c r="BF38" s="705"/>
      <c r="BG38" s="656" t="s">
        <v>342</v>
      </c>
      <c r="BH38" s="657"/>
      <c r="BI38" s="657"/>
      <c r="BJ38" s="657"/>
      <c r="BK38" s="657"/>
      <c r="BL38" s="657"/>
      <c r="BM38" s="657"/>
      <c r="BN38" s="657"/>
      <c r="BO38" s="657"/>
      <c r="BP38" s="657"/>
      <c r="BQ38" s="657"/>
      <c r="BR38" s="657"/>
      <c r="BS38" s="657"/>
      <c r="BT38" s="657"/>
      <c r="BU38" s="658"/>
      <c r="BV38" s="659">
        <v>702</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338148</v>
      </c>
      <c r="CS38" s="660"/>
      <c r="CT38" s="660"/>
      <c r="CU38" s="660"/>
      <c r="CV38" s="660"/>
      <c r="CW38" s="660"/>
      <c r="CX38" s="660"/>
      <c r="CY38" s="661"/>
      <c r="CZ38" s="664">
        <v>8.3000000000000007</v>
      </c>
      <c r="DA38" s="691"/>
      <c r="DB38" s="691"/>
      <c r="DC38" s="694"/>
      <c r="DD38" s="668">
        <v>279690</v>
      </c>
      <c r="DE38" s="660"/>
      <c r="DF38" s="660"/>
      <c r="DG38" s="660"/>
      <c r="DH38" s="660"/>
      <c r="DI38" s="660"/>
      <c r="DJ38" s="660"/>
      <c r="DK38" s="661"/>
      <c r="DL38" s="668">
        <v>271752</v>
      </c>
      <c r="DM38" s="660"/>
      <c r="DN38" s="660"/>
      <c r="DO38" s="660"/>
      <c r="DP38" s="660"/>
      <c r="DQ38" s="660"/>
      <c r="DR38" s="660"/>
      <c r="DS38" s="660"/>
      <c r="DT38" s="660"/>
      <c r="DU38" s="660"/>
      <c r="DV38" s="661"/>
      <c r="DW38" s="664">
        <v>11.6</v>
      </c>
      <c r="DX38" s="691"/>
      <c r="DY38" s="691"/>
      <c r="DZ38" s="691"/>
      <c r="EA38" s="691"/>
      <c r="EB38" s="691"/>
      <c r="EC38" s="692"/>
    </row>
    <row r="39" spans="2:133" ht="11.25" customHeight="1" x14ac:dyDescent="0.15">
      <c r="B39" s="656" t="s">
        <v>344</v>
      </c>
      <c r="C39" s="657"/>
      <c r="D39" s="657"/>
      <c r="E39" s="657"/>
      <c r="F39" s="657"/>
      <c r="G39" s="657"/>
      <c r="H39" s="657"/>
      <c r="I39" s="657"/>
      <c r="J39" s="657"/>
      <c r="K39" s="657"/>
      <c r="L39" s="657"/>
      <c r="M39" s="657"/>
      <c r="N39" s="657"/>
      <c r="O39" s="657"/>
      <c r="P39" s="657"/>
      <c r="Q39" s="658"/>
      <c r="R39" s="659" t="s">
        <v>240</v>
      </c>
      <c r="S39" s="660"/>
      <c r="T39" s="660"/>
      <c r="U39" s="660"/>
      <c r="V39" s="660"/>
      <c r="W39" s="660"/>
      <c r="X39" s="660"/>
      <c r="Y39" s="661"/>
      <c r="Z39" s="662" t="s">
        <v>240</v>
      </c>
      <c r="AA39" s="662"/>
      <c r="AB39" s="662"/>
      <c r="AC39" s="662"/>
      <c r="AD39" s="663" t="s">
        <v>244</v>
      </c>
      <c r="AE39" s="663"/>
      <c r="AF39" s="663"/>
      <c r="AG39" s="663"/>
      <c r="AH39" s="663"/>
      <c r="AI39" s="663"/>
      <c r="AJ39" s="663"/>
      <c r="AK39" s="663"/>
      <c r="AL39" s="664" t="s">
        <v>230</v>
      </c>
      <c r="AM39" s="665"/>
      <c r="AN39" s="665"/>
      <c r="AO39" s="666"/>
      <c r="AQ39" s="725" t="s">
        <v>345</v>
      </c>
      <c r="AR39" s="726"/>
      <c r="AS39" s="726"/>
      <c r="AT39" s="726"/>
      <c r="AU39" s="726"/>
      <c r="AV39" s="726"/>
      <c r="AW39" s="726"/>
      <c r="AX39" s="726"/>
      <c r="AY39" s="727"/>
      <c r="AZ39" s="659" t="s">
        <v>244</v>
      </c>
      <c r="BA39" s="660"/>
      <c r="BB39" s="660"/>
      <c r="BC39" s="660"/>
      <c r="BD39" s="689"/>
      <c r="BE39" s="689"/>
      <c r="BF39" s="705"/>
      <c r="BG39" s="656" t="s">
        <v>346</v>
      </c>
      <c r="BH39" s="657"/>
      <c r="BI39" s="657"/>
      <c r="BJ39" s="657"/>
      <c r="BK39" s="657"/>
      <c r="BL39" s="657"/>
      <c r="BM39" s="657"/>
      <c r="BN39" s="657"/>
      <c r="BO39" s="657"/>
      <c r="BP39" s="657"/>
      <c r="BQ39" s="657"/>
      <c r="BR39" s="657"/>
      <c r="BS39" s="657"/>
      <c r="BT39" s="657"/>
      <c r="BU39" s="658"/>
      <c r="BV39" s="659">
        <v>1180</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287752</v>
      </c>
      <c r="CS39" s="689"/>
      <c r="CT39" s="689"/>
      <c r="CU39" s="689"/>
      <c r="CV39" s="689"/>
      <c r="CW39" s="689"/>
      <c r="CX39" s="689"/>
      <c r="CY39" s="690"/>
      <c r="CZ39" s="664">
        <v>7</v>
      </c>
      <c r="DA39" s="691"/>
      <c r="DB39" s="691"/>
      <c r="DC39" s="694"/>
      <c r="DD39" s="668">
        <v>189067</v>
      </c>
      <c r="DE39" s="689"/>
      <c r="DF39" s="689"/>
      <c r="DG39" s="689"/>
      <c r="DH39" s="689"/>
      <c r="DI39" s="689"/>
      <c r="DJ39" s="689"/>
      <c r="DK39" s="690"/>
      <c r="DL39" s="668" t="s">
        <v>236</v>
      </c>
      <c r="DM39" s="689"/>
      <c r="DN39" s="689"/>
      <c r="DO39" s="689"/>
      <c r="DP39" s="689"/>
      <c r="DQ39" s="689"/>
      <c r="DR39" s="689"/>
      <c r="DS39" s="689"/>
      <c r="DT39" s="689"/>
      <c r="DU39" s="689"/>
      <c r="DV39" s="690"/>
      <c r="DW39" s="664" t="s">
        <v>236</v>
      </c>
      <c r="DX39" s="691"/>
      <c r="DY39" s="691"/>
      <c r="DZ39" s="691"/>
      <c r="EA39" s="691"/>
      <c r="EB39" s="691"/>
      <c r="EC39" s="692"/>
    </row>
    <row r="40" spans="2:133" ht="11.25" customHeight="1" x14ac:dyDescent="0.15">
      <c r="B40" s="656" t="s">
        <v>348</v>
      </c>
      <c r="C40" s="657"/>
      <c r="D40" s="657"/>
      <c r="E40" s="657"/>
      <c r="F40" s="657"/>
      <c r="G40" s="657"/>
      <c r="H40" s="657"/>
      <c r="I40" s="657"/>
      <c r="J40" s="657"/>
      <c r="K40" s="657"/>
      <c r="L40" s="657"/>
      <c r="M40" s="657"/>
      <c r="N40" s="657"/>
      <c r="O40" s="657"/>
      <c r="P40" s="657"/>
      <c r="Q40" s="658"/>
      <c r="R40" s="659">
        <v>24700</v>
      </c>
      <c r="S40" s="660"/>
      <c r="T40" s="660"/>
      <c r="U40" s="660"/>
      <c r="V40" s="660"/>
      <c r="W40" s="660"/>
      <c r="X40" s="660"/>
      <c r="Y40" s="661"/>
      <c r="Z40" s="662">
        <v>0.6</v>
      </c>
      <c r="AA40" s="662"/>
      <c r="AB40" s="662"/>
      <c r="AC40" s="662"/>
      <c r="AD40" s="663" t="s">
        <v>236</v>
      </c>
      <c r="AE40" s="663"/>
      <c r="AF40" s="663"/>
      <c r="AG40" s="663"/>
      <c r="AH40" s="663"/>
      <c r="AI40" s="663"/>
      <c r="AJ40" s="663"/>
      <c r="AK40" s="663"/>
      <c r="AL40" s="664" t="s">
        <v>240</v>
      </c>
      <c r="AM40" s="665"/>
      <c r="AN40" s="665"/>
      <c r="AO40" s="666"/>
      <c r="AQ40" s="725" t="s">
        <v>349</v>
      </c>
      <c r="AR40" s="726"/>
      <c r="AS40" s="726"/>
      <c r="AT40" s="726"/>
      <c r="AU40" s="726"/>
      <c r="AV40" s="726"/>
      <c r="AW40" s="726"/>
      <c r="AX40" s="726"/>
      <c r="AY40" s="727"/>
      <c r="AZ40" s="659" t="s">
        <v>244</v>
      </c>
      <c r="BA40" s="660"/>
      <c r="BB40" s="660"/>
      <c r="BC40" s="660"/>
      <c r="BD40" s="689"/>
      <c r="BE40" s="689"/>
      <c r="BF40" s="705"/>
      <c r="BG40" s="709" t="s">
        <v>350</v>
      </c>
      <c r="BH40" s="710"/>
      <c r="BI40" s="710"/>
      <c r="BJ40" s="710"/>
      <c r="BK40" s="710"/>
      <c r="BL40" s="223"/>
      <c r="BM40" s="657" t="s">
        <v>351</v>
      </c>
      <c r="BN40" s="657"/>
      <c r="BO40" s="657"/>
      <c r="BP40" s="657"/>
      <c r="BQ40" s="657"/>
      <c r="BR40" s="657"/>
      <c r="BS40" s="657"/>
      <c r="BT40" s="657"/>
      <c r="BU40" s="658"/>
      <c r="BV40" s="659">
        <v>113</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21174</v>
      </c>
      <c r="CS40" s="660"/>
      <c r="CT40" s="660"/>
      <c r="CU40" s="660"/>
      <c r="CV40" s="660"/>
      <c r="CW40" s="660"/>
      <c r="CX40" s="660"/>
      <c r="CY40" s="661"/>
      <c r="CZ40" s="664">
        <v>0.5</v>
      </c>
      <c r="DA40" s="691"/>
      <c r="DB40" s="691"/>
      <c r="DC40" s="694"/>
      <c r="DD40" s="668">
        <v>10174</v>
      </c>
      <c r="DE40" s="660"/>
      <c r="DF40" s="660"/>
      <c r="DG40" s="660"/>
      <c r="DH40" s="660"/>
      <c r="DI40" s="660"/>
      <c r="DJ40" s="660"/>
      <c r="DK40" s="661"/>
      <c r="DL40" s="668">
        <v>8146</v>
      </c>
      <c r="DM40" s="660"/>
      <c r="DN40" s="660"/>
      <c r="DO40" s="660"/>
      <c r="DP40" s="660"/>
      <c r="DQ40" s="660"/>
      <c r="DR40" s="660"/>
      <c r="DS40" s="660"/>
      <c r="DT40" s="660"/>
      <c r="DU40" s="660"/>
      <c r="DV40" s="661"/>
      <c r="DW40" s="664">
        <v>0.3</v>
      </c>
      <c r="DX40" s="691"/>
      <c r="DY40" s="691"/>
      <c r="DZ40" s="691"/>
      <c r="EA40" s="691"/>
      <c r="EB40" s="691"/>
      <c r="EC40" s="692"/>
    </row>
    <row r="41" spans="2:133" ht="11.25" customHeight="1" x14ac:dyDescent="0.15">
      <c r="B41" s="680" t="s">
        <v>353</v>
      </c>
      <c r="C41" s="681"/>
      <c r="D41" s="681"/>
      <c r="E41" s="681"/>
      <c r="F41" s="681"/>
      <c r="G41" s="681"/>
      <c r="H41" s="681"/>
      <c r="I41" s="681"/>
      <c r="J41" s="681"/>
      <c r="K41" s="681"/>
      <c r="L41" s="681"/>
      <c r="M41" s="681"/>
      <c r="N41" s="681"/>
      <c r="O41" s="681"/>
      <c r="P41" s="681"/>
      <c r="Q41" s="682"/>
      <c r="R41" s="734">
        <v>4164121</v>
      </c>
      <c r="S41" s="735"/>
      <c r="T41" s="735"/>
      <c r="U41" s="735"/>
      <c r="V41" s="735"/>
      <c r="W41" s="735"/>
      <c r="X41" s="735"/>
      <c r="Y41" s="736"/>
      <c r="Z41" s="737">
        <v>100</v>
      </c>
      <c r="AA41" s="737"/>
      <c r="AB41" s="737"/>
      <c r="AC41" s="737"/>
      <c r="AD41" s="738">
        <v>2310855</v>
      </c>
      <c r="AE41" s="738"/>
      <c r="AF41" s="738"/>
      <c r="AG41" s="738"/>
      <c r="AH41" s="738"/>
      <c r="AI41" s="738"/>
      <c r="AJ41" s="738"/>
      <c r="AK41" s="738"/>
      <c r="AL41" s="739">
        <v>100</v>
      </c>
      <c r="AM41" s="719"/>
      <c r="AN41" s="719"/>
      <c r="AO41" s="740"/>
      <c r="AQ41" s="725" t="s">
        <v>354</v>
      </c>
      <c r="AR41" s="726"/>
      <c r="AS41" s="726"/>
      <c r="AT41" s="726"/>
      <c r="AU41" s="726"/>
      <c r="AV41" s="726"/>
      <c r="AW41" s="726"/>
      <c r="AX41" s="726"/>
      <c r="AY41" s="727"/>
      <c r="AZ41" s="659">
        <v>71220</v>
      </c>
      <c r="BA41" s="660"/>
      <c r="BB41" s="660"/>
      <c r="BC41" s="660"/>
      <c r="BD41" s="689"/>
      <c r="BE41" s="689"/>
      <c r="BF41" s="705"/>
      <c r="BG41" s="709"/>
      <c r="BH41" s="710"/>
      <c r="BI41" s="710"/>
      <c r="BJ41" s="710"/>
      <c r="BK41" s="710"/>
      <c r="BL41" s="223"/>
      <c r="BM41" s="657" t="s">
        <v>355</v>
      </c>
      <c r="BN41" s="657"/>
      <c r="BO41" s="657"/>
      <c r="BP41" s="657"/>
      <c r="BQ41" s="657"/>
      <c r="BR41" s="657"/>
      <c r="BS41" s="657"/>
      <c r="BT41" s="657"/>
      <c r="BU41" s="658"/>
      <c r="BV41" s="659" t="s">
        <v>240</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240</v>
      </c>
      <c r="CS41" s="689"/>
      <c r="CT41" s="689"/>
      <c r="CU41" s="689"/>
      <c r="CV41" s="689"/>
      <c r="CW41" s="689"/>
      <c r="CX41" s="689"/>
      <c r="CY41" s="690"/>
      <c r="CZ41" s="664" t="s">
        <v>236</v>
      </c>
      <c r="DA41" s="691"/>
      <c r="DB41" s="691"/>
      <c r="DC41" s="694"/>
      <c r="DD41" s="668" t="s">
        <v>236</v>
      </c>
      <c r="DE41" s="689"/>
      <c r="DF41" s="689"/>
      <c r="DG41" s="689"/>
      <c r="DH41" s="689"/>
      <c r="DI41" s="689"/>
      <c r="DJ41" s="689"/>
      <c r="DK41" s="690"/>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AQ42" s="741" t="s">
        <v>357</v>
      </c>
      <c r="AR42" s="742"/>
      <c r="AS42" s="742"/>
      <c r="AT42" s="742"/>
      <c r="AU42" s="742"/>
      <c r="AV42" s="742"/>
      <c r="AW42" s="742"/>
      <c r="AX42" s="742"/>
      <c r="AY42" s="743"/>
      <c r="AZ42" s="734">
        <v>246302</v>
      </c>
      <c r="BA42" s="735"/>
      <c r="BB42" s="735"/>
      <c r="BC42" s="735"/>
      <c r="BD42" s="718"/>
      <c r="BE42" s="718"/>
      <c r="BF42" s="720"/>
      <c r="BG42" s="711"/>
      <c r="BH42" s="712"/>
      <c r="BI42" s="712"/>
      <c r="BJ42" s="712"/>
      <c r="BK42" s="712"/>
      <c r="BL42" s="224"/>
      <c r="BM42" s="681" t="s">
        <v>358</v>
      </c>
      <c r="BN42" s="681"/>
      <c r="BO42" s="681"/>
      <c r="BP42" s="681"/>
      <c r="BQ42" s="681"/>
      <c r="BR42" s="681"/>
      <c r="BS42" s="681"/>
      <c r="BT42" s="681"/>
      <c r="BU42" s="682"/>
      <c r="BV42" s="734">
        <v>377</v>
      </c>
      <c r="BW42" s="735"/>
      <c r="BX42" s="735"/>
      <c r="BY42" s="735"/>
      <c r="BZ42" s="735"/>
      <c r="CA42" s="735"/>
      <c r="CB42" s="744"/>
      <c r="CD42" s="656" t="s">
        <v>359</v>
      </c>
      <c r="CE42" s="657"/>
      <c r="CF42" s="657"/>
      <c r="CG42" s="657"/>
      <c r="CH42" s="657"/>
      <c r="CI42" s="657"/>
      <c r="CJ42" s="657"/>
      <c r="CK42" s="657"/>
      <c r="CL42" s="657"/>
      <c r="CM42" s="657"/>
      <c r="CN42" s="657"/>
      <c r="CO42" s="657"/>
      <c r="CP42" s="657"/>
      <c r="CQ42" s="658"/>
      <c r="CR42" s="659">
        <v>373650</v>
      </c>
      <c r="CS42" s="689"/>
      <c r="CT42" s="689"/>
      <c r="CU42" s="689"/>
      <c r="CV42" s="689"/>
      <c r="CW42" s="689"/>
      <c r="CX42" s="689"/>
      <c r="CY42" s="690"/>
      <c r="CZ42" s="664">
        <v>9.1</v>
      </c>
      <c r="DA42" s="691"/>
      <c r="DB42" s="691"/>
      <c r="DC42" s="694"/>
      <c r="DD42" s="668">
        <v>118293</v>
      </c>
      <c r="DE42" s="689"/>
      <c r="DF42" s="689"/>
      <c r="DG42" s="689"/>
      <c r="DH42" s="689"/>
      <c r="DI42" s="689"/>
      <c r="DJ42" s="689"/>
      <c r="DK42" s="690"/>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214" t="s">
        <v>360</v>
      </c>
      <c r="CD43" s="656" t="s">
        <v>361</v>
      </c>
      <c r="CE43" s="657"/>
      <c r="CF43" s="657"/>
      <c r="CG43" s="657"/>
      <c r="CH43" s="657"/>
      <c r="CI43" s="657"/>
      <c r="CJ43" s="657"/>
      <c r="CK43" s="657"/>
      <c r="CL43" s="657"/>
      <c r="CM43" s="657"/>
      <c r="CN43" s="657"/>
      <c r="CO43" s="657"/>
      <c r="CP43" s="657"/>
      <c r="CQ43" s="658"/>
      <c r="CR43" s="659">
        <v>10267</v>
      </c>
      <c r="CS43" s="689"/>
      <c r="CT43" s="689"/>
      <c r="CU43" s="689"/>
      <c r="CV43" s="689"/>
      <c r="CW43" s="689"/>
      <c r="CX43" s="689"/>
      <c r="CY43" s="690"/>
      <c r="CZ43" s="664">
        <v>0.3</v>
      </c>
      <c r="DA43" s="691"/>
      <c r="DB43" s="691"/>
      <c r="DC43" s="694"/>
      <c r="DD43" s="668">
        <v>9445</v>
      </c>
      <c r="DE43" s="689"/>
      <c r="DF43" s="689"/>
      <c r="DG43" s="689"/>
      <c r="DH43" s="689"/>
      <c r="DI43" s="689"/>
      <c r="DJ43" s="689"/>
      <c r="DK43" s="690"/>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309</v>
      </c>
      <c r="CE44" s="698"/>
      <c r="CF44" s="656" t="s">
        <v>363</v>
      </c>
      <c r="CG44" s="657"/>
      <c r="CH44" s="657"/>
      <c r="CI44" s="657"/>
      <c r="CJ44" s="657"/>
      <c r="CK44" s="657"/>
      <c r="CL44" s="657"/>
      <c r="CM44" s="657"/>
      <c r="CN44" s="657"/>
      <c r="CO44" s="657"/>
      <c r="CP44" s="657"/>
      <c r="CQ44" s="658"/>
      <c r="CR44" s="659">
        <v>373650</v>
      </c>
      <c r="CS44" s="660"/>
      <c r="CT44" s="660"/>
      <c r="CU44" s="660"/>
      <c r="CV44" s="660"/>
      <c r="CW44" s="660"/>
      <c r="CX44" s="660"/>
      <c r="CY44" s="661"/>
      <c r="CZ44" s="664">
        <v>9.1</v>
      </c>
      <c r="DA44" s="665"/>
      <c r="DB44" s="665"/>
      <c r="DC44" s="671"/>
      <c r="DD44" s="668">
        <v>118293</v>
      </c>
      <c r="DE44" s="660"/>
      <c r="DF44" s="660"/>
      <c r="DG44" s="660"/>
      <c r="DH44" s="660"/>
      <c r="DI44" s="660"/>
      <c r="DJ44" s="660"/>
      <c r="DK44" s="661"/>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365</v>
      </c>
      <c r="CG45" s="657"/>
      <c r="CH45" s="657"/>
      <c r="CI45" s="657"/>
      <c r="CJ45" s="657"/>
      <c r="CK45" s="657"/>
      <c r="CL45" s="657"/>
      <c r="CM45" s="657"/>
      <c r="CN45" s="657"/>
      <c r="CO45" s="657"/>
      <c r="CP45" s="657"/>
      <c r="CQ45" s="658"/>
      <c r="CR45" s="659">
        <v>139803</v>
      </c>
      <c r="CS45" s="689"/>
      <c r="CT45" s="689"/>
      <c r="CU45" s="689"/>
      <c r="CV45" s="689"/>
      <c r="CW45" s="689"/>
      <c r="CX45" s="689"/>
      <c r="CY45" s="690"/>
      <c r="CZ45" s="664">
        <v>3.4</v>
      </c>
      <c r="DA45" s="691"/>
      <c r="DB45" s="691"/>
      <c r="DC45" s="694"/>
      <c r="DD45" s="668">
        <v>16495</v>
      </c>
      <c r="DE45" s="689"/>
      <c r="DF45" s="689"/>
      <c r="DG45" s="689"/>
      <c r="DH45" s="689"/>
      <c r="DI45" s="689"/>
      <c r="DJ45" s="689"/>
      <c r="DK45" s="690"/>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25"/>
      <c r="CD46" s="699"/>
      <c r="CE46" s="700"/>
      <c r="CF46" s="656" t="s">
        <v>366</v>
      </c>
      <c r="CG46" s="657"/>
      <c r="CH46" s="657"/>
      <c r="CI46" s="657"/>
      <c r="CJ46" s="657"/>
      <c r="CK46" s="657"/>
      <c r="CL46" s="657"/>
      <c r="CM46" s="657"/>
      <c r="CN46" s="657"/>
      <c r="CO46" s="657"/>
      <c r="CP46" s="657"/>
      <c r="CQ46" s="658"/>
      <c r="CR46" s="659">
        <v>220847</v>
      </c>
      <c r="CS46" s="660"/>
      <c r="CT46" s="660"/>
      <c r="CU46" s="660"/>
      <c r="CV46" s="660"/>
      <c r="CW46" s="660"/>
      <c r="CX46" s="660"/>
      <c r="CY46" s="661"/>
      <c r="CZ46" s="664">
        <v>5.4</v>
      </c>
      <c r="DA46" s="665"/>
      <c r="DB46" s="665"/>
      <c r="DC46" s="671"/>
      <c r="DD46" s="668">
        <v>101698</v>
      </c>
      <c r="DE46" s="660"/>
      <c r="DF46" s="660"/>
      <c r="DG46" s="660"/>
      <c r="DH46" s="660"/>
      <c r="DI46" s="660"/>
      <c r="DJ46" s="660"/>
      <c r="DK46" s="661"/>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25"/>
      <c r="CD47" s="699"/>
      <c r="CE47" s="700"/>
      <c r="CF47" s="656" t="s">
        <v>367</v>
      </c>
      <c r="CG47" s="657"/>
      <c r="CH47" s="657"/>
      <c r="CI47" s="657"/>
      <c r="CJ47" s="657"/>
      <c r="CK47" s="657"/>
      <c r="CL47" s="657"/>
      <c r="CM47" s="657"/>
      <c r="CN47" s="657"/>
      <c r="CO47" s="657"/>
      <c r="CP47" s="657"/>
      <c r="CQ47" s="658"/>
      <c r="CR47" s="659" t="s">
        <v>240</v>
      </c>
      <c r="CS47" s="689"/>
      <c r="CT47" s="689"/>
      <c r="CU47" s="689"/>
      <c r="CV47" s="689"/>
      <c r="CW47" s="689"/>
      <c r="CX47" s="689"/>
      <c r="CY47" s="690"/>
      <c r="CZ47" s="664" t="s">
        <v>240</v>
      </c>
      <c r="DA47" s="691"/>
      <c r="DB47" s="691"/>
      <c r="DC47" s="694"/>
      <c r="DD47" s="668" t="s">
        <v>240</v>
      </c>
      <c r="DE47" s="689"/>
      <c r="DF47" s="689"/>
      <c r="DG47" s="689"/>
      <c r="DH47" s="689"/>
      <c r="DI47" s="689"/>
      <c r="DJ47" s="689"/>
      <c r="DK47" s="690"/>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25"/>
      <c r="CD48" s="701"/>
      <c r="CE48" s="702"/>
      <c r="CF48" s="656" t="s">
        <v>368</v>
      </c>
      <c r="CG48" s="657"/>
      <c r="CH48" s="657"/>
      <c r="CI48" s="657"/>
      <c r="CJ48" s="657"/>
      <c r="CK48" s="657"/>
      <c r="CL48" s="657"/>
      <c r="CM48" s="657"/>
      <c r="CN48" s="657"/>
      <c r="CO48" s="657"/>
      <c r="CP48" s="657"/>
      <c r="CQ48" s="658"/>
      <c r="CR48" s="659" t="s">
        <v>240</v>
      </c>
      <c r="CS48" s="660"/>
      <c r="CT48" s="660"/>
      <c r="CU48" s="660"/>
      <c r="CV48" s="660"/>
      <c r="CW48" s="660"/>
      <c r="CX48" s="660"/>
      <c r="CY48" s="661"/>
      <c r="CZ48" s="664" t="s">
        <v>240</v>
      </c>
      <c r="DA48" s="665"/>
      <c r="DB48" s="665"/>
      <c r="DC48" s="671"/>
      <c r="DD48" s="668" t="s">
        <v>240</v>
      </c>
      <c r="DE48" s="660"/>
      <c r="DF48" s="660"/>
      <c r="DG48" s="660"/>
      <c r="DH48" s="660"/>
      <c r="DI48" s="660"/>
      <c r="DJ48" s="660"/>
      <c r="DK48" s="661"/>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25"/>
      <c r="CD49" s="680" t="s">
        <v>369</v>
      </c>
      <c r="CE49" s="681"/>
      <c r="CF49" s="681"/>
      <c r="CG49" s="681"/>
      <c r="CH49" s="681"/>
      <c r="CI49" s="681"/>
      <c r="CJ49" s="681"/>
      <c r="CK49" s="681"/>
      <c r="CL49" s="681"/>
      <c r="CM49" s="681"/>
      <c r="CN49" s="681"/>
      <c r="CO49" s="681"/>
      <c r="CP49" s="681"/>
      <c r="CQ49" s="682"/>
      <c r="CR49" s="734">
        <v>4089840</v>
      </c>
      <c r="CS49" s="718"/>
      <c r="CT49" s="718"/>
      <c r="CU49" s="718"/>
      <c r="CV49" s="718"/>
      <c r="CW49" s="718"/>
      <c r="CX49" s="718"/>
      <c r="CY49" s="747"/>
      <c r="CZ49" s="739">
        <v>100</v>
      </c>
      <c r="DA49" s="748"/>
      <c r="DB49" s="748"/>
      <c r="DC49" s="749"/>
      <c r="DD49" s="750">
        <v>2967189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yio7uv6PCh70dfzh6H8D0LKi7uonjppdCXAmudMgfQ9X3fPOAco7VwsHIeKLAsvK5F+h9QxgdLtUGEV+95lFQ==" saltValue="xTcI03NtqA0AudCK9MJk3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392</v>
      </c>
      <c r="C7" s="786"/>
      <c r="D7" s="786"/>
      <c r="E7" s="786"/>
      <c r="F7" s="786"/>
      <c r="G7" s="786"/>
      <c r="H7" s="786"/>
      <c r="I7" s="786"/>
      <c r="J7" s="786"/>
      <c r="K7" s="786"/>
      <c r="L7" s="786"/>
      <c r="M7" s="786"/>
      <c r="N7" s="786"/>
      <c r="O7" s="786"/>
      <c r="P7" s="787"/>
      <c r="Q7" s="788">
        <v>4164</v>
      </c>
      <c r="R7" s="789"/>
      <c r="S7" s="789"/>
      <c r="T7" s="789"/>
      <c r="U7" s="789"/>
      <c r="V7" s="789">
        <v>4090</v>
      </c>
      <c r="W7" s="789"/>
      <c r="X7" s="789"/>
      <c r="Y7" s="789"/>
      <c r="Z7" s="789"/>
      <c r="AA7" s="789">
        <v>74</v>
      </c>
      <c r="AB7" s="789"/>
      <c r="AC7" s="789"/>
      <c r="AD7" s="789"/>
      <c r="AE7" s="790"/>
      <c r="AF7" s="791">
        <v>74</v>
      </c>
      <c r="AG7" s="792"/>
      <c r="AH7" s="792"/>
      <c r="AI7" s="792"/>
      <c r="AJ7" s="793"/>
      <c r="AK7" s="794">
        <v>111</v>
      </c>
      <c r="AL7" s="795"/>
      <c r="AM7" s="795"/>
      <c r="AN7" s="795"/>
      <c r="AO7" s="795"/>
      <c r="AP7" s="795">
        <v>3361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589</v>
      </c>
      <c r="BT7" s="783"/>
      <c r="BU7" s="783"/>
      <c r="BV7" s="783"/>
      <c r="BW7" s="783"/>
      <c r="BX7" s="783"/>
      <c r="BY7" s="783"/>
      <c r="BZ7" s="783"/>
      <c r="CA7" s="783"/>
      <c r="CB7" s="783"/>
      <c r="CC7" s="783"/>
      <c r="CD7" s="783"/>
      <c r="CE7" s="783"/>
      <c r="CF7" s="783"/>
      <c r="CG7" s="798"/>
      <c r="CH7" s="779">
        <v>-2</v>
      </c>
      <c r="CI7" s="780"/>
      <c r="CJ7" s="780"/>
      <c r="CK7" s="780"/>
      <c r="CL7" s="781"/>
      <c r="CM7" s="779">
        <v>23</v>
      </c>
      <c r="CN7" s="780"/>
      <c r="CO7" s="780"/>
      <c r="CP7" s="780"/>
      <c r="CQ7" s="781"/>
      <c r="CR7" s="779">
        <v>49</v>
      </c>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393</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394</v>
      </c>
      <c r="B23" s="825" t="s">
        <v>395</v>
      </c>
      <c r="C23" s="826"/>
      <c r="D23" s="826"/>
      <c r="E23" s="826"/>
      <c r="F23" s="826"/>
      <c r="G23" s="826"/>
      <c r="H23" s="826"/>
      <c r="I23" s="826"/>
      <c r="J23" s="826"/>
      <c r="K23" s="826"/>
      <c r="L23" s="826"/>
      <c r="M23" s="826"/>
      <c r="N23" s="826"/>
      <c r="O23" s="826"/>
      <c r="P23" s="827"/>
      <c r="Q23" s="828">
        <v>4164</v>
      </c>
      <c r="R23" s="829"/>
      <c r="S23" s="829"/>
      <c r="T23" s="829"/>
      <c r="U23" s="829"/>
      <c r="V23" s="829">
        <v>4090</v>
      </c>
      <c r="W23" s="829"/>
      <c r="X23" s="829"/>
      <c r="Y23" s="829"/>
      <c r="Z23" s="829"/>
      <c r="AA23" s="829">
        <v>74</v>
      </c>
      <c r="AB23" s="829"/>
      <c r="AC23" s="829"/>
      <c r="AD23" s="829"/>
      <c r="AE23" s="830"/>
      <c r="AF23" s="831">
        <v>74</v>
      </c>
      <c r="AG23" s="829"/>
      <c r="AH23" s="829"/>
      <c r="AI23" s="829"/>
      <c r="AJ23" s="832"/>
      <c r="AK23" s="833"/>
      <c r="AL23" s="834"/>
      <c r="AM23" s="834"/>
      <c r="AN23" s="834"/>
      <c r="AO23" s="834"/>
      <c r="AP23" s="829">
        <v>3361</v>
      </c>
      <c r="AQ23" s="829"/>
      <c r="AR23" s="829"/>
      <c r="AS23" s="829"/>
      <c r="AT23" s="829"/>
      <c r="AU23" s="845"/>
      <c r="AV23" s="845"/>
      <c r="AW23" s="845"/>
      <c r="AX23" s="845"/>
      <c r="AY23" s="846"/>
      <c r="AZ23" s="847" t="s">
        <v>240</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375</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406</v>
      </c>
      <c r="C28" s="786"/>
      <c r="D28" s="786"/>
      <c r="E28" s="786"/>
      <c r="F28" s="786"/>
      <c r="G28" s="786"/>
      <c r="H28" s="786"/>
      <c r="I28" s="786"/>
      <c r="J28" s="786"/>
      <c r="K28" s="786"/>
      <c r="L28" s="786"/>
      <c r="M28" s="786"/>
      <c r="N28" s="786"/>
      <c r="O28" s="786"/>
      <c r="P28" s="787"/>
      <c r="Q28" s="858">
        <v>707</v>
      </c>
      <c r="R28" s="859"/>
      <c r="S28" s="859"/>
      <c r="T28" s="859"/>
      <c r="U28" s="859"/>
      <c r="V28" s="859">
        <v>702</v>
      </c>
      <c r="W28" s="859"/>
      <c r="X28" s="859"/>
      <c r="Y28" s="859"/>
      <c r="Z28" s="859"/>
      <c r="AA28" s="859">
        <v>5</v>
      </c>
      <c r="AB28" s="859"/>
      <c r="AC28" s="859"/>
      <c r="AD28" s="859"/>
      <c r="AE28" s="860"/>
      <c r="AF28" s="861">
        <v>5</v>
      </c>
      <c r="AG28" s="859"/>
      <c r="AH28" s="859"/>
      <c r="AI28" s="859"/>
      <c r="AJ28" s="862"/>
      <c r="AK28" s="863">
        <v>71</v>
      </c>
      <c r="AL28" s="864"/>
      <c r="AM28" s="864"/>
      <c r="AN28" s="864"/>
      <c r="AO28" s="864"/>
      <c r="AP28" s="864" t="s">
        <v>519</v>
      </c>
      <c r="AQ28" s="864"/>
      <c r="AR28" s="864"/>
      <c r="AS28" s="864"/>
      <c r="AT28" s="864"/>
      <c r="AU28" s="864" t="s">
        <v>519</v>
      </c>
      <c r="AV28" s="864"/>
      <c r="AW28" s="864"/>
      <c r="AX28" s="864"/>
      <c r="AY28" s="864"/>
      <c r="AZ28" s="865" t="s">
        <v>519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407</v>
      </c>
      <c r="C29" s="817"/>
      <c r="D29" s="817"/>
      <c r="E29" s="817"/>
      <c r="F29" s="817"/>
      <c r="G29" s="817"/>
      <c r="H29" s="817"/>
      <c r="I29" s="817"/>
      <c r="J29" s="817"/>
      <c r="K29" s="817"/>
      <c r="L29" s="817"/>
      <c r="M29" s="817"/>
      <c r="N29" s="817"/>
      <c r="O29" s="817"/>
      <c r="P29" s="818"/>
      <c r="Q29" s="819">
        <v>873</v>
      </c>
      <c r="R29" s="820"/>
      <c r="S29" s="820"/>
      <c r="T29" s="820"/>
      <c r="U29" s="820"/>
      <c r="V29" s="820">
        <v>789</v>
      </c>
      <c r="W29" s="820"/>
      <c r="X29" s="820"/>
      <c r="Y29" s="820"/>
      <c r="Z29" s="820"/>
      <c r="AA29" s="820">
        <v>84</v>
      </c>
      <c r="AB29" s="820"/>
      <c r="AC29" s="820"/>
      <c r="AD29" s="820"/>
      <c r="AE29" s="821"/>
      <c r="AF29" s="822">
        <v>84</v>
      </c>
      <c r="AG29" s="823"/>
      <c r="AH29" s="823"/>
      <c r="AI29" s="823"/>
      <c r="AJ29" s="824"/>
      <c r="AK29" s="870">
        <v>210</v>
      </c>
      <c r="AL29" s="866"/>
      <c r="AM29" s="866"/>
      <c r="AN29" s="866"/>
      <c r="AO29" s="866"/>
      <c r="AP29" s="866" t="s">
        <v>519</v>
      </c>
      <c r="AQ29" s="866"/>
      <c r="AR29" s="866"/>
      <c r="AS29" s="866"/>
      <c r="AT29" s="866"/>
      <c r="AU29" s="866" t="s">
        <v>519</v>
      </c>
      <c r="AV29" s="866"/>
      <c r="AW29" s="866"/>
      <c r="AX29" s="866"/>
      <c r="AY29" s="866"/>
      <c r="AZ29" s="867" t="s">
        <v>519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408</v>
      </c>
      <c r="C30" s="817"/>
      <c r="D30" s="817"/>
      <c r="E30" s="817"/>
      <c r="F30" s="817"/>
      <c r="G30" s="817"/>
      <c r="H30" s="817"/>
      <c r="I30" s="817"/>
      <c r="J30" s="817"/>
      <c r="K30" s="817"/>
      <c r="L30" s="817"/>
      <c r="M30" s="817"/>
      <c r="N30" s="817"/>
      <c r="O30" s="817"/>
      <c r="P30" s="818"/>
      <c r="Q30" s="819">
        <v>59</v>
      </c>
      <c r="R30" s="820"/>
      <c r="S30" s="820"/>
      <c r="T30" s="820"/>
      <c r="U30" s="820"/>
      <c r="V30" s="820">
        <v>56</v>
      </c>
      <c r="W30" s="820"/>
      <c r="X30" s="820"/>
      <c r="Y30" s="820"/>
      <c r="Z30" s="820"/>
      <c r="AA30" s="820">
        <v>3</v>
      </c>
      <c r="AB30" s="820"/>
      <c r="AC30" s="820"/>
      <c r="AD30" s="820"/>
      <c r="AE30" s="821"/>
      <c r="AF30" s="822">
        <v>3</v>
      </c>
      <c r="AG30" s="823"/>
      <c r="AH30" s="823"/>
      <c r="AI30" s="823"/>
      <c r="AJ30" s="824"/>
      <c r="AK30" s="870">
        <v>24</v>
      </c>
      <c r="AL30" s="866"/>
      <c r="AM30" s="866"/>
      <c r="AN30" s="866"/>
      <c r="AO30" s="866"/>
      <c r="AP30" s="866" t="s">
        <v>519</v>
      </c>
      <c r="AQ30" s="866"/>
      <c r="AR30" s="866"/>
      <c r="AS30" s="866"/>
      <c r="AT30" s="866"/>
      <c r="AU30" s="866" t="s">
        <v>519</v>
      </c>
      <c r="AV30" s="866"/>
      <c r="AW30" s="866"/>
      <c r="AX30" s="866"/>
      <c r="AY30" s="866"/>
      <c r="AZ30" s="867" t="s">
        <v>519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409</v>
      </c>
      <c r="C31" s="817"/>
      <c r="D31" s="817"/>
      <c r="E31" s="817"/>
      <c r="F31" s="817"/>
      <c r="G31" s="817"/>
      <c r="H31" s="817"/>
      <c r="I31" s="817"/>
      <c r="J31" s="817"/>
      <c r="K31" s="817"/>
      <c r="L31" s="817"/>
      <c r="M31" s="817"/>
      <c r="N31" s="817"/>
      <c r="O31" s="817"/>
      <c r="P31" s="818"/>
      <c r="Q31" s="819">
        <v>89</v>
      </c>
      <c r="R31" s="820"/>
      <c r="S31" s="820"/>
      <c r="T31" s="820"/>
      <c r="U31" s="820"/>
      <c r="V31" s="820">
        <v>78</v>
      </c>
      <c r="W31" s="820"/>
      <c r="X31" s="820"/>
      <c r="Y31" s="820"/>
      <c r="Z31" s="820"/>
      <c r="AA31" s="820">
        <v>11</v>
      </c>
      <c r="AB31" s="820"/>
      <c r="AC31" s="820"/>
      <c r="AD31" s="820"/>
      <c r="AE31" s="821"/>
      <c r="AF31" s="822">
        <v>350</v>
      </c>
      <c r="AG31" s="823"/>
      <c r="AH31" s="823"/>
      <c r="AI31" s="823"/>
      <c r="AJ31" s="824"/>
      <c r="AK31" s="870" t="s">
        <v>519</v>
      </c>
      <c r="AL31" s="866"/>
      <c r="AM31" s="866"/>
      <c r="AN31" s="866"/>
      <c r="AO31" s="866"/>
      <c r="AP31" s="866">
        <v>63</v>
      </c>
      <c r="AQ31" s="866"/>
      <c r="AR31" s="866"/>
      <c r="AS31" s="866"/>
      <c r="AT31" s="866"/>
      <c r="AU31" s="866">
        <v>31</v>
      </c>
      <c r="AV31" s="866"/>
      <c r="AW31" s="866"/>
      <c r="AX31" s="866"/>
      <c r="AY31" s="866"/>
      <c r="AZ31" s="867" t="s">
        <v>519</v>
      </c>
      <c r="BA31" s="867"/>
      <c r="BB31" s="867"/>
      <c r="BC31" s="867"/>
      <c r="BD31" s="867"/>
      <c r="BE31" s="868" t="s">
        <v>410</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411</v>
      </c>
      <c r="C32" s="817"/>
      <c r="D32" s="817"/>
      <c r="E32" s="817"/>
      <c r="F32" s="817"/>
      <c r="G32" s="817"/>
      <c r="H32" s="817"/>
      <c r="I32" s="817"/>
      <c r="J32" s="817"/>
      <c r="K32" s="817"/>
      <c r="L32" s="817"/>
      <c r="M32" s="817"/>
      <c r="N32" s="817"/>
      <c r="O32" s="817"/>
      <c r="P32" s="818"/>
      <c r="Q32" s="819">
        <v>34</v>
      </c>
      <c r="R32" s="820"/>
      <c r="S32" s="820"/>
      <c r="T32" s="820"/>
      <c r="U32" s="820"/>
      <c r="V32" s="820">
        <v>32</v>
      </c>
      <c r="W32" s="820"/>
      <c r="X32" s="820"/>
      <c r="Y32" s="820"/>
      <c r="Z32" s="820"/>
      <c r="AA32" s="820">
        <v>2</v>
      </c>
      <c r="AB32" s="820"/>
      <c r="AC32" s="820"/>
      <c r="AD32" s="820"/>
      <c r="AE32" s="821"/>
      <c r="AF32" s="822">
        <v>2</v>
      </c>
      <c r="AG32" s="823"/>
      <c r="AH32" s="823"/>
      <c r="AI32" s="823"/>
      <c r="AJ32" s="824"/>
      <c r="AK32" s="870">
        <v>21</v>
      </c>
      <c r="AL32" s="866"/>
      <c r="AM32" s="866"/>
      <c r="AN32" s="866"/>
      <c r="AO32" s="866"/>
      <c r="AP32" s="866">
        <v>130</v>
      </c>
      <c r="AQ32" s="866"/>
      <c r="AR32" s="866"/>
      <c r="AS32" s="866"/>
      <c r="AT32" s="866"/>
      <c r="AU32" s="866">
        <v>130</v>
      </c>
      <c r="AV32" s="866"/>
      <c r="AW32" s="866"/>
      <c r="AX32" s="866"/>
      <c r="AY32" s="866"/>
      <c r="AZ32" s="867" t="s">
        <v>519</v>
      </c>
      <c r="BA32" s="867"/>
      <c r="BB32" s="867"/>
      <c r="BC32" s="867"/>
      <c r="BD32" s="867"/>
      <c r="BE32" s="868" t="s">
        <v>412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394</v>
      </c>
      <c r="B63" s="825" t="s">
        <v>414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444</v>
      </c>
      <c r="AG63" s="880"/>
      <c r="AH63" s="880"/>
      <c r="AI63" s="880"/>
      <c r="AJ63" s="881"/>
      <c r="AK63" s="882"/>
      <c r="AL63" s="877"/>
      <c r="AM63" s="877"/>
      <c r="AN63" s="877"/>
      <c r="AO63" s="877"/>
      <c r="AP63" s="880">
        <v>193</v>
      </c>
      <c r="AQ63" s="880"/>
      <c r="AR63" s="880"/>
      <c r="AS63" s="880"/>
      <c r="AT63" s="880"/>
      <c r="AU63" s="880">
        <v>161</v>
      </c>
      <c r="AV63" s="880"/>
      <c r="AW63" s="880"/>
      <c r="AX63" s="880"/>
      <c r="AY63" s="880"/>
      <c r="AZ63" s="884"/>
      <c r="BA63" s="884"/>
      <c r="BB63" s="884"/>
      <c r="BC63" s="884"/>
      <c r="BD63" s="884"/>
      <c r="BE63" s="885"/>
      <c r="BF63" s="885"/>
      <c r="BG63" s="885"/>
      <c r="BH63" s="885"/>
      <c r="BI63" s="886"/>
      <c r="BJ63" s="887" t="s">
        <v>415</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417</v>
      </c>
      <c r="B66" s="764"/>
      <c r="C66" s="764"/>
      <c r="D66" s="764"/>
      <c r="E66" s="764"/>
      <c r="F66" s="764"/>
      <c r="G66" s="764"/>
      <c r="H66" s="764"/>
      <c r="I66" s="764"/>
      <c r="J66" s="764"/>
      <c r="K66" s="764"/>
      <c r="L66" s="764"/>
      <c r="M66" s="764"/>
      <c r="N66" s="764"/>
      <c r="O66" s="764"/>
      <c r="P66" s="765"/>
      <c r="Q66" s="769" t="s">
        <v>418</v>
      </c>
      <c r="R66" s="770"/>
      <c r="S66" s="770"/>
      <c r="T66" s="770"/>
      <c r="U66" s="771"/>
      <c r="V66" s="769" t="s">
        <v>419</v>
      </c>
      <c r="W66" s="770"/>
      <c r="X66" s="770"/>
      <c r="Y66" s="770"/>
      <c r="Z66" s="771"/>
      <c r="AA66" s="769" t="s">
        <v>420</v>
      </c>
      <c r="AB66" s="770"/>
      <c r="AC66" s="770"/>
      <c r="AD66" s="770"/>
      <c r="AE66" s="771"/>
      <c r="AF66" s="890" t="s">
        <v>421</v>
      </c>
      <c r="AG66" s="851"/>
      <c r="AH66" s="851"/>
      <c r="AI66" s="851"/>
      <c r="AJ66" s="891"/>
      <c r="AK66" s="769" t="s">
        <v>402</v>
      </c>
      <c r="AL66" s="764"/>
      <c r="AM66" s="764"/>
      <c r="AN66" s="764"/>
      <c r="AO66" s="765"/>
      <c r="AP66" s="769" t="s">
        <v>422</v>
      </c>
      <c r="AQ66" s="770"/>
      <c r="AR66" s="770"/>
      <c r="AS66" s="770"/>
      <c r="AT66" s="771"/>
      <c r="AU66" s="769" t="s">
        <v>423</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580</v>
      </c>
      <c r="C68" s="906"/>
      <c r="D68" s="906"/>
      <c r="E68" s="906"/>
      <c r="F68" s="906"/>
      <c r="G68" s="906"/>
      <c r="H68" s="906"/>
      <c r="I68" s="906"/>
      <c r="J68" s="906"/>
      <c r="K68" s="906"/>
      <c r="L68" s="906"/>
      <c r="M68" s="906"/>
      <c r="N68" s="906"/>
      <c r="O68" s="906"/>
      <c r="P68" s="907"/>
      <c r="Q68" s="908">
        <v>2742</v>
      </c>
      <c r="R68" s="902"/>
      <c r="S68" s="902"/>
      <c r="T68" s="902"/>
      <c r="U68" s="902"/>
      <c r="V68" s="902">
        <v>2684</v>
      </c>
      <c r="W68" s="902"/>
      <c r="X68" s="902"/>
      <c r="Y68" s="902"/>
      <c r="Z68" s="902"/>
      <c r="AA68" s="902">
        <v>59</v>
      </c>
      <c r="AB68" s="902"/>
      <c r="AC68" s="902"/>
      <c r="AD68" s="902"/>
      <c r="AE68" s="902"/>
      <c r="AF68" s="902">
        <v>43</v>
      </c>
      <c r="AG68" s="902"/>
      <c r="AH68" s="902"/>
      <c r="AI68" s="902"/>
      <c r="AJ68" s="902"/>
      <c r="AK68" s="902">
        <v>71</v>
      </c>
      <c r="AL68" s="902"/>
      <c r="AM68" s="902"/>
      <c r="AN68" s="902"/>
      <c r="AO68" s="902"/>
      <c r="AP68" s="902">
        <v>73</v>
      </c>
      <c r="AQ68" s="902"/>
      <c r="AR68" s="902"/>
      <c r="AS68" s="902"/>
      <c r="AT68" s="902"/>
      <c r="AU68" s="902">
        <v>11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581</v>
      </c>
      <c r="C69" s="910"/>
      <c r="D69" s="910"/>
      <c r="E69" s="910"/>
      <c r="F69" s="910"/>
      <c r="G69" s="910"/>
      <c r="H69" s="910"/>
      <c r="I69" s="910"/>
      <c r="J69" s="910"/>
      <c r="K69" s="910"/>
      <c r="L69" s="910"/>
      <c r="M69" s="910"/>
      <c r="N69" s="910"/>
      <c r="O69" s="910"/>
      <c r="P69" s="911"/>
      <c r="Q69" s="912">
        <v>2925</v>
      </c>
      <c r="R69" s="866"/>
      <c r="S69" s="866"/>
      <c r="T69" s="866"/>
      <c r="U69" s="866"/>
      <c r="V69" s="866">
        <v>2924</v>
      </c>
      <c r="W69" s="866"/>
      <c r="X69" s="866"/>
      <c r="Y69" s="866"/>
      <c r="Z69" s="866"/>
      <c r="AA69" s="866">
        <v>1</v>
      </c>
      <c r="AB69" s="866"/>
      <c r="AC69" s="866"/>
      <c r="AD69" s="866"/>
      <c r="AE69" s="866"/>
      <c r="AF69" s="866">
        <v>209</v>
      </c>
      <c r="AG69" s="866"/>
      <c r="AH69" s="866"/>
      <c r="AI69" s="866"/>
      <c r="AJ69" s="866"/>
      <c r="AK69" s="866">
        <v>532</v>
      </c>
      <c r="AL69" s="866"/>
      <c r="AM69" s="866"/>
      <c r="AN69" s="866"/>
      <c r="AO69" s="866"/>
      <c r="AP69" s="866">
        <v>160</v>
      </c>
      <c r="AQ69" s="866"/>
      <c r="AR69" s="866"/>
      <c r="AS69" s="866"/>
      <c r="AT69" s="866"/>
      <c r="AU69" s="866">
        <v>13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582</v>
      </c>
      <c r="C70" s="910"/>
      <c r="D70" s="910"/>
      <c r="E70" s="910"/>
      <c r="F70" s="910"/>
      <c r="G70" s="910"/>
      <c r="H70" s="910"/>
      <c r="I70" s="910"/>
      <c r="J70" s="910"/>
      <c r="K70" s="910"/>
      <c r="L70" s="910"/>
      <c r="M70" s="910"/>
      <c r="N70" s="910"/>
      <c r="O70" s="910"/>
      <c r="P70" s="911"/>
      <c r="Q70" s="912">
        <v>9943</v>
      </c>
      <c r="R70" s="866"/>
      <c r="S70" s="866"/>
      <c r="T70" s="866"/>
      <c r="U70" s="866"/>
      <c r="V70" s="866">
        <v>8632</v>
      </c>
      <c r="W70" s="866"/>
      <c r="X70" s="866"/>
      <c r="Y70" s="866"/>
      <c r="Z70" s="866"/>
      <c r="AA70" s="866">
        <v>1311</v>
      </c>
      <c r="AB70" s="866"/>
      <c r="AC70" s="866"/>
      <c r="AD70" s="866"/>
      <c r="AE70" s="866"/>
      <c r="AF70" s="866">
        <v>30</v>
      </c>
      <c r="AG70" s="866"/>
      <c r="AH70" s="866"/>
      <c r="AI70" s="866"/>
      <c r="AJ70" s="866"/>
      <c r="AK70" s="866">
        <v>82</v>
      </c>
      <c r="AL70" s="866"/>
      <c r="AM70" s="866"/>
      <c r="AN70" s="866"/>
      <c r="AO70" s="866"/>
      <c r="AP70" s="866">
        <v>2973</v>
      </c>
      <c r="AQ70" s="866"/>
      <c r="AR70" s="866"/>
      <c r="AS70" s="866"/>
      <c r="AT70" s="866"/>
      <c r="AU70" s="866" t="s">
        <v>519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583</v>
      </c>
      <c r="C71" s="910"/>
      <c r="D71" s="910"/>
      <c r="E71" s="910"/>
      <c r="F71" s="910"/>
      <c r="G71" s="910"/>
      <c r="H71" s="910"/>
      <c r="I71" s="910"/>
      <c r="J71" s="910"/>
      <c r="K71" s="910"/>
      <c r="L71" s="910"/>
      <c r="M71" s="910"/>
      <c r="N71" s="910"/>
      <c r="O71" s="910"/>
      <c r="P71" s="911"/>
      <c r="Q71" s="912">
        <v>764</v>
      </c>
      <c r="R71" s="866"/>
      <c r="S71" s="866"/>
      <c r="T71" s="866"/>
      <c r="U71" s="866"/>
      <c r="V71" s="866">
        <v>740</v>
      </c>
      <c r="W71" s="866"/>
      <c r="X71" s="866"/>
      <c r="Y71" s="866"/>
      <c r="Z71" s="866"/>
      <c r="AA71" s="866">
        <v>24</v>
      </c>
      <c r="AB71" s="866"/>
      <c r="AC71" s="866"/>
      <c r="AD71" s="866"/>
      <c r="AE71" s="866"/>
      <c r="AF71" s="866">
        <v>24</v>
      </c>
      <c r="AG71" s="866"/>
      <c r="AH71" s="866"/>
      <c r="AI71" s="866"/>
      <c r="AJ71" s="866"/>
      <c r="AK71" s="866">
        <v>24</v>
      </c>
      <c r="AL71" s="866"/>
      <c r="AM71" s="866"/>
      <c r="AN71" s="866"/>
      <c r="AO71" s="866"/>
      <c r="AP71" s="866">
        <v>670</v>
      </c>
      <c r="AQ71" s="866"/>
      <c r="AR71" s="866"/>
      <c r="AS71" s="866"/>
      <c r="AT71" s="866"/>
      <c r="AU71" s="866">
        <v>30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584</v>
      </c>
      <c r="C72" s="910"/>
      <c r="D72" s="910"/>
      <c r="E72" s="910"/>
      <c r="F72" s="910"/>
      <c r="G72" s="910"/>
      <c r="H72" s="910"/>
      <c r="I72" s="910"/>
      <c r="J72" s="910"/>
      <c r="K72" s="910"/>
      <c r="L72" s="910"/>
      <c r="M72" s="910"/>
      <c r="N72" s="910"/>
      <c r="O72" s="910"/>
      <c r="P72" s="911"/>
      <c r="Q72" s="912">
        <v>7101</v>
      </c>
      <c r="R72" s="866"/>
      <c r="S72" s="866"/>
      <c r="T72" s="866"/>
      <c r="U72" s="866"/>
      <c r="V72" s="866">
        <v>6737</v>
      </c>
      <c r="W72" s="866"/>
      <c r="X72" s="866"/>
      <c r="Y72" s="866"/>
      <c r="Z72" s="866"/>
      <c r="AA72" s="866">
        <v>364</v>
      </c>
      <c r="AB72" s="866"/>
      <c r="AC72" s="866"/>
      <c r="AD72" s="866"/>
      <c r="AE72" s="866"/>
      <c r="AF72" s="866">
        <v>364</v>
      </c>
      <c r="AG72" s="866"/>
      <c r="AH72" s="866"/>
      <c r="AI72" s="866"/>
      <c r="AJ72" s="866"/>
      <c r="AK72" s="866" t="s">
        <v>519</v>
      </c>
      <c r="AL72" s="866"/>
      <c r="AM72" s="866"/>
      <c r="AN72" s="866"/>
      <c r="AO72" s="866"/>
      <c r="AP72" s="866" t="s">
        <v>519</v>
      </c>
      <c r="AQ72" s="866"/>
      <c r="AR72" s="866"/>
      <c r="AS72" s="866"/>
      <c r="AT72" s="866"/>
      <c r="AU72" s="866" t="s">
        <v>519</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585</v>
      </c>
      <c r="C73" s="910"/>
      <c r="D73" s="910"/>
      <c r="E73" s="910"/>
      <c r="F73" s="910"/>
      <c r="G73" s="910"/>
      <c r="H73" s="910"/>
      <c r="I73" s="910"/>
      <c r="J73" s="910"/>
      <c r="K73" s="910"/>
      <c r="L73" s="910"/>
      <c r="M73" s="910"/>
      <c r="N73" s="910"/>
      <c r="O73" s="910"/>
      <c r="P73" s="911"/>
      <c r="Q73" s="912">
        <v>818</v>
      </c>
      <c r="R73" s="866"/>
      <c r="S73" s="866"/>
      <c r="T73" s="866"/>
      <c r="U73" s="866"/>
      <c r="V73" s="866">
        <v>803</v>
      </c>
      <c r="W73" s="866"/>
      <c r="X73" s="866"/>
      <c r="Y73" s="866"/>
      <c r="Z73" s="866"/>
      <c r="AA73" s="866">
        <v>15</v>
      </c>
      <c r="AB73" s="866"/>
      <c r="AC73" s="866"/>
      <c r="AD73" s="866"/>
      <c r="AE73" s="866"/>
      <c r="AF73" s="866">
        <v>15</v>
      </c>
      <c r="AG73" s="866"/>
      <c r="AH73" s="866"/>
      <c r="AI73" s="866"/>
      <c r="AJ73" s="866"/>
      <c r="AK73" s="866">
        <v>32</v>
      </c>
      <c r="AL73" s="866"/>
      <c r="AM73" s="866"/>
      <c r="AN73" s="866"/>
      <c r="AO73" s="866"/>
      <c r="AP73" s="866" t="s">
        <v>519</v>
      </c>
      <c r="AQ73" s="866"/>
      <c r="AR73" s="866"/>
      <c r="AS73" s="866"/>
      <c r="AT73" s="866"/>
      <c r="AU73" s="866" t="s">
        <v>519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586</v>
      </c>
      <c r="C74" s="910"/>
      <c r="D74" s="910"/>
      <c r="E74" s="910"/>
      <c r="F74" s="910"/>
      <c r="G74" s="910"/>
      <c r="H74" s="910"/>
      <c r="I74" s="910"/>
      <c r="J74" s="910"/>
      <c r="K74" s="910"/>
      <c r="L74" s="910"/>
      <c r="M74" s="910"/>
      <c r="N74" s="910"/>
      <c r="O74" s="910"/>
      <c r="P74" s="911"/>
      <c r="Q74" s="912">
        <v>532</v>
      </c>
      <c r="R74" s="866"/>
      <c r="S74" s="866"/>
      <c r="T74" s="866"/>
      <c r="U74" s="866"/>
      <c r="V74" s="866">
        <v>514</v>
      </c>
      <c r="W74" s="866"/>
      <c r="X74" s="866"/>
      <c r="Y74" s="866"/>
      <c r="Z74" s="866"/>
      <c r="AA74" s="866">
        <v>17</v>
      </c>
      <c r="AB74" s="866"/>
      <c r="AC74" s="866"/>
      <c r="AD74" s="866"/>
      <c r="AE74" s="866"/>
      <c r="AF74" s="866">
        <v>17</v>
      </c>
      <c r="AG74" s="866"/>
      <c r="AH74" s="866"/>
      <c r="AI74" s="866"/>
      <c r="AJ74" s="866"/>
      <c r="AK74" s="866">
        <v>9</v>
      </c>
      <c r="AL74" s="866"/>
      <c r="AM74" s="866"/>
      <c r="AN74" s="866"/>
      <c r="AO74" s="866"/>
      <c r="AP74" s="866" t="s">
        <v>519</v>
      </c>
      <c r="AQ74" s="866"/>
      <c r="AR74" s="866"/>
      <c r="AS74" s="866"/>
      <c r="AT74" s="866"/>
      <c r="AU74" s="866" t="s">
        <v>519</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587</v>
      </c>
      <c r="C75" s="910"/>
      <c r="D75" s="910"/>
      <c r="E75" s="910"/>
      <c r="F75" s="910"/>
      <c r="G75" s="910"/>
      <c r="H75" s="910"/>
      <c r="I75" s="910"/>
      <c r="J75" s="910"/>
      <c r="K75" s="910"/>
      <c r="L75" s="910"/>
      <c r="M75" s="910"/>
      <c r="N75" s="910"/>
      <c r="O75" s="910"/>
      <c r="P75" s="911"/>
      <c r="Q75" s="913">
        <v>170790</v>
      </c>
      <c r="R75" s="914"/>
      <c r="S75" s="914"/>
      <c r="T75" s="914"/>
      <c r="U75" s="870"/>
      <c r="V75" s="915">
        <v>165043</v>
      </c>
      <c r="W75" s="914"/>
      <c r="X75" s="914"/>
      <c r="Y75" s="914"/>
      <c r="Z75" s="870"/>
      <c r="AA75" s="915">
        <v>5747</v>
      </c>
      <c r="AB75" s="914"/>
      <c r="AC75" s="914"/>
      <c r="AD75" s="914"/>
      <c r="AE75" s="870"/>
      <c r="AF75" s="915">
        <v>5743</v>
      </c>
      <c r="AG75" s="914"/>
      <c r="AH75" s="914"/>
      <c r="AI75" s="914"/>
      <c r="AJ75" s="870"/>
      <c r="AK75" s="915">
        <v>6172</v>
      </c>
      <c r="AL75" s="914"/>
      <c r="AM75" s="914"/>
      <c r="AN75" s="914"/>
      <c r="AO75" s="870"/>
      <c r="AP75" s="915" t="s">
        <v>519</v>
      </c>
      <c r="AQ75" s="914"/>
      <c r="AR75" s="914"/>
      <c r="AS75" s="914"/>
      <c r="AT75" s="870"/>
      <c r="AU75" s="915" t="s">
        <v>519</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588</v>
      </c>
      <c r="C76" s="910"/>
      <c r="D76" s="910"/>
      <c r="E76" s="910"/>
      <c r="F76" s="910"/>
      <c r="G76" s="910"/>
      <c r="H76" s="910"/>
      <c r="I76" s="910"/>
      <c r="J76" s="910"/>
      <c r="K76" s="910"/>
      <c r="L76" s="910"/>
      <c r="M76" s="910"/>
      <c r="N76" s="910"/>
      <c r="O76" s="910"/>
      <c r="P76" s="911"/>
      <c r="Q76" s="913">
        <v>149</v>
      </c>
      <c r="R76" s="914"/>
      <c r="S76" s="914"/>
      <c r="T76" s="914"/>
      <c r="U76" s="870"/>
      <c r="V76" s="915">
        <v>138</v>
      </c>
      <c r="W76" s="914"/>
      <c r="X76" s="914"/>
      <c r="Y76" s="914"/>
      <c r="Z76" s="870"/>
      <c r="AA76" s="915">
        <v>11</v>
      </c>
      <c r="AB76" s="914"/>
      <c r="AC76" s="914"/>
      <c r="AD76" s="914"/>
      <c r="AE76" s="870"/>
      <c r="AF76" s="915">
        <v>11</v>
      </c>
      <c r="AG76" s="914"/>
      <c r="AH76" s="914"/>
      <c r="AI76" s="914"/>
      <c r="AJ76" s="870"/>
      <c r="AK76" s="915">
        <v>5</v>
      </c>
      <c r="AL76" s="914"/>
      <c r="AM76" s="914"/>
      <c r="AN76" s="914"/>
      <c r="AO76" s="870"/>
      <c r="AP76" s="915" t="s">
        <v>519</v>
      </c>
      <c r="AQ76" s="914"/>
      <c r="AR76" s="914"/>
      <c r="AS76" s="914"/>
      <c r="AT76" s="870"/>
      <c r="AU76" s="915" t="s">
        <v>519</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394</v>
      </c>
      <c r="B88" s="825" t="s">
        <v>424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6456</v>
      </c>
      <c r="AG88" s="880"/>
      <c r="AH88" s="880"/>
      <c r="AI88" s="880"/>
      <c r="AJ88" s="880"/>
      <c r="AK88" s="877"/>
      <c r="AL88" s="877"/>
      <c r="AM88" s="877"/>
      <c r="AN88" s="877"/>
      <c r="AO88" s="877"/>
      <c r="AP88" s="880">
        <v>3876</v>
      </c>
      <c r="AQ88" s="880"/>
      <c r="AR88" s="880"/>
      <c r="AS88" s="880"/>
      <c r="AT88" s="880"/>
      <c r="AU88" s="880">
        <v>54</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825" t="s">
        <v>425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49</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433</v>
      </c>
      <c r="AB109" s="929"/>
      <c r="AC109" s="929"/>
      <c r="AD109" s="929"/>
      <c r="AE109" s="930"/>
      <c r="AF109" s="928" t="s">
        <v>434</v>
      </c>
      <c r="AG109" s="929"/>
      <c r="AH109" s="929"/>
      <c r="AI109" s="929"/>
      <c r="AJ109" s="930"/>
      <c r="AK109" s="928" t="s">
        <v>312</v>
      </c>
      <c r="AL109" s="929"/>
      <c r="AM109" s="929"/>
      <c r="AN109" s="929"/>
      <c r="AO109" s="930"/>
      <c r="AP109" s="928" t="s">
        <v>435</v>
      </c>
      <c r="AQ109" s="929"/>
      <c r="AR109" s="929"/>
      <c r="AS109" s="929"/>
      <c r="AT109" s="931"/>
      <c r="AU109" s="948" t="s">
        <v>432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433</v>
      </c>
      <c r="BR109" s="929"/>
      <c r="BS109" s="929"/>
      <c r="BT109" s="929"/>
      <c r="BU109" s="930"/>
      <c r="BV109" s="928" t="s">
        <v>434</v>
      </c>
      <c r="BW109" s="929"/>
      <c r="BX109" s="929"/>
      <c r="BY109" s="929"/>
      <c r="BZ109" s="930"/>
      <c r="CA109" s="928" t="s">
        <v>312</v>
      </c>
      <c r="CB109" s="929"/>
      <c r="CC109" s="929"/>
      <c r="CD109" s="929"/>
      <c r="CE109" s="930"/>
      <c r="CF109" s="949" t="s">
        <v>435</v>
      </c>
      <c r="CG109" s="949"/>
      <c r="CH109" s="949"/>
      <c r="CI109" s="949"/>
      <c r="CJ109" s="949"/>
      <c r="CK109" s="928" t="s">
        <v>436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433</v>
      </c>
      <c r="DH109" s="929"/>
      <c r="DI109" s="929"/>
      <c r="DJ109" s="929"/>
      <c r="DK109" s="930"/>
      <c r="DL109" s="928" t="s">
        <v>434</v>
      </c>
      <c r="DM109" s="929"/>
      <c r="DN109" s="929"/>
      <c r="DO109" s="929"/>
      <c r="DP109" s="930"/>
      <c r="DQ109" s="928" t="s">
        <v>312</v>
      </c>
      <c r="DR109" s="929"/>
      <c r="DS109" s="929"/>
      <c r="DT109" s="929"/>
      <c r="DU109" s="930"/>
      <c r="DV109" s="928" t="s">
        <v>435</v>
      </c>
      <c r="DW109" s="929"/>
      <c r="DX109" s="929"/>
      <c r="DY109" s="929"/>
      <c r="DZ109" s="931"/>
    </row>
    <row r="110" spans="1:131" s="230" customFormat="1" ht="26.25" customHeight="1" x14ac:dyDescent="0.15">
      <c r="A110" s="932" t="s">
        <v>437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334774</v>
      </c>
      <c r="AB110" s="936"/>
      <c r="AC110" s="936"/>
      <c r="AD110" s="936"/>
      <c r="AE110" s="937"/>
      <c r="AF110" s="938">
        <v>363005</v>
      </c>
      <c r="AG110" s="936"/>
      <c r="AH110" s="936"/>
      <c r="AI110" s="936"/>
      <c r="AJ110" s="937"/>
      <c r="AK110" s="938">
        <v>353012</v>
      </c>
      <c r="AL110" s="936"/>
      <c r="AM110" s="936"/>
      <c r="AN110" s="936"/>
      <c r="AO110" s="937"/>
      <c r="AP110" s="939">
        <v>17</v>
      </c>
      <c r="AQ110" s="940"/>
      <c r="AR110" s="940"/>
      <c r="AS110" s="940"/>
      <c r="AT110" s="941"/>
      <c r="AU110" s="942" t="s">
        <v>74</v>
      </c>
      <c r="AV110" s="943"/>
      <c r="AW110" s="943"/>
      <c r="AX110" s="943"/>
      <c r="AY110" s="943"/>
      <c r="AZ110" s="965" t="s">
        <v>438</v>
      </c>
      <c r="BA110" s="933"/>
      <c r="BB110" s="933"/>
      <c r="BC110" s="933"/>
      <c r="BD110" s="933"/>
      <c r="BE110" s="933"/>
      <c r="BF110" s="933"/>
      <c r="BG110" s="933"/>
      <c r="BH110" s="933"/>
      <c r="BI110" s="933"/>
      <c r="BJ110" s="933"/>
      <c r="BK110" s="933"/>
      <c r="BL110" s="933"/>
      <c r="BM110" s="933"/>
      <c r="BN110" s="933"/>
      <c r="BO110" s="933"/>
      <c r="BP110" s="934"/>
      <c r="BQ110" s="966">
        <v>3736983</v>
      </c>
      <c r="BR110" s="967"/>
      <c r="BS110" s="967"/>
      <c r="BT110" s="967"/>
      <c r="BU110" s="967"/>
      <c r="BV110" s="967">
        <v>3546750</v>
      </c>
      <c r="BW110" s="967"/>
      <c r="BX110" s="967"/>
      <c r="BY110" s="967"/>
      <c r="BZ110" s="967"/>
      <c r="CA110" s="967">
        <v>3361175</v>
      </c>
      <c r="CB110" s="967"/>
      <c r="CC110" s="967"/>
      <c r="CD110" s="967"/>
      <c r="CE110" s="967"/>
      <c r="CF110" s="980">
        <v>161.9</v>
      </c>
      <c r="CG110" s="981"/>
      <c r="CH110" s="981"/>
      <c r="CI110" s="981"/>
      <c r="CJ110" s="981"/>
      <c r="CK110" s="982" t="s">
        <v>439</v>
      </c>
      <c r="CL110" s="983"/>
      <c r="CM110" s="965" t="s">
        <v>440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240</v>
      </c>
      <c r="DH110" s="967"/>
      <c r="DI110" s="967"/>
      <c r="DJ110" s="967"/>
      <c r="DK110" s="967"/>
      <c r="DL110" s="967" t="s">
        <v>415</v>
      </c>
      <c r="DM110" s="967"/>
      <c r="DN110" s="967"/>
      <c r="DO110" s="967"/>
      <c r="DP110" s="967"/>
      <c r="DQ110" s="967" t="s">
        <v>240</v>
      </c>
      <c r="DR110" s="967"/>
      <c r="DS110" s="967"/>
      <c r="DT110" s="967"/>
      <c r="DU110" s="967"/>
      <c r="DV110" s="968" t="s">
        <v>441</v>
      </c>
      <c r="DW110" s="968"/>
      <c r="DX110" s="968"/>
      <c r="DY110" s="968"/>
      <c r="DZ110" s="969"/>
    </row>
    <row r="111" spans="1:131" s="230" customFormat="1" ht="26.25" customHeight="1" x14ac:dyDescent="0.15">
      <c r="A111" s="970" t="s">
        <v>442</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415</v>
      </c>
      <c r="AB111" s="974"/>
      <c r="AC111" s="974"/>
      <c r="AD111" s="974"/>
      <c r="AE111" s="975"/>
      <c r="AF111" s="976" t="s">
        <v>240</v>
      </c>
      <c r="AG111" s="974"/>
      <c r="AH111" s="974"/>
      <c r="AI111" s="974"/>
      <c r="AJ111" s="975"/>
      <c r="AK111" s="976" t="s">
        <v>415</v>
      </c>
      <c r="AL111" s="974"/>
      <c r="AM111" s="974"/>
      <c r="AN111" s="974"/>
      <c r="AO111" s="975"/>
      <c r="AP111" s="977" t="s">
        <v>240</v>
      </c>
      <c r="AQ111" s="978"/>
      <c r="AR111" s="978"/>
      <c r="AS111" s="978"/>
      <c r="AT111" s="979"/>
      <c r="AU111" s="944"/>
      <c r="AV111" s="945"/>
      <c r="AW111" s="945"/>
      <c r="AX111" s="945"/>
      <c r="AY111" s="945"/>
      <c r="AZ111" s="958" t="s">
        <v>443</v>
      </c>
      <c r="BA111" s="959"/>
      <c r="BB111" s="959"/>
      <c r="BC111" s="959"/>
      <c r="BD111" s="959"/>
      <c r="BE111" s="959"/>
      <c r="BF111" s="959"/>
      <c r="BG111" s="959"/>
      <c r="BH111" s="959"/>
      <c r="BI111" s="959"/>
      <c r="BJ111" s="959"/>
      <c r="BK111" s="959"/>
      <c r="BL111" s="959"/>
      <c r="BM111" s="959"/>
      <c r="BN111" s="959"/>
      <c r="BO111" s="959"/>
      <c r="BP111" s="960"/>
      <c r="BQ111" s="961" t="s">
        <v>444</v>
      </c>
      <c r="BR111" s="962"/>
      <c r="BS111" s="962"/>
      <c r="BT111" s="962"/>
      <c r="BU111" s="962"/>
      <c r="BV111" s="962" t="s">
        <v>240</v>
      </c>
      <c r="BW111" s="962"/>
      <c r="BX111" s="962"/>
      <c r="BY111" s="962"/>
      <c r="BZ111" s="962"/>
      <c r="CA111" s="962" t="s">
        <v>240</v>
      </c>
      <c r="CB111" s="962"/>
      <c r="CC111" s="962"/>
      <c r="CD111" s="962"/>
      <c r="CE111" s="962"/>
      <c r="CF111" s="956" t="s">
        <v>441</v>
      </c>
      <c r="CG111" s="957"/>
      <c r="CH111" s="957"/>
      <c r="CI111" s="957"/>
      <c r="CJ111" s="957"/>
      <c r="CK111" s="984"/>
      <c r="CL111" s="985"/>
      <c r="CM111" s="958" t="s">
        <v>445</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415</v>
      </c>
      <c r="DH111" s="962"/>
      <c r="DI111" s="962"/>
      <c r="DJ111" s="962"/>
      <c r="DK111" s="962"/>
      <c r="DL111" s="962" t="s">
        <v>240</v>
      </c>
      <c r="DM111" s="962"/>
      <c r="DN111" s="962"/>
      <c r="DO111" s="962"/>
      <c r="DP111" s="962"/>
      <c r="DQ111" s="962" t="s">
        <v>240</v>
      </c>
      <c r="DR111" s="962"/>
      <c r="DS111" s="962"/>
      <c r="DT111" s="962"/>
      <c r="DU111" s="962"/>
      <c r="DV111" s="963" t="s">
        <v>441</v>
      </c>
      <c r="DW111" s="963"/>
      <c r="DX111" s="963"/>
      <c r="DY111" s="963"/>
      <c r="DZ111" s="964"/>
    </row>
    <row r="112" spans="1:131" s="230" customFormat="1" ht="26.25" customHeight="1" x14ac:dyDescent="0.15">
      <c r="A112" s="988" t="s">
        <v>446</v>
      </c>
      <c r="B112" s="989"/>
      <c r="C112" s="959" t="s">
        <v>447</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240</v>
      </c>
      <c r="AB112" s="995"/>
      <c r="AC112" s="995"/>
      <c r="AD112" s="995"/>
      <c r="AE112" s="996"/>
      <c r="AF112" s="997" t="s">
        <v>240</v>
      </c>
      <c r="AG112" s="995"/>
      <c r="AH112" s="995"/>
      <c r="AI112" s="995"/>
      <c r="AJ112" s="996"/>
      <c r="AK112" s="997" t="s">
        <v>240</v>
      </c>
      <c r="AL112" s="995"/>
      <c r="AM112" s="995"/>
      <c r="AN112" s="995"/>
      <c r="AO112" s="996"/>
      <c r="AP112" s="998" t="s">
        <v>240</v>
      </c>
      <c r="AQ112" s="999"/>
      <c r="AR112" s="999"/>
      <c r="AS112" s="999"/>
      <c r="AT112" s="1000"/>
      <c r="AU112" s="944"/>
      <c r="AV112" s="945"/>
      <c r="AW112" s="945"/>
      <c r="AX112" s="945"/>
      <c r="AY112" s="945"/>
      <c r="AZ112" s="958" t="s">
        <v>448</v>
      </c>
      <c r="BA112" s="959"/>
      <c r="BB112" s="959"/>
      <c r="BC112" s="959"/>
      <c r="BD112" s="959"/>
      <c r="BE112" s="959"/>
      <c r="BF112" s="959"/>
      <c r="BG112" s="959"/>
      <c r="BH112" s="959"/>
      <c r="BI112" s="959"/>
      <c r="BJ112" s="959"/>
      <c r="BK112" s="959"/>
      <c r="BL112" s="959"/>
      <c r="BM112" s="959"/>
      <c r="BN112" s="959"/>
      <c r="BO112" s="959"/>
      <c r="BP112" s="960"/>
      <c r="BQ112" s="961">
        <v>157350</v>
      </c>
      <c r="BR112" s="962"/>
      <c r="BS112" s="962"/>
      <c r="BT112" s="962"/>
      <c r="BU112" s="962"/>
      <c r="BV112" s="962">
        <v>165320</v>
      </c>
      <c r="BW112" s="962"/>
      <c r="BX112" s="962"/>
      <c r="BY112" s="962"/>
      <c r="BZ112" s="962"/>
      <c r="CA112" s="962">
        <v>161063</v>
      </c>
      <c r="CB112" s="962"/>
      <c r="CC112" s="962"/>
      <c r="CD112" s="962"/>
      <c r="CE112" s="962"/>
      <c r="CF112" s="956">
        <v>7.8</v>
      </c>
      <c r="CG112" s="957"/>
      <c r="CH112" s="957"/>
      <c r="CI112" s="957"/>
      <c r="CJ112" s="957"/>
      <c r="CK112" s="984"/>
      <c r="CL112" s="985"/>
      <c r="CM112" s="958" t="s">
        <v>449</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240</v>
      </c>
      <c r="DH112" s="962"/>
      <c r="DI112" s="962"/>
      <c r="DJ112" s="962"/>
      <c r="DK112" s="962"/>
      <c r="DL112" s="962" t="s">
        <v>415</v>
      </c>
      <c r="DM112" s="962"/>
      <c r="DN112" s="962"/>
      <c r="DO112" s="962"/>
      <c r="DP112" s="962"/>
      <c r="DQ112" s="962" t="s">
        <v>240</v>
      </c>
      <c r="DR112" s="962"/>
      <c r="DS112" s="962"/>
      <c r="DT112" s="962"/>
      <c r="DU112" s="962"/>
      <c r="DV112" s="963" t="s">
        <v>240</v>
      </c>
      <c r="DW112" s="963"/>
      <c r="DX112" s="963"/>
      <c r="DY112" s="963"/>
      <c r="DZ112" s="964"/>
    </row>
    <row r="113" spans="1:130" s="230" customFormat="1" ht="26.25" customHeight="1" x14ac:dyDescent="0.15">
      <c r="A113" s="990"/>
      <c r="B113" s="991"/>
      <c r="C113" s="959" t="s">
        <v>450</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13941</v>
      </c>
      <c r="AB113" s="974"/>
      <c r="AC113" s="974"/>
      <c r="AD113" s="974"/>
      <c r="AE113" s="975"/>
      <c r="AF113" s="976">
        <v>12129</v>
      </c>
      <c r="AG113" s="974"/>
      <c r="AH113" s="974"/>
      <c r="AI113" s="974"/>
      <c r="AJ113" s="975"/>
      <c r="AK113" s="976">
        <v>12380</v>
      </c>
      <c r="AL113" s="974"/>
      <c r="AM113" s="974"/>
      <c r="AN113" s="974"/>
      <c r="AO113" s="975"/>
      <c r="AP113" s="977">
        <v>0.6</v>
      </c>
      <c r="AQ113" s="978"/>
      <c r="AR113" s="978"/>
      <c r="AS113" s="978"/>
      <c r="AT113" s="979"/>
      <c r="AU113" s="944"/>
      <c r="AV113" s="945"/>
      <c r="AW113" s="945"/>
      <c r="AX113" s="945"/>
      <c r="AY113" s="945"/>
      <c r="AZ113" s="958" t="s">
        <v>451</v>
      </c>
      <c r="BA113" s="959"/>
      <c r="BB113" s="959"/>
      <c r="BC113" s="959"/>
      <c r="BD113" s="959"/>
      <c r="BE113" s="959"/>
      <c r="BF113" s="959"/>
      <c r="BG113" s="959"/>
      <c r="BH113" s="959"/>
      <c r="BI113" s="959"/>
      <c r="BJ113" s="959"/>
      <c r="BK113" s="959"/>
      <c r="BL113" s="959"/>
      <c r="BM113" s="959"/>
      <c r="BN113" s="959"/>
      <c r="BO113" s="959"/>
      <c r="BP113" s="960"/>
      <c r="BQ113" s="961">
        <v>77860</v>
      </c>
      <c r="BR113" s="962"/>
      <c r="BS113" s="962"/>
      <c r="BT113" s="962"/>
      <c r="BU113" s="962"/>
      <c r="BV113" s="962">
        <v>59674</v>
      </c>
      <c r="BW113" s="962"/>
      <c r="BX113" s="962"/>
      <c r="BY113" s="962"/>
      <c r="BZ113" s="962"/>
      <c r="CA113" s="962">
        <v>54256</v>
      </c>
      <c r="CB113" s="962"/>
      <c r="CC113" s="962"/>
      <c r="CD113" s="962"/>
      <c r="CE113" s="962"/>
      <c r="CF113" s="956">
        <v>2.6</v>
      </c>
      <c r="CG113" s="957"/>
      <c r="CH113" s="957"/>
      <c r="CI113" s="957"/>
      <c r="CJ113" s="957"/>
      <c r="CK113" s="984"/>
      <c r="CL113" s="985"/>
      <c r="CM113" s="958" t="s">
        <v>452</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453</v>
      </c>
      <c r="DH113" s="995"/>
      <c r="DI113" s="995"/>
      <c r="DJ113" s="995"/>
      <c r="DK113" s="996"/>
      <c r="DL113" s="997" t="s">
        <v>454</v>
      </c>
      <c r="DM113" s="995"/>
      <c r="DN113" s="995"/>
      <c r="DO113" s="995"/>
      <c r="DP113" s="996"/>
      <c r="DQ113" s="997" t="s">
        <v>454</v>
      </c>
      <c r="DR113" s="995"/>
      <c r="DS113" s="995"/>
      <c r="DT113" s="995"/>
      <c r="DU113" s="996"/>
      <c r="DV113" s="998" t="s">
        <v>240</v>
      </c>
      <c r="DW113" s="999"/>
      <c r="DX113" s="999"/>
      <c r="DY113" s="999"/>
      <c r="DZ113" s="1000"/>
    </row>
    <row r="114" spans="1:130" s="230" customFormat="1" ht="26.25" customHeight="1" x14ac:dyDescent="0.15">
      <c r="A114" s="990"/>
      <c r="B114" s="991"/>
      <c r="C114" s="959" t="s">
        <v>455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28725</v>
      </c>
      <c r="AB114" s="995"/>
      <c r="AC114" s="995"/>
      <c r="AD114" s="995"/>
      <c r="AE114" s="996"/>
      <c r="AF114" s="997">
        <v>19003</v>
      </c>
      <c r="AG114" s="995"/>
      <c r="AH114" s="995"/>
      <c r="AI114" s="995"/>
      <c r="AJ114" s="996"/>
      <c r="AK114" s="997">
        <v>12944</v>
      </c>
      <c r="AL114" s="995"/>
      <c r="AM114" s="995"/>
      <c r="AN114" s="995"/>
      <c r="AO114" s="996"/>
      <c r="AP114" s="998">
        <v>0.6</v>
      </c>
      <c r="AQ114" s="999"/>
      <c r="AR114" s="999"/>
      <c r="AS114" s="999"/>
      <c r="AT114" s="1000"/>
      <c r="AU114" s="944"/>
      <c r="AV114" s="945"/>
      <c r="AW114" s="945"/>
      <c r="AX114" s="945"/>
      <c r="AY114" s="945"/>
      <c r="AZ114" s="958" t="s">
        <v>456</v>
      </c>
      <c r="BA114" s="959"/>
      <c r="BB114" s="959"/>
      <c r="BC114" s="959"/>
      <c r="BD114" s="959"/>
      <c r="BE114" s="959"/>
      <c r="BF114" s="959"/>
      <c r="BG114" s="959"/>
      <c r="BH114" s="959"/>
      <c r="BI114" s="959"/>
      <c r="BJ114" s="959"/>
      <c r="BK114" s="959"/>
      <c r="BL114" s="959"/>
      <c r="BM114" s="959"/>
      <c r="BN114" s="959"/>
      <c r="BO114" s="959"/>
      <c r="BP114" s="960"/>
      <c r="BQ114" s="961">
        <v>469279</v>
      </c>
      <c r="BR114" s="962"/>
      <c r="BS114" s="962"/>
      <c r="BT114" s="962"/>
      <c r="BU114" s="962"/>
      <c r="BV114" s="962">
        <v>460499</v>
      </c>
      <c r="BW114" s="962"/>
      <c r="BX114" s="962"/>
      <c r="BY114" s="962"/>
      <c r="BZ114" s="962"/>
      <c r="CA114" s="962">
        <v>481319</v>
      </c>
      <c r="CB114" s="962"/>
      <c r="CC114" s="962"/>
      <c r="CD114" s="962"/>
      <c r="CE114" s="962"/>
      <c r="CF114" s="956">
        <v>23.2</v>
      </c>
      <c r="CG114" s="957"/>
      <c r="CH114" s="957"/>
      <c r="CI114" s="957"/>
      <c r="CJ114" s="957"/>
      <c r="CK114" s="984"/>
      <c r="CL114" s="985"/>
      <c r="CM114" s="958" t="s">
        <v>457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240</v>
      </c>
      <c r="DH114" s="995"/>
      <c r="DI114" s="995"/>
      <c r="DJ114" s="995"/>
      <c r="DK114" s="996"/>
      <c r="DL114" s="997" t="s">
        <v>240</v>
      </c>
      <c r="DM114" s="995"/>
      <c r="DN114" s="995"/>
      <c r="DO114" s="995"/>
      <c r="DP114" s="996"/>
      <c r="DQ114" s="997" t="s">
        <v>240</v>
      </c>
      <c r="DR114" s="995"/>
      <c r="DS114" s="995"/>
      <c r="DT114" s="995"/>
      <c r="DU114" s="996"/>
      <c r="DV114" s="998" t="s">
        <v>240</v>
      </c>
      <c r="DW114" s="999"/>
      <c r="DX114" s="999"/>
      <c r="DY114" s="999"/>
      <c r="DZ114" s="1000"/>
    </row>
    <row r="115" spans="1:130" s="230" customFormat="1" ht="26.25" customHeight="1" x14ac:dyDescent="0.15">
      <c r="A115" s="990"/>
      <c r="B115" s="991"/>
      <c r="C115" s="959" t="s">
        <v>458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240</v>
      </c>
      <c r="AB115" s="974"/>
      <c r="AC115" s="974"/>
      <c r="AD115" s="974"/>
      <c r="AE115" s="975"/>
      <c r="AF115" s="976" t="s">
        <v>240</v>
      </c>
      <c r="AG115" s="974"/>
      <c r="AH115" s="974"/>
      <c r="AI115" s="974"/>
      <c r="AJ115" s="975"/>
      <c r="AK115" s="976" t="s">
        <v>441</v>
      </c>
      <c r="AL115" s="974"/>
      <c r="AM115" s="974"/>
      <c r="AN115" s="974"/>
      <c r="AO115" s="975"/>
      <c r="AP115" s="977" t="s">
        <v>454</v>
      </c>
      <c r="AQ115" s="978"/>
      <c r="AR115" s="978"/>
      <c r="AS115" s="978"/>
      <c r="AT115" s="979"/>
      <c r="AU115" s="944"/>
      <c r="AV115" s="945"/>
      <c r="AW115" s="945"/>
      <c r="AX115" s="945"/>
      <c r="AY115" s="945"/>
      <c r="AZ115" s="958" t="s">
        <v>459</v>
      </c>
      <c r="BA115" s="959"/>
      <c r="BB115" s="959"/>
      <c r="BC115" s="959"/>
      <c r="BD115" s="959"/>
      <c r="BE115" s="959"/>
      <c r="BF115" s="959"/>
      <c r="BG115" s="959"/>
      <c r="BH115" s="959"/>
      <c r="BI115" s="959"/>
      <c r="BJ115" s="959"/>
      <c r="BK115" s="959"/>
      <c r="BL115" s="959"/>
      <c r="BM115" s="959"/>
      <c r="BN115" s="959"/>
      <c r="BO115" s="959"/>
      <c r="BP115" s="960"/>
      <c r="BQ115" s="961" t="s">
        <v>240</v>
      </c>
      <c r="BR115" s="962"/>
      <c r="BS115" s="962"/>
      <c r="BT115" s="962"/>
      <c r="BU115" s="962"/>
      <c r="BV115" s="962" t="s">
        <v>240</v>
      </c>
      <c r="BW115" s="962"/>
      <c r="BX115" s="962"/>
      <c r="BY115" s="962"/>
      <c r="BZ115" s="962"/>
      <c r="CA115" s="962" t="s">
        <v>454</v>
      </c>
      <c r="CB115" s="962"/>
      <c r="CC115" s="962"/>
      <c r="CD115" s="962"/>
      <c r="CE115" s="962"/>
      <c r="CF115" s="956" t="s">
        <v>454</v>
      </c>
      <c r="CG115" s="957"/>
      <c r="CH115" s="957"/>
      <c r="CI115" s="957"/>
      <c r="CJ115" s="957"/>
      <c r="CK115" s="984"/>
      <c r="CL115" s="985"/>
      <c r="CM115" s="958" t="s">
        <v>460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240</v>
      </c>
      <c r="DH115" s="995"/>
      <c r="DI115" s="995"/>
      <c r="DJ115" s="995"/>
      <c r="DK115" s="996"/>
      <c r="DL115" s="997" t="s">
        <v>441</v>
      </c>
      <c r="DM115" s="995"/>
      <c r="DN115" s="995"/>
      <c r="DO115" s="995"/>
      <c r="DP115" s="996"/>
      <c r="DQ115" s="997" t="s">
        <v>240</v>
      </c>
      <c r="DR115" s="995"/>
      <c r="DS115" s="995"/>
      <c r="DT115" s="995"/>
      <c r="DU115" s="996"/>
      <c r="DV115" s="998" t="s">
        <v>240</v>
      </c>
      <c r="DW115" s="999"/>
      <c r="DX115" s="999"/>
      <c r="DY115" s="999"/>
      <c r="DZ115" s="1000"/>
    </row>
    <row r="116" spans="1:130" s="230" customFormat="1" ht="26.25" customHeight="1" x14ac:dyDescent="0.15">
      <c r="A116" s="992"/>
      <c r="B116" s="993"/>
      <c r="C116" s="1001" t="s">
        <v>461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240</v>
      </c>
      <c r="AB116" s="995"/>
      <c r="AC116" s="995"/>
      <c r="AD116" s="995"/>
      <c r="AE116" s="996"/>
      <c r="AF116" s="997" t="s">
        <v>415</v>
      </c>
      <c r="AG116" s="995"/>
      <c r="AH116" s="995"/>
      <c r="AI116" s="995"/>
      <c r="AJ116" s="996"/>
      <c r="AK116" s="997" t="s">
        <v>240</v>
      </c>
      <c r="AL116" s="995"/>
      <c r="AM116" s="995"/>
      <c r="AN116" s="995"/>
      <c r="AO116" s="996"/>
      <c r="AP116" s="998" t="s">
        <v>454</v>
      </c>
      <c r="AQ116" s="999"/>
      <c r="AR116" s="999"/>
      <c r="AS116" s="999"/>
      <c r="AT116" s="1000"/>
      <c r="AU116" s="944"/>
      <c r="AV116" s="945"/>
      <c r="AW116" s="945"/>
      <c r="AX116" s="945"/>
      <c r="AY116" s="945"/>
      <c r="AZ116" s="1003" t="s">
        <v>462</v>
      </c>
      <c r="BA116" s="1004"/>
      <c r="BB116" s="1004"/>
      <c r="BC116" s="1004"/>
      <c r="BD116" s="1004"/>
      <c r="BE116" s="1004"/>
      <c r="BF116" s="1004"/>
      <c r="BG116" s="1004"/>
      <c r="BH116" s="1004"/>
      <c r="BI116" s="1004"/>
      <c r="BJ116" s="1004"/>
      <c r="BK116" s="1004"/>
      <c r="BL116" s="1004"/>
      <c r="BM116" s="1004"/>
      <c r="BN116" s="1004"/>
      <c r="BO116" s="1004"/>
      <c r="BP116" s="1005"/>
      <c r="BQ116" s="961" t="s">
        <v>240</v>
      </c>
      <c r="BR116" s="962"/>
      <c r="BS116" s="962"/>
      <c r="BT116" s="962"/>
      <c r="BU116" s="962"/>
      <c r="BV116" s="962" t="s">
        <v>240</v>
      </c>
      <c r="BW116" s="962"/>
      <c r="BX116" s="962"/>
      <c r="BY116" s="962"/>
      <c r="BZ116" s="962"/>
      <c r="CA116" s="962" t="s">
        <v>415</v>
      </c>
      <c r="CB116" s="962"/>
      <c r="CC116" s="962"/>
      <c r="CD116" s="962"/>
      <c r="CE116" s="962"/>
      <c r="CF116" s="956" t="s">
        <v>240</v>
      </c>
      <c r="CG116" s="957"/>
      <c r="CH116" s="957"/>
      <c r="CI116" s="957"/>
      <c r="CJ116" s="957"/>
      <c r="CK116" s="984"/>
      <c r="CL116" s="985"/>
      <c r="CM116" s="958" t="s">
        <v>463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454</v>
      </c>
      <c r="DH116" s="995"/>
      <c r="DI116" s="995"/>
      <c r="DJ116" s="995"/>
      <c r="DK116" s="996"/>
      <c r="DL116" s="997" t="s">
        <v>453</v>
      </c>
      <c r="DM116" s="995"/>
      <c r="DN116" s="995"/>
      <c r="DO116" s="995"/>
      <c r="DP116" s="996"/>
      <c r="DQ116" s="997" t="s">
        <v>240</v>
      </c>
      <c r="DR116" s="995"/>
      <c r="DS116" s="995"/>
      <c r="DT116" s="995"/>
      <c r="DU116" s="996"/>
      <c r="DV116" s="998" t="s">
        <v>240</v>
      </c>
      <c r="DW116" s="999"/>
      <c r="DX116" s="999"/>
      <c r="DY116" s="999"/>
      <c r="DZ116" s="1000"/>
    </row>
    <row r="117" spans="1:130" s="230" customFormat="1" ht="26.25" customHeight="1" x14ac:dyDescent="0.15">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464</v>
      </c>
      <c r="Z117" s="930"/>
      <c r="AA117" s="1014">
        <v>377440</v>
      </c>
      <c r="AB117" s="1015"/>
      <c r="AC117" s="1015"/>
      <c r="AD117" s="1015"/>
      <c r="AE117" s="1016"/>
      <c r="AF117" s="1017">
        <v>394137</v>
      </c>
      <c r="AG117" s="1015"/>
      <c r="AH117" s="1015"/>
      <c r="AI117" s="1015"/>
      <c r="AJ117" s="1016"/>
      <c r="AK117" s="1017">
        <v>378336</v>
      </c>
      <c r="AL117" s="1015"/>
      <c r="AM117" s="1015"/>
      <c r="AN117" s="1015"/>
      <c r="AO117" s="1016"/>
      <c r="AP117" s="1018"/>
      <c r="AQ117" s="1019"/>
      <c r="AR117" s="1019"/>
      <c r="AS117" s="1019"/>
      <c r="AT117" s="1020"/>
      <c r="AU117" s="944"/>
      <c r="AV117" s="945"/>
      <c r="AW117" s="945"/>
      <c r="AX117" s="945"/>
      <c r="AY117" s="945"/>
      <c r="AZ117" s="1010" t="s">
        <v>465</v>
      </c>
      <c r="BA117" s="1011"/>
      <c r="BB117" s="1011"/>
      <c r="BC117" s="1011"/>
      <c r="BD117" s="1011"/>
      <c r="BE117" s="1011"/>
      <c r="BF117" s="1011"/>
      <c r="BG117" s="1011"/>
      <c r="BH117" s="1011"/>
      <c r="BI117" s="1011"/>
      <c r="BJ117" s="1011"/>
      <c r="BK117" s="1011"/>
      <c r="BL117" s="1011"/>
      <c r="BM117" s="1011"/>
      <c r="BN117" s="1011"/>
      <c r="BO117" s="1011"/>
      <c r="BP117" s="1012"/>
      <c r="BQ117" s="961" t="s">
        <v>415</v>
      </c>
      <c r="BR117" s="962"/>
      <c r="BS117" s="962"/>
      <c r="BT117" s="962"/>
      <c r="BU117" s="962"/>
      <c r="BV117" s="962" t="s">
        <v>240</v>
      </c>
      <c r="BW117" s="962"/>
      <c r="BX117" s="962"/>
      <c r="BY117" s="962"/>
      <c r="BZ117" s="962"/>
      <c r="CA117" s="962" t="s">
        <v>240</v>
      </c>
      <c r="CB117" s="962"/>
      <c r="CC117" s="962"/>
      <c r="CD117" s="962"/>
      <c r="CE117" s="962"/>
      <c r="CF117" s="956" t="s">
        <v>240</v>
      </c>
      <c r="CG117" s="957"/>
      <c r="CH117" s="957"/>
      <c r="CI117" s="957"/>
      <c r="CJ117" s="957"/>
      <c r="CK117" s="984"/>
      <c r="CL117" s="985"/>
      <c r="CM117" s="958" t="s">
        <v>466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240</v>
      </c>
      <c r="DH117" s="995"/>
      <c r="DI117" s="995"/>
      <c r="DJ117" s="995"/>
      <c r="DK117" s="996"/>
      <c r="DL117" s="997" t="s">
        <v>441</v>
      </c>
      <c r="DM117" s="995"/>
      <c r="DN117" s="995"/>
      <c r="DO117" s="995"/>
      <c r="DP117" s="996"/>
      <c r="DQ117" s="997" t="s">
        <v>415</v>
      </c>
      <c r="DR117" s="995"/>
      <c r="DS117" s="995"/>
      <c r="DT117" s="995"/>
      <c r="DU117" s="996"/>
      <c r="DV117" s="998" t="s">
        <v>441</v>
      </c>
      <c r="DW117" s="999"/>
      <c r="DX117" s="999"/>
      <c r="DY117" s="999"/>
      <c r="DZ117" s="1000"/>
    </row>
    <row r="118" spans="1:130" s="230" customFormat="1" ht="26.25" customHeight="1" x14ac:dyDescent="0.15">
      <c r="A118" s="948" t="s">
        <v>436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433</v>
      </c>
      <c r="AB118" s="929"/>
      <c r="AC118" s="929"/>
      <c r="AD118" s="929"/>
      <c r="AE118" s="930"/>
      <c r="AF118" s="928" t="s">
        <v>434</v>
      </c>
      <c r="AG118" s="929"/>
      <c r="AH118" s="929"/>
      <c r="AI118" s="929"/>
      <c r="AJ118" s="930"/>
      <c r="AK118" s="928" t="s">
        <v>312</v>
      </c>
      <c r="AL118" s="929"/>
      <c r="AM118" s="929"/>
      <c r="AN118" s="929"/>
      <c r="AO118" s="930"/>
      <c r="AP118" s="1006" t="s">
        <v>435</v>
      </c>
      <c r="AQ118" s="1007"/>
      <c r="AR118" s="1007"/>
      <c r="AS118" s="1007"/>
      <c r="AT118" s="1008"/>
      <c r="AU118" s="944"/>
      <c r="AV118" s="945"/>
      <c r="AW118" s="945"/>
      <c r="AX118" s="945"/>
      <c r="AY118" s="945"/>
      <c r="AZ118" s="1009" t="s">
        <v>467</v>
      </c>
      <c r="BA118" s="1001"/>
      <c r="BB118" s="1001"/>
      <c r="BC118" s="1001"/>
      <c r="BD118" s="1001"/>
      <c r="BE118" s="1001"/>
      <c r="BF118" s="1001"/>
      <c r="BG118" s="1001"/>
      <c r="BH118" s="1001"/>
      <c r="BI118" s="1001"/>
      <c r="BJ118" s="1001"/>
      <c r="BK118" s="1001"/>
      <c r="BL118" s="1001"/>
      <c r="BM118" s="1001"/>
      <c r="BN118" s="1001"/>
      <c r="BO118" s="1001"/>
      <c r="BP118" s="1002"/>
      <c r="BQ118" s="1035" t="s">
        <v>453</v>
      </c>
      <c r="BR118" s="1036"/>
      <c r="BS118" s="1036"/>
      <c r="BT118" s="1036"/>
      <c r="BU118" s="1036"/>
      <c r="BV118" s="1036" t="s">
        <v>240</v>
      </c>
      <c r="BW118" s="1036"/>
      <c r="BX118" s="1036"/>
      <c r="BY118" s="1036"/>
      <c r="BZ118" s="1036"/>
      <c r="CA118" s="1036" t="s">
        <v>415</v>
      </c>
      <c r="CB118" s="1036"/>
      <c r="CC118" s="1036"/>
      <c r="CD118" s="1036"/>
      <c r="CE118" s="1036"/>
      <c r="CF118" s="956" t="s">
        <v>240</v>
      </c>
      <c r="CG118" s="957"/>
      <c r="CH118" s="957"/>
      <c r="CI118" s="957"/>
      <c r="CJ118" s="957"/>
      <c r="CK118" s="984"/>
      <c r="CL118" s="985"/>
      <c r="CM118" s="958" t="s">
        <v>468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415</v>
      </c>
      <c r="DH118" s="995"/>
      <c r="DI118" s="995"/>
      <c r="DJ118" s="995"/>
      <c r="DK118" s="996"/>
      <c r="DL118" s="997" t="s">
        <v>469</v>
      </c>
      <c r="DM118" s="995"/>
      <c r="DN118" s="995"/>
      <c r="DO118" s="995"/>
      <c r="DP118" s="996"/>
      <c r="DQ118" s="997" t="s">
        <v>441</v>
      </c>
      <c r="DR118" s="995"/>
      <c r="DS118" s="995"/>
      <c r="DT118" s="995"/>
      <c r="DU118" s="996"/>
      <c r="DV118" s="998" t="s">
        <v>240</v>
      </c>
      <c r="DW118" s="999"/>
      <c r="DX118" s="999"/>
      <c r="DY118" s="999"/>
      <c r="DZ118" s="1000"/>
    </row>
    <row r="119" spans="1:130" s="230" customFormat="1" ht="26.25" customHeight="1" x14ac:dyDescent="0.15">
      <c r="A119" s="1093" t="s">
        <v>439</v>
      </c>
      <c r="B119" s="983"/>
      <c r="C119" s="965" t="s">
        <v>440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453</v>
      </c>
      <c r="AB119" s="936"/>
      <c r="AC119" s="936"/>
      <c r="AD119" s="936"/>
      <c r="AE119" s="937"/>
      <c r="AF119" s="938" t="s">
        <v>453</v>
      </c>
      <c r="AG119" s="936"/>
      <c r="AH119" s="936"/>
      <c r="AI119" s="936"/>
      <c r="AJ119" s="937"/>
      <c r="AK119" s="938" t="s">
        <v>240</v>
      </c>
      <c r="AL119" s="936"/>
      <c r="AM119" s="936"/>
      <c r="AN119" s="936"/>
      <c r="AO119" s="937"/>
      <c r="AP119" s="939" t="s">
        <v>415</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470</v>
      </c>
      <c r="BP119" s="1041"/>
      <c r="BQ119" s="1035">
        <v>4441472</v>
      </c>
      <c r="BR119" s="1036"/>
      <c r="BS119" s="1036"/>
      <c r="BT119" s="1036"/>
      <c r="BU119" s="1036"/>
      <c r="BV119" s="1036">
        <v>4232243</v>
      </c>
      <c r="BW119" s="1036"/>
      <c r="BX119" s="1036"/>
      <c r="BY119" s="1036"/>
      <c r="BZ119" s="1036"/>
      <c r="CA119" s="1036">
        <v>4057813</v>
      </c>
      <c r="CB119" s="1036"/>
      <c r="CC119" s="1036"/>
      <c r="CD119" s="1036"/>
      <c r="CE119" s="1036"/>
      <c r="CF119" s="1037"/>
      <c r="CG119" s="1038"/>
      <c r="CH119" s="1038"/>
      <c r="CI119" s="1038"/>
      <c r="CJ119" s="1039"/>
      <c r="CK119" s="986"/>
      <c r="CL119" s="987"/>
      <c r="CM119" s="1009" t="s">
        <v>471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240</v>
      </c>
      <c r="DH119" s="1022"/>
      <c r="DI119" s="1022"/>
      <c r="DJ119" s="1022"/>
      <c r="DK119" s="1023"/>
      <c r="DL119" s="1021" t="s">
        <v>415</v>
      </c>
      <c r="DM119" s="1022"/>
      <c r="DN119" s="1022"/>
      <c r="DO119" s="1022"/>
      <c r="DP119" s="1023"/>
      <c r="DQ119" s="1021" t="s">
        <v>240</v>
      </c>
      <c r="DR119" s="1022"/>
      <c r="DS119" s="1022"/>
      <c r="DT119" s="1022"/>
      <c r="DU119" s="1023"/>
      <c r="DV119" s="1024" t="s">
        <v>240</v>
      </c>
      <c r="DW119" s="1025"/>
      <c r="DX119" s="1025"/>
      <c r="DY119" s="1025"/>
      <c r="DZ119" s="1026"/>
    </row>
    <row r="120" spans="1:130" s="230" customFormat="1" ht="26.25" customHeight="1" x14ac:dyDescent="0.15">
      <c r="A120" s="1094"/>
      <c r="B120" s="985"/>
      <c r="C120" s="958" t="s">
        <v>445</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453</v>
      </c>
      <c r="AB120" s="995"/>
      <c r="AC120" s="995"/>
      <c r="AD120" s="995"/>
      <c r="AE120" s="996"/>
      <c r="AF120" s="997" t="s">
        <v>240</v>
      </c>
      <c r="AG120" s="995"/>
      <c r="AH120" s="995"/>
      <c r="AI120" s="995"/>
      <c r="AJ120" s="996"/>
      <c r="AK120" s="997" t="s">
        <v>453</v>
      </c>
      <c r="AL120" s="995"/>
      <c r="AM120" s="995"/>
      <c r="AN120" s="995"/>
      <c r="AO120" s="996"/>
      <c r="AP120" s="998" t="s">
        <v>240</v>
      </c>
      <c r="AQ120" s="999"/>
      <c r="AR120" s="999"/>
      <c r="AS120" s="999"/>
      <c r="AT120" s="1000"/>
      <c r="AU120" s="1027" t="s">
        <v>472</v>
      </c>
      <c r="AV120" s="1028"/>
      <c r="AW120" s="1028"/>
      <c r="AX120" s="1028"/>
      <c r="AY120" s="1029"/>
      <c r="AZ120" s="965" t="s">
        <v>473</v>
      </c>
      <c r="BA120" s="933"/>
      <c r="BB120" s="933"/>
      <c r="BC120" s="933"/>
      <c r="BD120" s="933"/>
      <c r="BE120" s="933"/>
      <c r="BF120" s="933"/>
      <c r="BG120" s="933"/>
      <c r="BH120" s="933"/>
      <c r="BI120" s="933"/>
      <c r="BJ120" s="933"/>
      <c r="BK120" s="933"/>
      <c r="BL120" s="933"/>
      <c r="BM120" s="933"/>
      <c r="BN120" s="933"/>
      <c r="BO120" s="933"/>
      <c r="BP120" s="934"/>
      <c r="BQ120" s="966">
        <v>2511570</v>
      </c>
      <c r="BR120" s="967"/>
      <c r="BS120" s="967"/>
      <c r="BT120" s="967"/>
      <c r="BU120" s="967"/>
      <c r="BV120" s="967">
        <v>2879960</v>
      </c>
      <c r="BW120" s="967"/>
      <c r="BX120" s="967"/>
      <c r="BY120" s="967"/>
      <c r="BZ120" s="967"/>
      <c r="CA120" s="967">
        <v>3085991</v>
      </c>
      <c r="CB120" s="967"/>
      <c r="CC120" s="967"/>
      <c r="CD120" s="967"/>
      <c r="CE120" s="967"/>
      <c r="CF120" s="980">
        <v>148.69999999999999</v>
      </c>
      <c r="CG120" s="981"/>
      <c r="CH120" s="981"/>
      <c r="CI120" s="981"/>
      <c r="CJ120" s="981"/>
      <c r="CK120" s="1042" t="s">
        <v>474</v>
      </c>
      <c r="CL120" s="1043"/>
      <c r="CM120" s="1043"/>
      <c r="CN120" s="1043"/>
      <c r="CO120" s="1044"/>
      <c r="CP120" s="1050" t="s">
        <v>475</v>
      </c>
      <c r="CQ120" s="1051"/>
      <c r="CR120" s="1051"/>
      <c r="CS120" s="1051"/>
      <c r="CT120" s="1051"/>
      <c r="CU120" s="1051"/>
      <c r="CV120" s="1051"/>
      <c r="CW120" s="1051"/>
      <c r="CX120" s="1051"/>
      <c r="CY120" s="1051"/>
      <c r="CZ120" s="1051"/>
      <c r="DA120" s="1051"/>
      <c r="DB120" s="1051"/>
      <c r="DC120" s="1051"/>
      <c r="DD120" s="1051"/>
      <c r="DE120" s="1051"/>
      <c r="DF120" s="1052"/>
      <c r="DG120" s="966">
        <v>135802</v>
      </c>
      <c r="DH120" s="967"/>
      <c r="DI120" s="967"/>
      <c r="DJ120" s="967"/>
      <c r="DK120" s="967"/>
      <c r="DL120" s="967">
        <v>137524</v>
      </c>
      <c r="DM120" s="967"/>
      <c r="DN120" s="967"/>
      <c r="DO120" s="967"/>
      <c r="DP120" s="967"/>
      <c r="DQ120" s="967">
        <v>129569</v>
      </c>
      <c r="DR120" s="967"/>
      <c r="DS120" s="967"/>
      <c r="DT120" s="967"/>
      <c r="DU120" s="967"/>
      <c r="DV120" s="968">
        <v>6.2</v>
      </c>
      <c r="DW120" s="968"/>
      <c r="DX120" s="968"/>
      <c r="DY120" s="968"/>
      <c r="DZ120" s="969"/>
    </row>
    <row r="121" spans="1:130" s="230" customFormat="1" ht="26.25" customHeight="1" x14ac:dyDescent="0.15">
      <c r="A121" s="1094"/>
      <c r="B121" s="985"/>
      <c r="C121" s="1010" t="s">
        <v>476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240</v>
      </c>
      <c r="AB121" s="995"/>
      <c r="AC121" s="995"/>
      <c r="AD121" s="995"/>
      <c r="AE121" s="996"/>
      <c r="AF121" s="997" t="s">
        <v>469</v>
      </c>
      <c r="AG121" s="995"/>
      <c r="AH121" s="995"/>
      <c r="AI121" s="995"/>
      <c r="AJ121" s="996"/>
      <c r="AK121" s="997" t="s">
        <v>453</v>
      </c>
      <c r="AL121" s="995"/>
      <c r="AM121" s="995"/>
      <c r="AN121" s="995"/>
      <c r="AO121" s="996"/>
      <c r="AP121" s="998" t="s">
        <v>453</v>
      </c>
      <c r="AQ121" s="999"/>
      <c r="AR121" s="999"/>
      <c r="AS121" s="999"/>
      <c r="AT121" s="1000"/>
      <c r="AU121" s="1030"/>
      <c r="AV121" s="1031"/>
      <c r="AW121" s="1031"/>
      <c r="AX121" s="1031"/>
      <c r="AY121" s="1032"/>
      <c r="AZ121" s="958" t="s">
        <v>477</v>
      </c>
      <c r="BA121" s="959"/>
      <c r="BB121" s="959"/>
      <c r="BC121" s="959"/>
      <c r="BD121" s="959"/>
      <c r="BE121" s="959"/>
      <c r="BF121" s="959"/>
      <c r="BG121" s="959"/>
      <c r="BH121" s="959"/>
      <c r="BI121" s="959"/>
      <c r="BJ121" s="959"/>
      <c r="BK121" s="959"/>
      <c r="BL121" s="959"/>
      <c r="BM121" s="959"/>
      <c r="BN121" s="959"/>
      <c r="BO121" s="959"/>
      <c r="BP121" s="960"/>
      <c r="BQ121" s="961">
        <v>306411</v>
      </c>
      <c r="BR121" s="962"/>
      <c r="BS121" s="962"/>
      <c r="BT121" s="962"/>
      <c r="BU121" s="962"/>
      <c r="BV121" s="962" t="s">
        <v>240</v>
      </c>
      <c r="BW121" s="962"/>
      <c r="BX121" s="962"/>
      <c r="BY121" s="962"/>
      <c r="BZ121" s="962"/>
      <c r="CA121" s="962" t="s">
        <v>441</v>
      </c>
      <c r="CB121" s="962"/>
      <c r="CC121" s="962"/>
      <c r="CD121" s="962"/>
      <c r="CE121" s="962"/>
      <c r="CF121" s="956" t="s">
        <v>240</v>
      </c>
      <c r="CG121" s="957"/>
      <c r="CH121" s="957"/>
      <c r="CI121" s="957"/>
      <c r="CJ121" s="957"/>
      <c r="CK121" s="1045"/>
      <c r="CL121" s="1046"/>
      <c r="CM121" s="1046"/>
      <c r="CN121" s="1046"/>
      <c r="CO121" s="1047"/>
      <c r="CP121" s="1055" t="s">
        <v>478</v>
      </c>
      <c r="CQ121" s="1056"/>
      <c r="CR121" s="1056"/>
      <c r="CS121" s="1056"/>
      <c r="CT121" s="1056"/>
      <c r="CU121" s="1056"/>
      <c r="CV121" s="1056"/>
      <c r="CW121" s="1056"/>
      <c r="CX121" s="1056"/>
      <c r="CY121" s="1056"/>
      <c r="CZ121" s="1056"/>
      <c r="DA121" s="1056"/>
      <c r="DB121" s="1056"/>
      <c r="DC121" s="1056"/>
      <c r="DD121" s="1056"/>
      <c r="DE121" s="1056"/>
      <c r="DF121" s="1057"/>
      <c r="DG121" s="961">
        <v>21548</v>
      </c>
      <c r="DH121" s="962"/>
      <c r="DI121" s="962"/>
      <c r="DJ121" s="962"/>
      <c r="DK121" s="962"/>
      <c r="DL121" s="962">
        <v>27796</v>
      </c>
      <c r="DM121" s="962"/>
      <c r="DN121" s="962"/>
      <c r="DO121" s="962"/>
      <c r="DP121" s="962"/>
      <c r="DQ121" s="962">
        <v>31494</v>
      </c>
      <c r="DR121" s="962"/>
      <c r="DS121" s="962"/>
      <c r="DT121" s="962"/>
      <c r="DU121" s="962"/>
      <c r="DV121" s="963">
        <v>1.5</v>
      </c>
      <c r="DW121" s="963"/>
      <c r="DX121" s="963"/>
      <c r="DY121" s="963"/>
      <c r="DZ121" s="964"/>
    </row>
    <row r="122" spans="1:130" s="230" customFormat="1" ht="26.25" customHeight="1" x14ac:dyDescent="0.15">
      <c r="A122" s="1094"/>
      <c r="B122" s="985"/>
      <c r="C122" s="958" t="s">
        <v>457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453</v>
      </c>
      <c r="AB122" s="995"/>
      <c r="AC122" s="995"/>
      <c r="AD122" s="995"/>
      <c r="AE122" s="996"/>
      <c r="AF122" s="997" t="s">
        <v>453</v>
      </c>
      <c r="AG122" s="995"/>
      <c r="AH122" s="995"/>
      <c r="AI122" s="995"/>
      <c r="AJ122" s="996"/>
      <c r="AK122" s="997" t="s">
        <v>240</v>
      </c>
      <c r="AL122" s="995"/>
      <c r="AM122" s="995"/>
      <c r="AN122" s="995"/>
      <c r="AO122" s="996"/>
      <c r="AP122" s="998" t="s">
        <v>441</v>
      </c>
      <c r="AQ122" s="999"/>
      <c r="AR122" s="999"/>
      <c r="AS122" s="999"/>
      <c r="AT122" s="1000"/>
      <c r="AU122" s="1030"/>
      <c r="AV122" s="1031"/>
      <c r="AW122" s="1031"/>
      <c r="AX122" s="1031"/>
      <c r="AY122" s="1032"/>
      <c r="AZ122" s="1009" t="s">
        <v>479</v>
      </c>
      <c r="BA122" s="1001"/>
      <c r="BB122" s="1001"/>
      <c r="BC122" s="1001"/>
      <c r="BD122" s="1001"/>
      <c r="BE122" s="1001"/>
      <c r="BF122" s="1001"/>
      <c r="BG122" s="1001"/>
      <c r="BH122" s="1001"/>
      <c r="BI122" s="1001"/>
      <c r="BJ122" s="1001"/>
      <c r="BK122" s="1001"/>
      <c r="BL122" s="1001"/>
      <c r="BM122" s="1001"/>
      <c r="BN122" s="1001"/>
      <c r="BO122" s="1001"/>
      <c r="BP122" s="1002"/>
      <c r="BQ122" s="1035">
        <v>2799325</v>
      </c>
      <c r="BR122" s="1036"/>
      <c r="BS122" s="1036"/>
      <c r="BT122" s="1036"/>
      <c r="BU122" s="1036"/>
      <c r="BV122" s="1036">
        <v>2630957</v>
      </c>
      <c r="BW122" s="1036"/>
      <c r="BX122" s="1036"/>
      <c r="BY122" s="1036"/>
      <c r="BZ122" s="1036"/>
      <c r="CA122" s="1036">
        <v>2471975</v>
      </c>
      <c r="CB122" s="1036"/>
      <c r="CC122" s="1036"/>
      <c r="CD122" s="1036"/>
      <c r="CE122" s="1036"/>
      <c r="CF122" s="1053">
        <v>119.1</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4"/>
      <c r="B123" s="985"/>
      <c r="C123" s="958" t="s">
        <v>463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453</v>
      </c>
      <c r="AB123" s="995"/>
      <c r="AC123" s="995"/>
      <c r="AD123" s="995"/>
      <c r="AE123" s="996"/>
      <c r="AF123" s="997" t="s">
        <v>453</v>
      </c>
      <c r="AG123" s="995"/>
      <c r="AH123" s="995"/>
      <c r="AI123" s="995"/>
      <c r="AJ123" s="996"/>
      <c r="AK123" s="997" t="s">
        <v>441</v>
      </c>
      <c r="AL123" s="995"/>
      <c r="AM123" s="995"/>
      <c r="AN123" s="995"/>
      <c r="AO123" s="996"/>
      <c r="AP123" s="998" t="s">
        <v>240</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480</v>
      </c>
      <c r="BP123" s="1041"/>
      <c r="BQ123" s="1100">
        <v>5617306</v>
      </c>
      <c r="BR123" s="1067"/>
      <c r="BS123" s="1067"/>
      <c r="BT123" s="1067"/>
      <c r="BU123" s="1067"/>
      <c r="BV123" s="1067">
        <v>5510917</v>
      </c>
      <c r="BW123" s="1067"/>
      <c r="BX123" s="1067"/>
      <c r="BY123" s="1067"/>
      <c r="BZ123" s="1067"/>
      <c r="CA123" s="1067">
        <v>5557966</v>
      </c>
      <c r="CB123" s="1067"/>
      <c r="CC123" s="1067"/>
      <c r="CD123" s="1067"/>
      <c r="CE123" s="1067"/>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4"/>
      <c r="B124" s="985"/>
      <c r="C124" s="958" t="s">
        <v>466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444</v>
      </c>
      <c r="AB124" s="995"/>
      <c r="AC124" s="995"/>
      <c r="AD124" s="995"/>
      <c r="AE124" s="996"/>
      <c r="AF124" s="997" t="s">
        <v>240</v>
      </c>
      <c r="AG124" s="995"/>
      <c r="AH124" s="995"/>
      <c r="AI124" s="995"/>
      <c r="AJ124" s="996"/>
      <c r="AK124" s="997" t="s">
        <v>453</v>
      </c>
      <c r="AL124" s="995"/>
      <c r="AM124" s="995"/>
      <c r="AN124" s="995"/>
      <c r="AO124" s="996"/>
      <c r="AP124" s="998" t="s">
        <v>240</v>
      </c>
      <c r="AQ124" s="999"/>
      <c r="AR124" s="999"/>
      <c r="AS124" s="999"/>
      <c r="AT124" s="1000"/>
      <c r="AU124" s="1096" t="s">
        <v>481</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t="s">
        <v>441</v>
      </c>
      <c r="BR124" s="1063"/>
      <c r="BS124" s="1063"/>
      <c r="BT124" s="1063"/>
      <c r="BU124" s="1063"/>
      <c r="BV124" s="1063" t="s">
        <v>441</v>
      </c>
      <c r="BW124" s="1063"/>
      <c r="BX124" s="1063"/>
      <c r="BY124" s="1063"/>
      <c r="BZ124" s="1063"/>
      <c r="CA124" s="1063" t="s">
        <v>441</v>
      </c>
      <c r="CB124" s="1063"/>
      <c r="CC124" s="1063"/>
      <c r="CD124" s="1063"/>
      <c r="CE124" s="1063"/>
      <c r="CF124" s="1064"/>
      <c r="CG124" s="1065"/>
      <c r="CH124" s="1065"/>
      <c r="CI124" s="1065"/>
      <c r="CJ124" s="1066"/>
      <c r="CK124" s="1048"/>
      <c r="CL124" s="1048"/>
      <c r="CM124" s="1048"/>
      <c r="CN124" s="1048"/>
      <c r="CO124" s="1049"/>
      <c r="CP124" s="1055" t="s">
        <v>482</v>
      </c>
      <c r="CQ124" s="1056"/>
      <c r="CR124" s="1056"/>
      <c r="CS124" s="1056"/>
      <c r="CT124" s="1056"/>
      <c r="CU124" s="1056"/>
      <c r="CV124" s="1056"/>
      <c r="CW124" s="1056"/>
      <c r="CX124" s="1056"/>
      <c r="CY124" s="1056"/>
      <c r="CZ124" s="1056"/>
      <c r="DA124" s="1056"/>
      <c r="DB124" s="1056"/>
      <c r="DC124" s="1056"/>
      <c r="DD124" s="1056"/>
      <c r="DE124" s="1056"/>
      <c r="DF124" s="1057"/>
      <c r="DG124" s="1040" t="s">
        <v>240</v>
      </c>
      <c r="DH124" s="1022"/>
      <c r="DI124" s="1022"/>
      <c r="DJ124" s="1022"/>
      <c r="DK124" s="1023"/>
      <c r="DL124" s="1021" t="s">
        <v>240</v>
      </c>
      <c r="DM124" s="1022"/>
      <c r="DN124" s="1022"/>
      <c r="DO124" s="1022"/>
      <c r="DP124" s="1023"/>
      <c r="DQ124" s="1021" t="s">
        <v>453</v>
      </c>
      <c r="DR124" s="1022"/>
      <c r="DS124" s="1022"/>
      <c r="DT124" s="1022"/>
      <c r="DU124" s="1023"/>
      <c r="DV124" s="1024" t="s">
        <v>240</v>
      </c>
      <c r="DW124" s="1025"/>
      <c r="DX124" s="1025"/>
      <c r="DY124" s="1025"/>
      <c r="DZ124" s="1026"/>
    </row>
    <row r="125" spans="1:130" s="230" customFormat="1" ht="26.25" customHeight="1" x14ac:dyDescent="0.15">
      <c r="A125" s="1094"/>
      <c r="B125" s="985"/>
      <c r="C125" s="958" t="s">
        <v>468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453</v>
      </c>
      <c r="AB125" s="995"/>
      <c r="AC125" s="995"/>
      <c r="AD125" s="995"/>
      <c r="AE125" s="996"/>
      <c r="AF125" s="997" t="s">
        <v>240</v>
      </c>
      <c r="AG125" s="995"/>
      <c r="AH125" s="995"/>
      <c r="AI125" s="995"/>
      <c r="AJ125" s="996"/>
      <c r="AK125" s="997" t="s">
        <v>453</v>
      </c>
      <c r="AL125" s="995"/>
      <c r="AM125" s="995"/>
      <c r="AN125" s="995"/>
      <c r="AO125" s="996"/>
      <c r="AP125" s="998" t="s">
        <v>240</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483</v>
      </c>
      <c r="CL125" s="1043"/>
      <c r="CM125" s="1043"/>
      <c r="CN125" s="1043"/>
      <c r="CO125" s="1044"/>
      <c r="CP125" s="965" t="s">
        <v>484</v>
      </c>
      <c r="CQ125" s="933"/>
      <c r="CR125" s="933"/>
      <c r="CS125" s="933"/>
      <c r="CT125" s="933"/>
      <c r="CU125" s="933"/>
      <c r="CV125" s="933"/>
      <c r="CW125" s="933"/>
      <c r="CX125" s="933"/>
      <c r="CY125" s="933"/>
      <c r="CZ125" s="933"/>
      <c r="DA125" s="933"/>
      <c r="DB125" s="933"/>
      <c r="DC125" s="933"/>
      <c r="DD125" s="933"/>
      <c r="DE125" s="933"/>
      <c r="DF125" s="934"/>
      <c r="DG125" s="966" t="s">
        <v>469</v>
      </c>
      <c r="DH125" s="967"/>
      <c r="DI125" s="967"/>
      <c r="DJ125" s="967"/>
      <c r="DK125" s="967"/>
      <c r="DL125" s="967" t="s">
        <v>240</v>
      </c>
      <c r="DM125" s="967"/>
      <c r="DN125" s="967"/>
      <c r="DO125" s="967"/>
      <c r="DP125" s="967"/>
      <c r="DQ125" s="967" t="s">
        <v>453</v>
      </c>
      <c r="DR125" s="967"/>
      <c r="DS125" s="967"/>
      <c r="DT125" s="967"/>
      <c r="DU125" s="967"/>
      <c r="DV125" s="968" t="s">
        <v>240</v>
      </c>
      <c r="DW125" s="968"/>
      <c r="DX125" s="968"/>
      <c r="DY125" s="968"/>
      <c r="DZ125" s="969"/>
    </row>
    <row r="126" spans="1:130" s="230" customFormat="1" ht="26.25" customHeight="1" thickBot="1" x14ac:dyDescent="0.2">
      <c r="A126" s="1094"/>
      <c r="B126" s="985"/>
      <c r="C126" s="958" t="s">
        <v>471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453</v>
      </c>
      <c r="AB126" s="995"/>
      <c r="AC126" s="995"/>
      <c r="AD126" s="995"/>
      <c r="AE126" s="996"/>
      <c r="AF126" s="997" t="s">
        <v>415</v>
      </c>
      <c r="AG126" s="995"/>
      <c r="AH126" s="995"/>
      <c r="AI126" s="995"/>
      <c r="AJ126" s="996"/>
      <c r="AK126" s="997" t="s">
        <v>240</v>
      </c>
      <c r="AL126" s="995"/>
      <c r="AM126" s="995"/>
      <c r="AN126" s="995"/>
      <c r="AO126" s="996"/>
      <c r="AP126" s="998" t="s">
        <v>453</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485</v>
      </c>
      <c r="CQ126" s="959"/>
      <c r="CR126" s="959"/>
      <c r="CS126" s="959"/>
      <c r="CT126" s="959"/>
      <c r="CU126" s="959"/>
      <c r="CV126" s="959"/>
      <c r="CW126" s="959"/>
      <c r="CX126" s="959"/>
      <c r="CY126" s="959"/>
      <c r="CZ126" s="959"/>
      <c r="DA126" s="959"/>
      <c r="DB126" s="959"/>
      <c r="DC126" s="959"/>
      <c r="DD126" s="959"/>
      <c r="DE126" s="959"/>
      <c r="DF126" s="960"/>
      <c r="DG126" s="961" t="s">
        <v>240</v>
      </c>
      <c r="DH126" s="962"/>
      <c r="DI126" s="962"/>
      <c r="DJ126" s="962"/>
      <c r="DK126" s="962"/>
      <c r="DL126" s="962" t="s">
        <v>453</v>
      </c>
      <c r="DM126" s="962"/>
      <c r="DN126" s="962"/>
      <c r="DO126" s="962"/>
      <c r="DP126" s="962"/>
      <c r="DQ126" s="962" t="s">
        <v>453</v>
      </c>
      <c r="DR126" s="962"/>
      <c r="DS126" s="962"/>
      <c r="DT126" s="962"/>
      <c r="DU126" s="962"/>
      <c r="DV126" s="963" t="s">
        <v>240</v>
      </c>
      <c r="DW126" s="963"/>
      <c r="DX126" s="963"/>
      <c r="DY126" s="963"/>
      <c r="DZ126" s="964"/>
    </row>
    <row r="127" spans="1:130" s="230" customFormat="1" ht="26.25" customHeight="1" x14ac:dyDescent="0.15">
      <c r="A127" s="1095"/>
      <c r="B127" s="987"/>
      <c r="C127" s="1009" t="s">
        <v>486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453</v>
      </c>
      <c r="AB127" s="995"/>
      <c r="AC127" s="995"/>
      <c r="AD127" s="995"/>
      <c r="AE127" s="996"/>
      <c r="AF127" s="997" t="s">
        <v>415</v>
      </c>
      <c r="AG127" s="995"/>
      <c r="AH127" s="995"/>
      <c r="AI127" s="995"/>
      <c r="AJ127" s="996"/>
      <c r="AK127" s="997" t="s">
        <v>415</v>
      </c>
      <c r="AL127" s="995"/>
      <c r="AM127" s="995"/>
      <c r="AN127" s="995"/>
      <c r="AO127" s="996"/>
      <c r="AP127" s="998" t="s">
        <v>240</v>
      </c>
      <c r="AQ127" s="999"/>
      <c r="AR127" s="999"/>
      <c r="AS127" s="999"/>
      <c r="AT127" s="1000"/>
      <c r="AU127" s="232"/>
      <c r="AV127" s="232"/>
      <c r="AW127" s="232"/>
      <c r="AX127" s="1068" t="s">
        <v>487</v>
      </c>
      <c r="AY127" s="1069"/>
      <c r="AZ127" s="1069"/>
      <c r="BA127" s="1069"/>
      <c r="BB127" s="1069"/>
      <c r="BC127" s="1069"/>
      <c r="BD127" s="1069"/>
      <c r="BE127" s="1070"/>
      <c r="BF127" s="1071" t="s">
        <v>488</v>
      </c>
      <c r="BG127" s="1069"/>
      <c r="BH127" s="1069"/>
      <c r="BI127" s="1069"/>
      <c r="BJ127" s="1069"/>
      <c r="BK127" s="1069"/>
      <c r="BL127" s="1070"/>
      <c r="BM127" s="1071" t="s">
        <v>489</v>
      </c>
      <c r="BN127" s="1069"/>
      <c r="BO127" s="1069"/>
      <c r="BP127" s="1069"/>
      <c r="BQ127" s="1069"/>
      <c r="BR127" s="1069"/>
      <c r="BS127" s="1070"/>
      <c r="BT127" s="1071" t="s">
        <v>490</v>
      </c>
      <c r="BU127" s="1069"/>
      <c r="BV127" s="1069"/>
      <c r="BW127" s="1069"/>
      <c r="BX127" s="1069"/>
      <c r="BY127" s="1069"/>
      <c r="BZ127" s="1092"/>
      <c r="CA127" s="232"/>
      <c r="CB127" s="232"/>
      <c r="CC127" s="232"/>
      <c r="CD127" s="255"/>
      <c r="CE127" s="255"/>
      <c r="CF127" s="255"/>
      <c r="CG127" s="232"/>
      <c r="CH127" s="232"/>
      <c r="CI127" s="232"/>
      <c r="CJ127" s="254"/>
      <c r="CK127" s="1059"/>
      <c r="CL127" s="1046"/>
      <c r="CM127" s="1046"/>
      <c r="CN127" s="1046"/>
      <c r="CO127" s="1047"/>
      <c r="CP127" s="958" t="s">
        <v>491</v>
      </c>
      <c r="CQ127" s="959"/>
      <c r="CR127" s="959"/>
      <c r="CS127" s="959"/>
      <c r="CT127" s="959"/>
      <c r="CU127" s="959"/>
      <c r="CV127" s="959"/>
      <c r="CW127" s="959"/>
      <c r="CX127" s="959"/>
      <c r="CY127" s="959"/>
      <c r="CZ127" s="959"/>
      <c r="DA127" s="959"/>
      <c r="DB127" s="959"/>
      <c r="DC127" s="959"/>
      <c r="DD127" s="959"/>
      <c r="DE127" s="959"/>
      <c r="DF127" s="960"/>
      <c r="DG127" s="961" t="s">
        <v>453</v>
      </c>
      <c r="DH127" s="962"/>
      <c r="DI127" s="962"/>
      <c r="DJ127" s="962"/>
      <c r="DK127" s="962"/>
      <c r="DL127" s="962" t="s">
        <v>453</v>
      </c>
      <c r="DM127" s="962"/>
      <c r="DN127" s="962"/>
      <c r="DO127" s="962"/>
      <c r="DP127" s="962"/>
      <c r="DQ127" s="962" t="s">
        <v>240</v>
      </c>
      <c r="DR127" s="962"/>
      <c r="DS127" s="962"/>
      <c r="DT127" s="962"/>
      <c r="DU127" s="962"/>
      <c r="DV127" s="963" t="s">
        <v>415</v>
      </c>
      <c r="DW127" s="963"/>
      <c r="DX127" s="963"/>
      <c r="DY127" s="963"/>
      <c r="DZ127" s="964"/>
    </row>
    <row r="128" spans="1:130" s="230" customFormat="1" ht="26.25" customHeight="1" thickBot="1" x14ac:dyDescent="0.2">
      <c r="A128" s="1078" t="s">
        <v>492</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493</v>
      </c>
      <c r="X128" s="1080"/>
      <c r="Y128" s="1080"/>
      <c r="Z128" s="1081"/>
      <c r="AA128" s="1082">
        <v>5636</v>
      </c>
      <c r="AB128" s="1083"/>
      <c r="AC128" s="1083"/>
      <c r="AD128" s="1083"/>
      <c r="AE128" s="1084"/>
      <c r="AF128" s="1085">
        <v>8554</v>
      </c>
      <c r="AG128" s="1083"/>
      <c r="AH128" s="1083"/>
      <c r="AI128" s="1083"/>
      <c r="AJ128" s="1084"/>
      <c r="AK128" s="1085">
        <v>12475</v>
      </c>
      <c r="AL128" s="1083"/>
      <c r="AM128" s="1083"/>
      <c r="AN128" s="1083"/>
      <c r="AO128" s="1084"/>
      <c r="AP128" s="1086"/>
      <c r="AQ128" s="1087"/>
      <c r="AR128" s="1087"/>
      <c r="AS128" s="1087"/>
      <c r="AT128" s="1088"/>
      <c r="AU128" s="232"/>
      <c r="AV128" s="232"/>
      <c r="AW128" s="232"/>
      <c r="AX128" s="932" t="s">
        <v>494</v>
      </c>
      <c r="AY128" s="933"/>
      <c r="AZ128" s="933"/>
      <c r="BA128" s="933"/>
      <c r="BB128" s="933"/>
      <c r="BC128" s="933"/>
      <c r="BD128" s="933"/>
      <c r="BE128" s="934"/>
      <c r="BF128" s="1089" t="s">
        <v>415</v>
      </c>
      <c r="BG128" s="1090"/>
      <c r="BH128" s="1090"/>
      <c r="BI128" s="1090"/>
      <c r="BJ128" s="1090"/>
      <c r="BK128" s="1090"/>
      <c r="BL128" s="1091"/>
      <c r="BM128" s="1089">
        <v>15</v>
      </c>
      <c r="BN128" s="1090"/>
      <c r="BO128" s="1090"/>
      <c r="BP128" s="1090"/>
      <c r="BQ128" s="1090"/>
      <c r="BR128" s="1090"/>
      <c r="BS128" s="1091"/>
      <c r="BT128" s="1089">
        <v>20</v>
      </c>
      <c r="BU128" s="1090"/>
      <c r="BV128" s="1090"/>
      <c r="BW128" s="1090"/>
      <c r="BX128" s="1090"/>
      <c r="BY128" s="1090"/>
      <c r="BZ128" s="1112"/>
      <c r="CA128" s="255"/>
      <c r="CB128" s="255"/>
      <c r="CC128" s="255"/>
      <c r="CD128" s="255"/>
      <c r="CE128" s="255"/>
      <c r="CF128" s="255"/>
      <c r="CG128" s="232"/>
      <c r="CH128" s="232"/>
      <c r="CI128" s="232"/>
      <c r="CJ128" s="254"/>
      <c r="CK128" s="1060"/>
      <c r="CL128" s="1061"/>
      <c r="CM128" s="1061"/>
      <c r="CN128" s="1061"/>
      <c r="CO128" s="1062"/>
      <c r="CP128" s="1072" t="s">
        <v>495</v>
      </c>
      <c r="CQ128" s="762"/>
      <c r="CR128" s="762"/>
      <c r="CS128" s="762"/>
      <c r="CT128" s="762"/>
      <c r="CU128" s="762"/>
      <c r="CV128" s="762"/>
      <c r="CW128" s="762"/>
      <c r="CX128" s="762"/>
      <c r="CY128" s="762"/>
      <c r="CZ128" s="762"/>
      <c r="DA128" s="762"/>
      <c r="DB128" s="762"/>
      <c r="DC128" s="762"/>
      <c r="DD128" s="762"/>
      <c r="DE128" s="762"/>
      <c r="DF128" s="1073"/>
      <c r="DG128" s="1074" t="s">
        <v>469</v>
      </c>
      <c r="DH128" s="1075"/>
      <c r="DI128" s="1075"/>
      <c r="DJ128" s="1075"/>
      <c r="DK128" s="1075"/>
      <c r="DL128" s="1075" t="s">
        <v>415</v>
      </c>
      <c r="DM128" s="1075"/>
      <c r="DN128" s="1075"/>
      <c r="DO128" s="1075"/>
      <c r="DP128" s="1075"/>
      <c r="DQ128" s="1075" t="s">
        <v>415</v>
      </c>
      <c r="DR128" s="1075"/>
      <c r="DS128" s="1075"/>
      <c r="DT128" s="1075"/>
      <c r="DU128" s="1075"/>
      <c r="DV128" s="1076" t="s">
        <v>415</v>
      </c>
      <c r="DW128" s="1076"/>
      <c r="DX128" s="1076"/>
      <c r="DY128" s="1076"/>
      <c r="DZ128" s="1077"/>
    </row>
    <row r="129" spans="1:131" s="230" customFormat="1" ht="26.25" customHeight="1" x14ac:dyDescent="0.1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496</v>
      </c>
      <c r="X129" s="1107"/>
      <c r="Y129" s="1107"/>
      <c r="Z129" s="1108"/>
      <c r="AA129" s="994">
        <v>2162698</v>
      </c>
      <c r="AB129" s="995"/>
      <c r="AC129" s="995"/>
      <c r="AD129" s="995"/>
      <c r="AE129" s="996"/>
      <c r="AF129" s="997">
        <v>2373551</v>
      </c>
      <c r="AG129" s="995"/>
      <c r="AH129" s="995"/>
      <c r="AI129" s="995"/>
      <c r="AJ129" s="996"/>
      <c r="AK129" s="997">
        <v>2332923</v>
      </c>
      <c r="AL129" s="995"/>
      <c r="AM129" s="995"/>
      <c r="AN129" s="995"/>
      <c r="AO129" s="996"/>
      <c r="AP129" s="1109"/>
      <c r="AQ129" s="1110"/>
      <c r="AR129" s="1110"/>
      <c r="AS129" s="1110"/>
      <c r="AT129" s="1111"/>
      <c r="AU129" s="233"/>
      <c r="AV129" s="233"/>
      <c r="AW129" s="233"/>
      <c r="AX129" s="1101" t="s">
        <v>497</v>
      </c>
      <c r="AY129" s="959"/>
      <c r="AZ129" s="959"/>
      <c r="BA129" s="959"/>
      <c r="BB129" s="959"/>
      <c r="BC129" s="959"/>
      <c r="BD129" s="959"/>
      <c r="BE129" s="960"/>
      <c r="BF129" s="1102" t="s">
        <v>498</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499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500</v>
      </c>
      <c r="X130" s="1107"/>
      <c r="Y130" s="1107"/>
      <c r="Z130" s="1108"/>
      <c r="AA130" s="994">
        <v>266469</v>
      </c>
      <c r="AB130" s="995"/>
      <c r="AC130" s="995"/>
      <c r="AD130" s="995"/>
      <c r="AE130" s="996"/>
      <c r="AF130" s="997">
        <v>264704</v>
      </c>
      <c r="AG130" s="995"/>
      <c r="AH130" s="995"/>
      <c r="AI130" s="995"/>
      <c r="AJ130" s="996"/>
      <c r="AK130" s="997">
        <v>256958</v>
      </c>
      <c r="AL130" s="995"/>
      <c r="AM130" s="995"/>
      <c r="AN130" s="995"/>
      <c r="AO130" s="996"/>
      <c r="AP130" s="1109"/>
      <c r="AQ130" s="1110"/>
      <c r="AR130" s="1110"/>
      <c r="AS130" s="1110"/>
      <c r="AT130" s="1111"/>
      <c r="AU130" s="233"/>
      <c r="AV130" s="233"/>
      <c r="AW130" s="233"/>
      <c r="AX130" s="1101" t="s">
        <v>501</v>
      </c>
      <c r="AY130" s="959"/>
      <c r="AZ130" s="959"/>
      <c r="BA130" s="959"/>
      <c r="BB130" s="959"/>
      <c r="BC130" s="959"/>
      <c r="BD130" s="959"/>
      <c r="BE130" s="960"/>
      <c r="BF130" s="1137">
        <v>5.5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502</v>
      </c>
      <c r="X131" s="1144"/>
      <c r="Y131" s="1144"/>
      <c r="Z131" s="1145"/>
      <c r="AA131" s="1040">
        <v>1896229</v>
      </c>
      <c r="AB131" s="1022"/>
      <c r="AC131" s="1022"/>
      <c r="AD131" s="1022"/>
      <c r="AE131" s="1023"/>
      <c r="AF131" s="1021">
        <v>2108847</v>
      </c>
      <c r="AG131" s="1022"/>
      <c r="AH131" s="1022"/>
      <c r="AI131" s="1022"/>
      <c r="AJ131" s="1023"/>
      <c r="AK131" s="1021">
        <v>2075965</v>
      </c>
      <c r="AL131" s="1022"/>
      <c r="AM131" s="1022"/>
      <c r="AN131" s="1022"/>
      <c r="AO131" s="1023"/>
      <c r="AP131" s="1146"/>
      <c r="AQ131" s="1147"/>
      <c r="AR131" s="1147"/>
      <c r="AS131" s="1147"/>
      <c r="AT131" s="1148"/>
      <c r="AU131" s="233"/>
      <c r="AV131" s="233"/>
      <c r="AW131" s="233"/>
      <c r="AX131" s="1119" t="s">
        <v>503</v>
      </c>
      <c r="AY131" s="762"/>
      <c r="AZ131" s="762"/>
      <c r="BA131" s="762"/>
      <c r="BB131" s="762"/>
      <c r="BC131" s="762"/>
      <c r="BD131" s="762"/>
      <c r="BE131" s="1073"/>
      <c r="BF131" s="1120" t="s">
        <v>240</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505</v>
      </c>
      <c r="W132" s="1130"/>
      <c r="X132" s="1130"/>
      <c r="Y132" s="1130"/>
      <c r="Z132" s="1131"/>
      <c r="AA132" s="1132">
        <v>5.5549725270000003</v>
      </c>
      <c r="AB132" s="1133"/>
      <c r="AC132" s="1133"/>
      <c r="AD132" s="1133"/>
      <c r="AE132" s="1134"/>
      <c r="AF132" s="1135">
        <v>5.7319947820000001</v>
      </c>
      <c r="AG132" s="1133"/>
      <c r="AH132" s="1133"/>
      <c r="AI132" s="1133"/>
      <c r="AJ132" s="1134"/>
      <c r="AK132" s="1135">
        <v>5.2458976909999997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506</v>
      </c>
      <c r="W133" s="1113"/>
      <c r="X133" s="1113"/>
      <c r="Y133" s="1113"/>
      <c r="Z133" s="1114"/>
      <c r="AA133" s="1115">
        <v>6.1</v>
      </c>
      <c r="AB133" s="1116"/>
      <c r="AC133" s="1116"/>
      <c r="AD133" s="1116"/>
      <c r="AE133" s="1117"/>
      <c r="AF133" s="1115">
        <v>5.4</v>
      </c>
      <c r="AG133" s="1116"/>
      <c r="AH133" s="1116"/>
      <c r="AI133" s="1116"/>
      <c r="AJ133" s="1117"/>
      <c r="AK133" s="1115">
        <v>5.5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ZM1qGBmhI8PAsEuiXbzyMvvdtCqCN/E5p9+69ZcXRRO7S2TTV7PZrhR3T4JBM6GPIzGyE8OvXK4RPc1uqUdcQ==" saltValue="K7Ab9AIeBwc3BO2pgF1v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5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h+irMKy+YXF7ek9RrDfJSbV+ZRiSamNa1XsNU4oaXfAtZGkCN70OxGq8BKUKF9MQZ96rKjm2eUVLU3axZlnSQ==" saltValue="Ue4wMEyiFU4sDxPywjox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vIeCdyOjyyQDw+e5NXEpeVIuZDaG2ko2M1YkfCmB66GAfx4sKSQ4uW3uJI1+8Hd8pfbdt2X6Mv0WtoT2+3QMg==" saltValue="e1dP94voHKpKJo+sV8ZAT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510</v>
      </c>
      <c r="AP7" s="272"/>
      <c r="AQ7" s="273" t="s">
        <v>511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512</v>
      </c>
      <c r="AQ8" s="279" t="s">
        <v>513</v>
      </c>
      <c r="AR8" s="280" t="s">
        <v>514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515</v>
      </c>
      <c r="AL9" s="1153"/>
      <c r="AM9" s="1153"/>
      <c r="AN9" s="1154"/>
      <c r="AO9" s="281">
        <v>645772</v>
      </c>
      <c r="AP9" s="281">
        <v>150670</v>
      </c>
      <c r="AQ9" s="282">
        <v>239803</v>
      </c>
      <c r="AR9" s="283">
        <v>-37.200000000000003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516</v>
      </c>
      <c r="AL10" s="1153"/>
      <c r="AM10" s="1153"/>
      <c r="AN10" s="1154"/>
      <c r="AO10" s="284">
        <v>272861</v>
      </c>
      <c r="AP10" s="284">
        <v>63663</v>
      </c>
      <c r="AQ10" s="285">
        <v>35073</v>
      </c>
      <c r="AR10" s="286">
        <v>81.5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517</v>
      </c>
      <c r="AL11" s="1153"/>
      <c r="AM11" s="1153"/>
      <c r="AN11" s="1154"/>
      <c r="AO11" s="284">
        <v>35172</v>
      </c>
      <c r="AP11" s="284">
        <v>8206</v>
      </c>
      <c r="AQ11" s="285">
        <v>3640</v>
      </c>
      <c r="AR11" s="286">
        <v>125.4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518</v>
      </c>
      <c r="AL12" s="1153"/>
      <c r="AM12" s="1153"/>
      <c r="AN12" s="1154"/>
      <c r="AO12" s="284" t="s">
        <v>519</v>
      </c>
      <c r="AP12" s="284" t="s">
        <v>519</v>
      </c>
      <c r="AQ12" s="285" t="s">
        <v>519</v>
      </c>
      <c r="AR12" s="286" t="s">
        <v>519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520</v>
      </c>
      <c r="AL13" s="1153"/>
      <c r="AM13" s="1153"/>
      <c r="AN13" s="1154"/>
      <c r="AO13" s="284">
        <v>63119</v>
      </c>
      <c r="AP13" s="284">
        <v>14727</v>
      </c>
      <c r="AQ13" s="285">
        <v>11407</v>
      </c>
      <c r="AR13" s="286">
        <v>29.1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521</v>
      </c>
      <c r="AL14" s="1153"/>
      <c r="AM14" s="1153"/>
      <c r="AN14" s="1154"/>
      <c r="AO14" s="284">
        <v>10267</v>
      </c>
      <c r="AP14" s="284">
        <v>2395</v>
      </c>
      <c r="AQ14" s="285">
        <v>4585</v>
      </c>
      <c r="AR14" s="286">
        <v>-47.8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522</v>
      </c>
      <c r="AL15" s="1156"/>
      <c r="AM15" s="1156"/>
      <c r="AN15" s="1157"/>
      <c r="AO15" s="284">
        <v>-53399</v>
      </c>
      <c r="AP15" s="284">
        <v>-12459</v>
      </c>
      <c r="AQ15" s="285">
        <v>-18839</v>
      </c>
      <c r="AR15" s="286">
        <v>-33.9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973792</v>
      </c>
      <c r="AP16" s="284">
        <v>227203</v>
      </c>
      <c r="AQ16" s="285">
        <v>275669</v>
      </c>
      <c r="AR16" s="286">
        <v>-17.600000000000001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527</v>
      </c>
      <c r="AL21" s="1159"/>
      <c r="AM21" s="1159"/>
      <c r="AN21" s="1160"/>
      <c r="AO21" s="297">
        <v>15.63</v>
      </c>
      <c r="AP21" s="298">
        <v>23.86</v>
      </c>
      <c r="AQ21" s="299">
        <v>-8.23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528</v>
      </c>
      <c r="AL22" s="1159"/>
      <c r="AM22" s="1159"/>
      <c r="AN22" s="1160"/>
      <c r="AO22" s="302">
        <v>99.2</v>
      </c>
      <c r="AP22" s="303">
        <v>95.5</v>
      </c>
      <c r="AQ22" s="304">
        <v>3.7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529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510</v>
      </c>
      <c r="AP30" s="272"/>
      <c r="AQ30" s="273" t="s">
        <v>511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512</v>
      </c>
      <c r="AQ31" s="279" t="s">
        <v>513</v>
      </c>
      <c r="AR31" s="280" t="s">
        <v>514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532</v>
      </c>
      <c r="AL32" s="1167"/>
      <c r="AM32" s="1167"/>
      <c r="AN32" s="1168"/>
      <c r="AO32" s="312">
        <v>353012</v>
      </c>
      <c r="AP32" s="312">
        <v>82364</v>
      </c>
      <c r="AQ32" s="313">
        <v>162926</v>
      </c>
      <c r="AR32" s="314">
        <v>-49.4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533</v>
      </c>
      <c r="AL33" s="1167"/>
      <c r="AM33" s="1167"/>
      <c r="AN33" s="1168"/>
      <c r="AO33" s="312" t="s">
        <v>519</v>
      </c>
      <c r="AP33" s="312" t="s">
        <v>519</v>
      </c>
      <c r="AQ33" s="313" t="s">
        <v>519</v>
      </c>
      <c r="AR33" s="314" t="s">
        <v>519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534</v>
      </c>
      <c r="AL34" s="1167"/>
      <c r="AM34" s="1167"/>
      <c r="AN34" s="1168"/>
      <c r="AO34" s="312" t="s">
        <v>519</v>
      </c>
      <c r="AP34" s="312" t="s">
        <v>519</v>
      </c>
      <c r="AQ34" s="313">
        <v>4</v>
      </c>
      <c r="AR34" s="314" t="s">
        <v>519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535</v>
      </c>
      <c r="AL35" s="1167"/>
      <c r="AM35" s="1167"/>
      <c r="AN35" s="1168"/>
      <c r="AO35" s="312">
        <v>12380</v>
      </c>
      <c r="AP35" s="312">
        <v>2888</v>
      </c>
      <c r="AQ35" s="313">
        <v>33512</v>
      </c>
      <c r="AR35" s="314">
        <v>-91.4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536</v>
      </c>
      <c r="AL36" s="1167"/>
      <c r="AM36" s="1167"/>
      <c r="AN36" s="1168"/>
      <c r="AO36" s="312">
        <v>12944</v>
      </c>
      <c r="AP36" s="312">
        <v>3020</v>
      </c>
      <c r="AQ36" s="313">
        <v>2866</v>
      </c>
      <c r="AR36" s="314">
        <v>5.4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537</v>
      </c>
      <c r="AL37" s="1167"/>
      <c r="AM37" s="1167"/>
      <c r="AN37" s="1168"/>
      <c r="AO37" s="312" t="s">
        <v>519</v>
      </c>
      <c r="AP37" s="312" t="s">
        <v>519</v>
      </c>
      <c r="AQ37" s="313">
        <v>1429</v>
      </c>
      <c r="AR37" s="314" t="s">
        <v>519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538</v>
      </c>
      <c r="AL38" s="1170"/>
      <c r="AM38" s="1170"/>
      <c r="AN38" s="1171"/>
      <c r="AO38" s="315" t="s">
        <v>519</v>
      </c>
      <c r="AP38" s="315" t="s">
        <v>519</v>
      </c>
      <c r="AQ38" s="316">
        <v>30</v>
      </c>
      <c r="AR38" s="304" t="s">
        <v>519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539</v>
      </c>
      <c r="AL39" s="1170"/>
      <c r="AM39" s="1170"/>
      <c r="AN39" s="1171"/>
      <c r="AO39" s="312">
        <v>-12475</v>
      </c>
      <c r="AP39" s="312">
        <v>-2911</v>
      </c>
      <c r="AQ39" s="313">
        <v>-7390</v>
      </c>
      <c r="AR39" s="314">
        <v>-60.6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540</v>
      </c>
      <c r="AL40" s="1167"/>
      <c r="AM40" s="1167"/>
      <c r="AN40" s="1168"/>
      <c r="AO40" s="312">
        <v>-256958</v>
      </c>
      <c r="AP40" s="312">
        <v>-59953</v>
      </c>
      <c r="AQ40" s="313">
        <v>-136323</v>
      </c>
      <c r="AR40" s="314">
        <v>-56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108903</v>
      </c>
      <c r="AP41" s="312">
        <v>25409</v>
      </c>
      <c r="AQ41" s="313">
        <v>57054</v>
      </c>
      <c r="AR41" s="314">
        <v>-55.5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510</v>
      </c>
      <c r="AN49" s="1163" t="s">
        <v>544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545</v>
      </c>
      <c r="AO50" s="329" t="s">
        <v>546</v>
      </c>
      <c r="AP50" s="330" t="s">
        <v>547</v>
      </c>
      <c r="AQ50" s="331" t="s">
        <v>548</v>
      </c>
      <c r="AR50" s="332" t="s">
        <v>549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1176947</v>
      </c>
      <c r="AN51" s="334">
        <v>257763</v>
      </c>
      <c r="AO51" s="335">
        <v>81.2</v>
      </c>
      <c r="AP51" s="336">
        <v>271581</v>
      </c>
      <c r="AQ51" s="337">
        <v>-6.7</v>
      </c>
      <c r="AR51" s="338">
        <v>87.9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603533</v>
      </c>
      <c r="AN52" s="342">
        <v>132180</v>
      </c>
      <c r="AO52" s="343">
        <v>116.4</v>
      </c>
      <c r="AP52" s="344">
        <v>117844</v>
      </c>
      <c r="AQ52" s="345">
        <v>-1</v>
      </c>
      <c r="AR52" s="346">
        <v>117.4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1695343</v>
      </c>
      <c r="AN53" s="334">
        <v>381920</v>
      </c>
      <c r="AO53" s="335">
        <v>48.2</v>
      </c>
      <c r="AP53" s="336">
        <v>268375</v>
      </c>
      <c r="AQ53" s="337">
        <v>-1.2</v>
      </c>
      <c r="AR53" s="338">
        <v>49.4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172833</v>
      </c>
      <c r="AN54" s="342">
        <v>38935</v>
      </c>
      <c r="AO54" s="343">
        <v>-70.5</v>
      </c>
      <c r="AP54" s="344">
        <v>119602</v>
      </c>
      <c r="AQ54" s="345">
        <v>1.5</v>
      </c>
      <c r="AR54" s="346">
        <v>-72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591344</v>
      </c>
      <c r="AN55" s="334">
        <v>135133</v>
      </c>
      <c r="AO55" s="335">
        <v>-64.599999999999994</v>
      </c>
      <c r="AP55" s="336">
        <v>301035</v>
      </c>
      <c r="AQ55" s="337">
        <v>12.2</v>
      </c>
      <c r="AR55" s="338">
        <v>-76.8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173581</v>
      </c>
      <c r="AN56" s="342">
        <v>39667</v>
      </c>
      <c r="AO56" s="343">
        <v>1.9</v>
      </c>
      <c r="AP56" s="344">
        <v>154376</v>
      </c>
      <c r="AQ56" s="345">
        <v>29.1</v>
      </c>
      <c r="AR56" s="346">
        <v>-27.2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349190</v>
      </c>
      <c r="AN57" s="334">
        <v>80850</v>
      </c>
      <c r="AO57" s="335">
        <v>-40.200000000000003</v>
      </c>
      <c r="AP57" s="336">
        <v>277467</v>
      </c>
      <c r="AQ57" s="337">
        <v>-7.8</v>
      </c>
      <c r="AR57" s="338">
        <v>-32.4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162334</v>
      </c>
      <c r="AN58" s="342">
        <v>37586</v>
      </c>
      <c r="AO58" s="343">
        <v>-5.2</v>
      </c>
      <c r="AP58" s="344">
        <v>128378</v>
      </c>
      <c r="AQ58" s="345">
        <v>-16.8</v>
      </c>
      <c r="AR58" s="346">
        <v>11.6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373650</v>
      </c>
      <c r="AN59" s="334">
        <v>87179</v>
      </c>
      <c r="AO59" s="335">
        <v>7.8</v>
      </c>
      <c r="AP59" s="336">
        <v>282256</v>
      </c>
      <c r="AQ59" s="337">
        <v>1.7</v>
      </c>
      <c r="AR59" s="338">
        <v>6.1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220847</v>
      </c>
      <c r="AN60" s="342">
        <v>51528</v>
      </c>
      <c r="AO60" s="343">
        <v>37.1</v>
      </c>
      <c r="AP60" s="344">
        <v>145453</v>
      </c>
      <c r="AQ60" s="345">
        <v>13.3</v>
      </c>
      <c r="AR60" s="346">
        <v>23.8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837295</v>
      </c>
      <c r="AN61" s="349">
        <v>188569</v>
      </c>
      <c r="AO61" s="350">
        <v>6.5</v>
      </c>
      <c r="AP61" s="351">
        <v>280143</v>
      </c>
      <c r="AQ61" s="352">
        <v>-0.4</v>
      </c>
      <c r="AR61" s="338">
        <v>6.9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266626</v>
      </c>
      <c r="AN62" s="342">
        <v>59979</v>
      </c>
      <c r="AO62" s="343">
        <v>15.9</v>
      </c>
      <c r="AP62" s="344">
        <v>133131</v>
      </c>
      <c r="AQ62" s="345">
        <v>5.2</v>
      </c>
      <c r="AR62" s="346">
        <v>10.7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w/Ft5OzPWmFcvHWkbamffC5LumLO1KdO797Dp5oI7tk5wPnF6ufOtSerPcwBmsQqZ9E5nSx1aLfEEsVghEk8w==" saltValue="iuAHWtx4BV3HfDy21CsK+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558</v>
      </c>
    </row>
    <row r="121" spans="125:125" ht="13.5" hidden="1" customHeight="1" x14ac:dyDescent="0.15">
      <c r="DU121" s="259"/>
    </row>
  </sheetData>
  <sheetProtection algorithmName="SHA-512" hashValue="rL57NtCcNS4NTWRLV2DvPts4sHCyYEcMQ15ggmcwA9upN125/gYfelNbHefItRwX9zfwzWnh5OGGN2kIAeTuUw==" saltValue="2PfjDmEcY+h3hN4bmpXc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559</v>
      </c>
    </row>
  </sheetData>
  <sheetProtection algorithmName="SHA-512" hashValue="4sebDvo7bjBey+bNFXEk48AD7F4FHEXDY9RpJjKK7jMi4lphXrb0OZDVIfUZPLWySRw1QLyTzyNnlNpFzj6poQ==" saltValue="GvgkWNpVKvDawS4vi5H4L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75" t="s">
        <v>3</v>
      </c>
      <c r="D47" s="1175"/>
      <c r="E47" s="1176"/>
      <c r="F47" s="11">
        <v>46.03</v>
      </c>
      <c r="G47" s="12">
        <v>44.22</v>
      </c>
      <c r="H47" s="12">
        <v>48.5</v>
      </c>
      <c r="I47" s="12">
        <v>51.6</v>
      </c>
      <c r="J47" s="13">
        <v>57.47</v>
      </c>
    </row>
    <row r="48" spans="2:10" ht="57.75" customHeight="1" x14ac:dyDescent="0.15">
      <c r="B48" s="14"/>
      <c r="C48" s="1177" t="s">
        <v>4</v>
      </c>
      <c r="D48" s="1177"/>
      <c r="E48" s="1178"/>
      <c r="F48" s="15">
        <v>3.13</v>
      </c>
      <c r="G48" s="16">
        <v>2.93</v>
      </c>
      <c r="H48" s="16">
        <v>4.1900000000000004</v>
      </c>
      <c r="I48" s="16">
        <v>4.8</v>
      </c>
      <c r="J48" s="17">
        <v>3.15</v>
      </c>
    </row>
    <row r="49" spans="2:10" ht="57.75" customHeight="1" thickBot="1" x14ac:dyDescent="0.2">
      <c r="B49" s="18"/>
      <c r="C49" s="1179" t="s">
        <v>5</v>
      </c>
      <c r="D49" s="1179"/>
      <c r="E49" s="1180"/>
      <c r="F49" s="19">
        <v>0.28999999999999998</v>
      </c>
      <c r="G49" s="20" t="s">
        <v>565</v>
      </c>
      <c r="H49" s="20">
        <v>4.49</v>
      </c>
      <c r="I49" s="20">
        <v>6.48</v>
      </c>
      <c r="J49" s="21">
        <v>0.79</v>
      </c>
    </row>
    <row r="50" spans="2:10" x14ac:dyDescent="0.15"/>
  </sheetData>
  <sheetProtection algorithmName="SHA-512" hashValue="lVyDQUWEHElj1DAmpvtqYF9tXZabPmn6nNfWNMcS2biqz/Y4Be7UiWee0v1u6ulKOD/khdWENWKAFsYGtsvecg==" saltValue="BOWKjpI6A9BkJnQMha+1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2024-03-14T00:57:31Z</dcterms:created>
  <dcterms:modified xsi:type="dcterms:W3CDTF">2024-09-20T06:40:41Z</dcterms:modified>
  <cp:category/>
</cp:coreProperties>
</file>