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esktop\原本　財政状況資料集\"/>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U88" i="12" l="1"/>
  <c r="AP88" i="12"/>
  <c r="AF88" i="12"/>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BE34" i="10"/>
  <c r="BE35" i="10" s="1"/>
  <c r="BW34" i="10" l="1"/>
  <c r="BW35" i="10" s="1"/>
  <c r="BW36" i="10" s="1"/>
  <c r="BW37" i="10" s="1"/>
  <c r="BW38" i="10" s="1"/>
  <c r="BW39" i="10" s="1"/>
  <c r="BW40" i="10" s="1"/>
  <c r="BW41" i="10" s="1"/>
  <c r="BW42" i="10" s="1"/>
</calcChain>
</file>

<file path=xl/sharedStrings.xml><?xml version="1.0" encoding="utf-8"?>
<sst xmlns="http://schemas.openxmlformats.org/spreadsheetml/2006/main" count="1118" uniqueCount="616">
  <si>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</si>
  <si>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</si>
  <si>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</si>
  <si>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</si>
  <si>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</si>
  <si>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</si>
  <si>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</si>
  <si>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</si>
  <si>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</si>
  <si>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</si>
  <si>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</si>
  <si>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</si>
  <si>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</si>
  <si>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</si>
  <si>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</si>
  <si>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</si>
  <si>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</si>
  <si>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</si>
  <si>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</si>
  <si>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</si>
  <si>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</si>
  <si>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</si>
  <si>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</si>
  <si>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</si>
  <si>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</si>
  <si>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</si>
  <si>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</si>
  <si>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</si>
  <si>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</si>
  <si>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</si>
  <si>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</si>
  <si>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</si>
  <si>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</si>
  <si>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</si>
  <si>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</si>
  <si>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</si>
  <si>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</si>
  <si>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</si>
  <si>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</si>
  <si>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</si>
  <si>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</si>
  <si>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</si>
  <si>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</si>
  <si>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</si>
  <si>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</si>
  <si>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</si>
  <si>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</si>
  <si>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</si>
  <si>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</si>
  <si>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</si>
  <si>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</si>
  <si>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</si>
  <si>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</si>
  <si>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</si>
  <si>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</si>
  <si>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</si>
  <si>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</si>
  <si>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</si>
  <si>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</si>
  <si>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</si>
  <si>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</si>
  <si>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</si>
  <si>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</si>
  <si>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</si>
  <si>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</si>
  <si>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</si>
  <si>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</si>
  <si>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</si>
  <si>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</si>
  <si>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</si>
  <si>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</si>
  <si>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</si>
  <si>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</si>
  <si>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</si>
  <si>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</si>
  <si>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</si>
  <si>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</si>
  <si>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</si>
  <si>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</si>
  <si>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</si>
  <si>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</si>
  <si>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</si>
  <si>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</si>
  <si>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</si>
  <si>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</si>
  <si>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</si>
  <si>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</si>
  <si>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</si>
  <si>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</si>
  <si>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</si>
  <si>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</si>
  <si>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</si>
  <si>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</si>
  <si>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</si>
  <si>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</si>
  <si>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</si>
  <si>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</si>
  <si>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六戸町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</si>
  <si>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</si>
  <si>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</si>
  <si>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</si>
  <si>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</si>
  <si>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</si>
  <si>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</si>
  <si>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</si>
  <si>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</si>
  <si>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</si>
  <si>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</si>
  <si>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</si>
  <si>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</si>
  <si>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</si>
  <si>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</si>
  <si>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</si>
  <si>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</si>
  <si>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</si>
  <si>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</si>
  <si>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</si>
  <si>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</si>
  <si>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</si>
  <si>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</si>
  <si>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</si>
  <si>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</si>
  <si>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</si>
  <si>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</si>
  <si>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</si>
  <si>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</si>
  <si>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</si>
  <si>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</si>
  <si>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</si>
  <si>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</si>
  <si>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</si>
  <si>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</si>
  <si>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</si>
  <si>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</si>
  <si>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</si>
  <si>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</si>
  <si>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</si>
  <si>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</si>
  <si>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</si>
  <si>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</si>
  <si>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</si>
  <si>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</si>
  <si>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</si>
  <si>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</si>
  <si>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</si>
  <si>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</si>
  <si>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</si>
  <si>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</si>
  <si>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</si>
  <si>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</si>
  <si>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</si>
  <si>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</si>
  <si>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</si>
  <si>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</si>
  <si>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</si>
  <si>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</si>
  <si>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</si>
  <si>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</si>
  <si>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</si>
  <si>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</si>
  <si>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</si>
  <si>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</si>
  <si>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</si>
  <si>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</si>
  <si>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</si>
  <si>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</si>
  <si>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</si>
  <si>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</si>
  <si>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</si>
  <si>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</si>
  <si>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</si>
  <si>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</si>
  <si>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</si>
  <si>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</si>
  <si>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</si>
  <si>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</si>
  <si>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</si>
  <si>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</si>
  <si>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</si>
  <si>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</si>
  <si>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</si>
  <si>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</si>
  <si>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</si>
  <si>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</si>
  <si>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</si>
  <si>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</si>
  <si>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</si>
  <si>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</si>
  <si>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</si>
  <si>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</si>
  <si>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</si>
  <si>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</si>
  <si>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</si>
  <si>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</si>
  <si>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</si>
  <si>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</si>
  <si>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</si>
  <si>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</si>
  <si>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</si>
  <si>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</si>
  <si>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</si>
  <si>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</si>
  <si>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</si>
  <si>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</si>
  <si>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</si>
  <si>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</si>
  <si>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</si>
  <si>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</si>
  <si>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</si>
  <si>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</si>
  <si>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</si>
  <si>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</si>
  <si>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青森県六戸町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</si>
  <si>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</si>
  <si>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</si>
  <si>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</si>
  <si>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</si>
  <si>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</si>
  <si>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</si>
  <si>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</si>
  <si>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</si>
  <si>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</si>
  <si>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</si>
  <si>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</si>
  <si>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</si>
  <si>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</si>
  <si>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</si>
  <si>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</si>
  <si>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</si>
  <si>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</si>
  <si>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</si>
  <si>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</si>
  <si>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</si>
  <si>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</si>
  <si>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</si>
  <si>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</si>
  <si>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</si>
  <si>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</si>
  <si>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</si>
  <si>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</si>
  <si>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</si>
  <si>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</si>
  <si>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</si>
  <si>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</si>
  <si>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</si>
  <si>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</si>
  <si>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</si>
  <si>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</si>
  <si>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</si>
  <si>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</si>
  <si>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</si>
  <si>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</si>
  <si>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</si>
  <si>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</si>
  <si>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</si>
  <si>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</si>
  <si>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</si>
  <si>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</si>
  <si>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</si>
  <si>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</si>
  <si>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</si>
  <si>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</si>
  <si>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</si>
  <si>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</si>
  <si>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</si>
  <si>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</si>
  <si>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</si>
  <si>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</si>
  <si>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</si>
  <si>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</si>
  <si>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</si>
  <si>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</si>
  <si>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</si>
  <si>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</si>
  <si>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</si>
  <si>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</si>
  <si>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</si>
  <si>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</si>
  <si>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</si>
  <si>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</si>
  <si>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</si>
  <si>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</si>
  <si>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</si>
  <si>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</si>
  <si>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</si>
  <si>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</si>
  <si>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</si>
  <si>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</si>
  <si>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</si>
  <si>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</si>
  <si>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</si>
  <si>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</si>
  <si>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</si>
  <si>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</si>
  <si>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</si>
  <si>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</si>
  <si>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</si>
  <si>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</si>
  <si>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</si>
  <si>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</si>
  <si>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</si>
  <si>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</si>
  <si>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</si>
  <si>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</si>
  <si>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</si>
  <si>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</si>
  <si>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</si>
  <si>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</si>
  <si>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</si>
  <si>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</si>
  <si>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</si>
  <si>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</si>
  <si>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</si>
  <si>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</si>
  <si>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</si>
  <si>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</si>
  <si>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</si>
  <si>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</si>
  <si>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</si>
  <si>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</si>
  <si>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</si>
  <si>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</si>
  <si>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</si>
  <si>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</si>
  <si>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</si>
  <si>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</si>
  <si>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</si>
  <si>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</si>
  <si>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</si>
  <si>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</si>
  <si>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</si>
  <si>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</si>
  <si>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</si>
  <si>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</si>
  <si>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</si>
  <si>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</si>
  <si>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</si>
  <si>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</si>
  <si>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</si>
  <si>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</si>
  <si>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</si>
  <si>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</si>
  <si>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</si>
  <si>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</si>
  <si>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</si>
  <si>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</si>
  <si>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</si>
  <si>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</si>
  <si>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</si>
  <si>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</si>
  <si>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</si>
  <si>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</si>
  <si>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</si>
  <si>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</si>
  <si>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</si>
  <si>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</si>
  <si>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</si>
  <si>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</si>
  <si>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</si>
  <si>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</si>
  <si>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</si>
  <si>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</si>
  <si>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</si>
  <si>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</si>
  <si>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</si>
  <si>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</si>
  <si>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</si>
  <si>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青森県六戸町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</si>
  <si>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</si>
  <si>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</si>
  <si>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</si>
  <si>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</si>
  <si>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</si>
  <si>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</si>
  <si>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</si>
  <si>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</si>
  <si>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</si>
  <si>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</si>
  <si>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</si>
  <si>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</si>
  <si>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</si>
  <si>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</si>
  <si>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</si>
  <si>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</si>
  <si>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</si>
  <si>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</si>
  <si>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</si>
  <si>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</si>
  <si>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</si>
  <si>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</si>
  <si>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</si>
  <si>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</si>
  <si>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</si>
  <si>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</si>
  <si>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</si>
  <si>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</si>
  <si>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</si>
  <si>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</si>
  <si>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</si>
  <si>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</si>
  <si>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</si>
  <si>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</si>
  <si>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</si>
  <si>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</si>
  <si>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国民健康保険診療所事業特別会計</t>
    <phoneticPr fontId="5"/>
  </si>
  <si>
    <t>-</t>
    <phoneticPr fontId="5"/>
  </si>
  <si>
    <t>下水道事業特別会計</t>
    <phoneticPr fontId="5"/>
  </si>
  <si>
    <t>-</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</si>
  <si>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</si>
  <si>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</si>
  <si>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</si>
  <si>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</si>
  <si>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</si>
  <si>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</si>
  <si>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</si>
  <si>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</si>
  <si>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</si>
  <si>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</si>
  <si>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</si>
  <si>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</si>
  <si>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</si>
  <si>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</si>
  <si>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</si>
  <si>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</si>
  <si>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</si>
  <si>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</si>
  <si>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</si>
  <si>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</si>
  <si>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</si>
  <si>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</si>
  <si>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</si>
  <si>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</si>
  <si>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</si>
  <si>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</si>
  <si>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</si>
  <si>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</si>
  <si>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</si>
  <si>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</si>
  <si>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</si>
  <si>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</si>
  <si>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</si>
  <si>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</si>
  <si>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</si>
  <si>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</si>
  <si>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</si>
  <si>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</si>
  <si>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</si>
  <si>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</si>
  <si>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</si>
  <si>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</si>
  <si>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</si>
  <si>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</si>
  <si>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</si>
  <si>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</si>
  <si>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</si>
  <si>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</si>
  <si>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</si>
  <si>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</si>
  <si>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</si>
  <si>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</si>
  <si>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</si>
  <si>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</si>
  <si>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</si>
  <si>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</si>
  <si>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</si>
  <si>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</si>
  <si>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</si>
  <si>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</si>
  <si>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</si>
  <si>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</si>
  <si>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</si>
  <si>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</si>
  <si>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</si>
  <si>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</si>
  <si>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</si>
  <si>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</si>
  <si>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</si>
  <si>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</si>
  <si>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国民健康保険診療所事業特別会計</t>
    <phoneticPr fontId="5"/>
  </si>
  <si>
    <t>(Ｆ)</t>
    <phoneticPr fontId="5"/>
  </si>
  <si>
    <t>介護保険事業特別会計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</si>
  <si>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</si>
  <si>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</si>
  <si>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</si>
  <si>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</si>
  <si>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</si>
  <si>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</si>
  <si>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</si>
  <si>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</si>
  <si>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</si>
  <si>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</si>
  <si>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</si>
  <si>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</si>
  <si>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</si>
  <si>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</si>
  <si>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</si>
  <si>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</si>
  <si>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</si>
  <si>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</si>
  <si>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</si>
  <si>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</si>
  <si>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</si>
  <si>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</si>
  <si>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</si>
  <si>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</si>
  <si>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</si>
  <si>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</si>
  <si>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</si>
  <si>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</si>
  <si>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</si>
  <si>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</si>
  <si>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</si>
  <si>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</si>
  <si>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</si>
  <si>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</si>
  <si>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</si>
  <si>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</si>
  <si>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</si>
  <si>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</si>
  <si>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</si>
  <si>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</si>
  <si>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</si>
  <si>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</si>
  <si>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</si>
  <si>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</si>
  <si>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</si>
  <si>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</si>
  <si>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</si>
  <si>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</si>
  <si>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</si>
  <si>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</si>
  <si>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</si>
  <si>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</si>
  <si>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</si>
  <si>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</si>
  <si>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</si>
  <si>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</si>
  <si>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</si>
  <si>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</si>
  <si>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</si>
  <si>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</si>
  <si>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</si>
  <si>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</si>
  <si>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</si>
  <si>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</si>
  <si>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</si>
  <si>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</si>
  <si>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</si>
  <si>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</si>
  <si>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</si>
  <si>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</si>
  <si>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</si>
  <si>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</si>
  <si>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</si>
  <si>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</si>
  <si>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</si>
  <si>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</si>
  <si>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</si>
  <si>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</si>
  <si>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</si>
  <si>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</si>
  <si>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</si>
  <si>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</si>
  <si>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</si>
  <si>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</si>
  <si>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</si>
  <si>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</si>
  <si>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</si>
  <si>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</si>
  <si>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5.91</t>
  </si>
  <si>
    <t>▲ 2.83</t>
  </si>
  <si>
    <t>▲ 2.50</t>
  </si>
  <si>
    <t>▲ 3.06</t>
  </si>
  <si>
    <t>▲ 2.07</t>
  </si>
  <si>
    <t>一般会計</t>
  </si>
  <si>
    <t>介護保険事業特別会計</t>
  </si>
  <si>
    <t>国民健康保険事業特別会計</t>
  </si>
  <si>
    <t>後期高齢者医療特別会計</t>
  </si>
  <si>
    <t>国民健康保険診療所事業特別会計</t>
  </si>
  <si>
    <t>下水道事業特別会計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</si>
  <si>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</si>
  <si>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</si>
  <si>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</si>
  <si>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</si>
  <si>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</si>
  <si>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</si>
  <si>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</si>
  <si>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</si>
  <si>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</si>
  <si>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上北地方教育・福祉事務組合</t>
    <rPh sb="0" eb="2">
      <t>カミキタ</t>
    </rPh>
    <rPh sb="2" eb="4">
      <t>チホウ</t>
    </rPh>
    <rPh sb="4" eb="6">
      <t>キョウイク</t>
    </rPh>
    <rPh sb="7" eb="9">
      <t>フクシ</t>
    </rPh>
    <rPh sb="9" eb="11">
      <t>ジム</t>
    </rPh>
    <rPh sb="11" eb="13">
      <t>クミアイ</t>
    </rPh>
    <phoneticPr fontId="2"/>
  </si>
  <si>
    <t>十和田地域広域事務組合</t>
    <rPh sb="0" eb="3">
      <t>トワダ</t>
    </rPh>
    <rPh sb="3" eb="5">
      <t>チイキ</t>
    </rPh>
    <rPh sb="5" eb="7">
      <t>コウイキ</t>
    </rPh>
    <rPh sb="7" eb="9">
      <t>ジム</t>
    </rPh>
    <rPh sb="9" eb="11">
      <t>クミアイ</t>
    </rPh>
    <phoneticPr fontId="2"/>
  </si>
  <si>
    <t>八戸圏域水道企業団</t>
    <rPh sb="0" eb="2">
      <t>ハチノヘ</t>
    </rPh>
    <rPh sb="2" eb="4">
      <t>ケンイキ</t>
    </rPh>
    <rPh sb="4" eb="6">
      <t>スイドウ</t>
    </rPh>
    <rPh sb="6" eb="8">
      <t>キギョウ</t>
    </rPh>
    <rPh sb="8" eb="9">
      <t>ダン</t>
    </rPh>
    <phoneticPr fontId="2"/>
  </si>
  <si>
    <t>青森県後期高齢者医療広域連合　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</si>
  <si>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　後期高齢者医療特別会計</t>
    <rPh sb="15" eb="17">
      <t>コウキ</t>
    </rPh>
    <rPh sb="17" eb="20">
      <t>コウレイシャ</t>
    </rPh>
    <rPh sb="20" eb="22">
      <t>イリョウ</t>
    </rPh>
    <rPh sb="22" eb="24">
      <t>トクベツ</t>
    </rPh>
    <rPh sb="24" eb="26">
      <t>カイケイ</t>
    </rPh>
    <phoneticPr fontId="2"/>
  </si>
  <si>
    <t>十和田地区環境整備事務組合</t>
    <rPh sb="0" eb="3">
      <t>トワダ</t>
    </rPh>
    <rPh sb="3" eb="5">
      <t>チク</t>
    </rPh>
    <rPh sb="5" eb="7">
      <t>カンキョウ</t>
    </rPh>
    <rPh sb="7" eb="9">
      <t>セイビ</t>
    </rPh>
    <rPh sb="9" eb="11">
      <t>ジム</t>
    </rPh>
    <rPh sb="11" eb="13">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</si>
  <si>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</si>
  <si>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</si>
  <si>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</si>
  <si>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t>
    <phoneticPr fontId="2"/>
  </si>
  <si>
    <t>学校建設基金</t>
    <rPh sb="0" eb="2">
      <t>ガッコウ</t>
    </rPh>
    <rPh sb="2" eb="4">
      <t>ケンセツ</t>
    </rPh>
    <rPh sb="4" eb="6">
      <t>キキン</t>
    </rPh>
    <phoneticPr fontId="5"/>
  </si>
  <si>
    <t>ふるさと基金</t>
    <rPh sb="4" eb="6">
      <t>キキン</t>
    </rPh>
    <phoneticPr fontId="5"/>
  </si>
  <si>
    <t>地域福祉基金</t>
    <rPh sb="0" eb="4">
      <t>チイキフクシ</t>
    </rPh>
    <rPh sb="4" eb="6">
      <t>キキン</t>
    </rPh>
    <phoneticPr fontId="5"/>
  </si>
  <si>
    <t>地域産業振興基金</t>
    <rPh sb="0" eb="4">
      <t>チイキサンギョウ</t>
    </rPh>
    <rPh sb="4" eb="6">
      <t>シンコウ</t>
    </rPh>
    <rPh sb="6" eb="8">
      <t>キキン</t>
    </rPh>
    <phoneticPr fontId="5"/>
  </si>
  <si>
    <t>水と土保全対策基金</t>
    <rPh sb="0" eb="1">
      <t>ミズ</t>
    </rPh>
    <rPh sb="2" eb="3">
      <t>ツチ</t>
    </rPh>
    <rPh sb="3" eb="5">
      <t>ホゼン</t>
    </rPh>
    <rPh sb="5" eb="7">
      <t>タイサク</t>
    </rPh>
    <rPh sb="7" eb="9">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</si>
  <si>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</si>
  <si>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</si>
  <si>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</si>
  <si>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平成30年度については基金の取り崩しや普通会計から特別会計へ基金の移動を行ったことから充当可能基金が減となり将来負担比率が発生したが、令和２年度については、令和元年度及び平成29年度以前と同様に将来負担額を充当可能財源が上回ったため発生しなかった。
しかし、有形固定資産減価償却率については類似団体より高い水準であり、今後は「六戸町公共施設等総合管理計画」に基づき、現況把握と将来見通しを立てながら財政運営改善を図りたい。</t>
    <rPh sb="91" eb="96">
      <t>レイワガンネンド</t>
    </rPh>
    <rPh sb="96" eb="97">
      <t>オヨ</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</si>
  <si>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</si>
  <si>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</si>
  <si>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</si>
  <si>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</si>
  <si>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</si>
  <si>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</si>
  <si>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平成30年度については基金の取り崩しや普通会計から特別会計へ基金の移動を行ったことから充当可能基金が減となり将来負担比率が発生したが、令和２年度については、令和元年度及び平成29年度以前と同様に将来負担額を充当可能財源が上回ったため発生しなかった。
　実質公債比率は、一部の地方債の償還が終了したことにより減少したものである。また、最近は新規借入の抑制を図っており、その効果も出ているものと思われる。
　今後も、新規借入の抑制や財政健全化の取り組みを徹底していきたい。</t>
    <rPh sb="91" eb="96">
      <t>レイワガンネンド</t>
    </rPh>
    <rPh sb="96" eb="97">
      <t>オヨ</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</si>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</sst>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107537</c:v>
                </c:pt>
                <c:pt idx="1">
                  <c:v>113913</c:v>
                </c:pt>
                <c:pt idx="2">
                  <c:v>115050</c:v>
                </c:pt>
                <c:pt idx="3">
                  <c:v>118252</c:v>
                </c:pt>
                <c:pt idx="4">
                  <c:v>120302</c:v>
                </c:pt>
              </c:numCache>
            </c:numRef>
          </c:val>
          <c:smooth val="0"/>
          <c:extLst>
            <c:ext xmlns:c16="http://schemas.microsoft.com/office/drawing/2014/chart" uri="{C3380CC4-5D6E-409C-BE32-E72D297353CC}">
              <c16:uniqueId val="{00000000-D314-456E-8B8A-83865164AD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65353</c:v>
                </c:pt>
                <c:pt idx="1">
                  <c:v>49295</c:v>
                </c:pt>
                <c:pt idx="2">
                  <c:v>102521</c:v>
                </c:pt>
                <c:pt idx="3">
                  <c:v>53160</c:v>
                </c:pt>
                <c:pt idx="4">
                  <c:v>85472</c:v>
                </c:pt>
              </c:numCache>
            </c:numRef>
          </c:val>
          <c:smooth val="0"/>
          <c:extLst>
            <c:ext xmlns:c16="http://schemas.microsoft.com/office/drawing/2014/chart" uri="{C3380CC4-5D6E-409C-BE32-E72D297353CC}">
              <c16:uniqueId val="{00000001-D314-456E-8B8A-83865164AD6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4.71</c:v>
                </c:pt>
                <c:pt idx="1">
                  <c:v>4.62</c:v>
                </c:pt>
                <c:pt idx="2">
                  <c:v>7.69</c:v>
                </c:pt>
                <c:pt idx="3">
                  <c:v>4.58</c:v>
                </c:pt>
                <c:pt idx="4">
                  <c:v>2.3199999999999998</c:v>
                </c:pt>
              </c:numCache>
            </c:numRef>
          </c:val>
          <c:extLst>
            <c:ext xmlns:c16="http://schemas.microsoft.com/office/drawing/2014/chart" uri="{C3380CC4-5D6E-409C-BE32-E72D297353CC}">
              <c16:uniqueId val="{00000000-DF42-4CC4-A7B2-94719A8CA6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24.04</c:v>
                </c:pt>
                <c:pt idx="1">
                  <c:v>21.05</c:v>
                </c:pt>
                <c:pt idx="2">
                  <c:v>15.68</c:v>
                </c:pt>
                <c:pt idx="3">
                  <c:v>15.58</c:v>
                </c:pt>
                <c:pt idx="4">
                  <c:v>17.239999999999998</c:v>
                </c:pt>
              </c:numCache>
            </c:numRef>
          </c:val>
          <c:extLst>
            <c:ext xmlns:c16="http://schemas.microsoft.com/office/drawing/2014/chart" uri="{C3380CC4-5D6E-409C-BE32-E72D297353CC}">
              <c16:uniqueId val="{00000001-DF42-4CC4-A7B2-94719A8CA6C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-5.91</c:v>
                </c:pt>
                <c:pt idx="1">
                  <c:v>-2.83</c:v>
                </c:pt>
                <c:pt idx="2">
                  <c:v>-2.5</c:v>
                </c:pt>
                <c:pt idx="3">
                  <c:v>-3.06</c:v>
                </c:pt>
                <c:pt idx="4">
                  <c:v>-2.0699999999999998</c:v>
                </c:pt>
              </c:numCache>
            </c:numRef>
          </c:val>
          <c:smooth val="0"/>
          <c:extLst>
            <c:ext xmlns:c16="http://schemas.microsoft.com/office/drawing/2014/chart" uri="{C3380CC4-5D6E-409C-BE32-E72D297353CC}">
              <c16:uniqueId val="{00000002-DF42-4CC4-A7B2-94719A8CA6C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0.26</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B88A-4650-AB3F-927CF14D01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88A-4650-AB3F-927CF14D01D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88A-4650-AB3F-927CF14D01D1}"/>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88A-4650-AB3F-927CF14D01D1}"/>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88A-4650-AB3F-927CF14D01D1}"/>
            </c:ext>
          </c:extLst>
        </c:ser>
        <c:ser>
          <c:idx val="5"/>
          <c:order val="5"/>
          <c:tx>
            <c:strRef>
              <c:f>データシート!$A$32</c:f>
              <c:strCache>
                <c:ptCount val="1"/>
                <c:pt idx="0">
                  <c:v>国民健康保険診療所事業特別会計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B88A-4650-AB3F-927CF14D01D1}"/>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0.02</c:v>
                </c:pt>
                <c:pt idx="2">
                  <c:v>#N/A</c:v>
                </c:pt>
                <c:pt idx="3">
                  <c:v>0</c:v>
                </c:pt>
                <c:pt idx="4">
                  <c:v>#N/A</c:v>
                </c:pt>
                <c:pt idx="5">
                  <c:v>0.01</c:v>
                </c:pt>
                <c:pt idx="6">
                  <c:v>#N/A</c:v>
                </c:pt>
                <c:pt idx="7">
                  <c:v>0.04</c:v>
                </c:pt>
                <c:pt idx="8">
                  <c:v>#N/A</c:v>
                </c:pt>
                <c:pt idx="9">
                  <c:v>7.0000000000000007E-2</c:v>
                </c:pt>
              </c:numCache>
            </c:numRef>
          </c:val>
          <c:extLst>
            <c:ext xmlns:c16="http://schemas.microsoft.com/office/drawing/2014/chart" uri="{C3380CC4-5D6E-409C-BE32-E72D297353CC}">
              <c16:uniqueId val="{00000006-B88A-4650-AB3F-927CF14D01D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0.53</c:v>
                </c:pt>
                <c:pt idx="2">
                  <c:v>#N/A</c:v>
                </c:pt>
                <c:pt idx="3">
                  <c:v>0.85</c:v>
                </c:pt>
                <c:pt idx="4">
                  <c:v>#N/A</c:v>
                </c:pt>
                <c:pt idx="5">
                  <c:v>0.85</c:v>
                </c:pt>
                <c:pt idx="6">
                  <c:v>#N/A</c:v>
                </c:pt>
                <c:pt idx="7">
                  <c:v>0.59</c:v>
                </c:pt>
                <c:pt idx="8">
                  <c:v>#N/A</c:v>
                </c:pt>
                <c:pt idx="9">
                  <c:v>0.37</c:v>
                </c:pt>
              </c:numCache>
            </c:numRef>
          </c:val>
          <c:extLst>
            <c:ext xmlns:c16="http://schemas.microsoft.com/office/drawing/2014/chart" uri="{C3380CC4-5D6E-409C-BE32-E72D297353CC}">
              <c16:uniqueId val="{00000007-B88A-4650-AB3F-927CF14D01D1}"/>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0.42</c:v>
                </c:pt>
                <c:pt idx="2">
                  <c:v>#N/A</c:v>
                </c:pt>
                <c:pt idx="3">
                  <c:v>1</c:v>
                </c:pt>
                <c:pt idx="4">
                  <c:v>#N/A</c:v>
                </c:pt>
                <c:pt idx="5">
                  <c:v>4.0599999999999996</c:v>
                </c:pt>
                <c:pt idx="6">
                  <c:v>#N/A</c:v>
                </c:pt>
                <c:pt idx="7">
                  <c:v>0.73</c:v>
                </c:pt>
                <c:pt idx="8">
                  <c:v>#N/A</c:v>
                </c:pt>
                <c:pt idx="9">
                  <c:v>1.84</c:v>
                </c:pt>
              </c:numCache>
            </c:numRef>
          </c:val>
          <c:extLst>
            <c:ext xmlns:c16="http://schemas.microsoft.com/office/drawing/2014/chart" uri="{C3380CC4-5D6E-409C-BE32-E72D297353CC}">
              <c16:uniqueId val="{00000008-B88A-4650-AB3F-927CF14D01D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4.71</c:v>
                </c:pt>
                <c:pt idx="2">
                  <c:v>#N/A</c:v>
                </c:pt>
                <c:pt idx="3">
                  <c:v>4.62</c:v>
                </c:pt>
                <c:pt idx="4">
                  <c:v>#N/A</c:v>
                </c:pt>
                <c:pt idx="5">
                  <c:v>7.68</c:v>
                </c:pt>
                <c:pt idx="6">
                  <c:v>#N/A</c:v>
                </c:pt>
                <c:pt idx="7">
                  <c:v>4.57</c:v>
                </c:pt>
                <c:pt idx="8">
                  <c:v>#N/A</c:v>
                </c:pt>
                <c:pt idx="9">
                  <c:v>2.31</c:v>
                </c:pt>
              </c:numCache>
            </c:numRef>
          </c:val>
          <c:extLst>
            <c:ext xmlns:c16="http://schemas.microsoft.com/office/drawing/2014/chart" uri="{C3380CC4-5D6E-409C-BE32-E72D297353CC}">
              <c16:uniqueId val="{00000009-B88A-4650-AB3F-927CF14D01D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558</c:v>
                </c:pt>
                <c:pt idx="5">
                  <c:v>557</c:v>
                </c:pt>
                <c:pt idx="8">
                  <c:v>555</c:v>
                </c:pt>
                <c:pt idx="11">
                  <c:v>546</c:v>
                </c:pt>
                <c:pt idx="14">
                  <c:v>532</c:v>
                </c:pt>
              </c:numCache>
            </c:numRef>
          </c:val>
          <c:extLst>
            <c:ext xmlns:c16="http://schemas.microsoft.com/office/drawing/2014/chart" uri="{C3380CC4-5D6E-409C-BE32-E72D297353CC}">
              <c16:uniqueId val="{00000000-B254-4C02-AF83-26BF27D3B6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54-4C02-AF83-26BF27D3B6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254-4C02-AF83-26BF27D3B6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26</c:v>
                </c:pt>
                <c:pt idx="3">
                  <c:v>28</c:v>
                </c:pt>
                <c:pt idx="6">
                  <c:v>30</c:v>
                </c:pt>
                <c:pt idx="9">
                  <c:v>27</c:v>
                </c:pt>
                <c:pt idx="12">
                  <c:v>29</c:v>
                </c:pt>
              </c:numCache>
            </c:numRef>
          </c:val>
          <c:extLst>
            <c:ext xmlns:c16="http://schemas.microsoft.com/office/drawing/2014/chart" uri="{C3380CC4-5D6E-409C-BE32-E72D297353CC}">
              <c16:uniqueId val="{00000003-B254-4C02-AF83-26BF27D3B6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316</c:v>
                </c:pt>
                <c:pt idx="3">
                  <c:v>317</c:v>
                </c:pt>
                <c:pt idx="6">
                  <c:v>316</c:v>
                </c:pt>
                <c:pt idx="9">
                  <c:v>311</c:v>
                </c:pt>
                <c:pt idx="12">
                  <c:v>312</c:v>
                </c:pt>
              </c:numCache>
            </c:numRef>
          </c:val>
          <c:extLst>
            <c:ext xmlns:c16="http://schemas.microsoft.com/office/drawing/2014/chart" uri="{C3380CC4-5D6E-409C-BE32-E72D297353CC}">
              <c16:uniqueId val="{00000004-B254-4C02-AF83-26BF27D3B6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54-4C02-AF83-26BF27D3B6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54-4C02-AF83-26BF27D3B6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507</c:v>
                </c:pt>
                <c:pt idx="3">
                  <c:v>511</c:v>
                </c:pt>
                <c:pt idx="6">
                  <c:v>486</c:v>
                </c:pt>
                <c:pt idx="9">
                  <c:v>472</c:v>
                </c:pt>
                <c:pt idx="12">
                  <c:v>459</c:v>
                </c:pt>
              </c:numCache>
            </c:numRef>
          </c:val>
          <c:extLst>
            <c:ext xmlns:c16="http://schemas.microsoft.com/office/drawing/2014/chart" uri="{C3380CC4-5D6E-409C-BE32-E72D297353CC}">
              <c16:uniqueId val="{00000007-B254-4C02-AF83-26BF27D3B6E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291</c:v>
                </c:pt>
                <c:pt idx="2">
                  <c:v>#N/A</c:v>
                </c:pt>
                <c:pt idx="3">
                  <c:v>#N/A</c:v>
                </c:pt>
                <c:pt idx="4">
                  <c:v>299</c:v>
                </c:pt>
                <c:pt idx="5">
                  <c:v>#N/A</c:v>
                </c:pt>
                <c:pt idx="6">
                  <c:v>#N/A</c:v>
                </c:pt>
                <c:pt idx="7">
                  <c:v>277</c:v>
                </c:pt>
                <c:pt idx="8">
                  <c:v>#N/A</c:v>
                </c:pt>
                <c:pt idx="9">
                  <c:v>#N/A</c:v>
                </c:pt>
                <c:pt idx="10">
                  <c:v>264</c:v>
                </c:pt>
                <c:pt idx="11">
                  <c:v>#N/A</c:v>
                </c:pt>
                <c:pt idx="12">
                  <c:v>#N/A</c:v>
                </c:pt>
                <c:pt idx="13">
                  <c:v>268</c:v>
                </c:pt>
                <c:pt idx="14">
                  <c:v>#N/A</c:v>
                </c:pt>
              </c:numCache>
            </c:numRef>
          </c:val>
          <c:smooth val="0"/>
          <c:extLst>
            <c:ext xmlns:c16="http://schemas.microsoft.com/office/drawing/2014/chart" uri="{C3380CC4-5D6E-409C-BE32-E72D297353CC}">
              <c16:uniqueId val="{00000008-B254-4C02-AF83-26BF27D3B6E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5126</c:v>
                </c:pt>
                <c:pt idx="5">
                  <c:v>4884</c:v>
                </c:pt>
                <c:pt idx="8">
                  <c:v>4731</c:v>
                </c:pt>
                <c:pt idx="11">
                  <c:v>4503</c:v>
                </c:pt>
                <c:pt idx="14">
                  <c:v>4202</c:v>
                </c:pt>
              </c:numCache>
            </c:numRef>
          </c:val>
          <c:extLst>
            <c:ext xmlns:c16="http://schemas.microsoft.com/office/drawing/2014/chart" uri="{C3380CC4-5D6E-409C-BE32-E72D297353CC}">
              <c16:uniqueId val="{00000000-6B73-4344-98D5-D440230E4B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367</c:v>
                </c:pt>
                <c:pt idx="5">
                  <c:v>286</c:v>
                </c:pt>
                <c:pt idx="8">
                  <c:v>265</c:v>
                </c:pt>
                <c:pt idx="11">
                  <c:v>277</c:v>
                </c:pt>
                <c:pt idx="14">
                  <c:v>253</c:v>
                </c:pt>
              </c:numCache>
            </c:numRef>
          </c:val>
          <c:extLst>
            <c:ext xmlns:c16="http://schemas.microsoft.com/office/drawing/2014/chart" uri="{C3380CC4-5D6E-409C-BE32-E72D297353CC}">
              <c16:uniqueId val="{00000001-6B73-4344-98D5-D440230E4B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2961</c:v>
                </c:pt>
                <c:pt idx="5">
                  <c:v>3039</c:v>
                </c:pt>
                <c:pt idx="8">
                  <c:v>2286</c:v>
                </c:pt>
                <c:pt idx="11">
                  <c:v>2471</c:v>
                </c:pt>
                <c:pt idx="14">
                  <c:v>2798</c:v>
                </c:pt>
              </c:numCache>
            </c:numRef>
          </c:val>
          <c:extLst>
            <c:ext xmlns:c16="http://schemas.microsoft.com/office/drawing/2014/chart" uri="{C3380CC4-5D6E-409C-BE32-E72D297353CC}">
              <c16:uniqueId val="{00000002-6B73-4344-98D5-D440230E4B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B73-4344-98D5-D440230E4B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B73-4344-98D5-D440230E4B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73-4344-98D5-D440230E4B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338</c:v>
                </c:pt>
                <c:pt idx="3">
                  <c:v>275</c:v>
                </c:pt>
                <c:pt idx="6">
                  <c:v>189</c:v>
                </c:pt>
                <c:pt idx="9">
                  <c:v>137</c:v>
                </c:pt>
                <c:pt idx="12">
                  <c:v>101</c:v>
                </c:pt>
              </c:numCache>
            </c:numRef>
          </c:val>
          <c:extLst>
            <c:ext xmlns:c16="http://schemas.microsoft.com/office/drawing/2014/chart" uri="{C3380CC4-5D6E-409C-BE32-E72D297353CC}">
              <c16:uniqueId val="{00000006-6B73-4344-98D5-D440230E4B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177</c:v>
                </c:pt>
                <c:pt idx="3">
                  <c:v>170</c:v>
                </c:pt>
                <c:pt idx="6">
                  <c:v>180</c:v>
                </c:pt>
                <c:pt idx="9">
                  <c:v>207</c:v>
                </c:pt>
                <c:pt idx="12">
                  <c:v>270</c:v>
                </c:pt>
              </c:numCache>
            </c:numRef>
          </c:val>
          <c:extLst>
            <c:ext xmlns:c16="http://schemas.microsoft.com/office/drawing/2014/chart" uri="{C3380CC4-5D6E-409C-BE32-E72D297353CC}">
              <c16:uniqueId val="{00000007-6B73-4344-98D5-D440230E4B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3102</c:v>
                </c:pt>
                <c:pt idx="3">
                  <c:v>2890</c:v>
                </c:pt>
                <c:pt idx="6">
                  <c:v>2707</c:v>
                </c:pt>
                <c:pt idx="9">
                  <c:v>2515</c:v>
                </c:pt>
                <c:pt idx="12">
                  <c:v>2435</c:v>
                </c:pt>
              </c:numCache>
            </c:numRef>
          </c:val>
          <c:extLst>
            <c:ext xmlns:c16="http://schemas.microsoft.com/office/drawing/2014/chart" uri="{C3380CC4-5D6E-409C-BE32-E72D297353CC}">
              <c16:uniqueId val="{00000008-6B73-4344-98D5-D440230E4B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B73-4344-98D5-D440230E4B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4779</c:v>
                </c:pt>
                <c:pt idx="3">
                  <c:v>4554</c:v>
                </c:pt>
                <c:pt idx="6">
                  <c:v>4493</c:v>
                </c:pt>
                <c:pt idx="9">
                  <c:v>4297</c:v>
                </c:pt>
                <c:pt idx="12">
                  <c:v>4147</c:v>
                </c:pt>
              </c:numCache>
            </c:numRef>
          </c:val>
          <c:extLst>
            <c:ext xmlns:c16="http://schemas.microsoft.com/office/drawing/2014/chart" uri="{C3380CC4-5D6E-409C-BE32-E72D297353CC}">
              <c16:uniqueId val="{0000000A-6B73-4344-98D5-D440230E4B1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286</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B73-4344-98D5-D440230E4B1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558</c:v>
                </c:pt>
                <c:pt idx="1">
                  <c:v>558</c:v>
                </c:pt>
                <c:pt idx="2">
                  <c:v>643</c:v>
                </c:pt>
              </c:numCache>
            </c:numRef>
          </c:val>
          <c:extLst>
            <c:ext xmlns:c16="http://schemas.microsoft.com/office/drawing/2014/chart" uri="{C3380CC4-5D6E-409C-BE32-E72D297353CC}">
              <c16:uniqueId val="{00000000-4C5F-459F-89B5-DA01019E1B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811</c:v>
                </c:pt>
                <c:pt idx="1">
                  <c:v>971</c:v>
                </c:pt>
                <c:pt idx="2">
                  <c:v>975</c:v>
                </c:pt>
              </c:numCache>
            </c:numRef>
          </c:val>
          <c:extLst>
            <c:ext xmlns:c16="http://schemas.microsoft.com/office/drawing/2014/chart" uri="{C3380CC4-5D6E-409C-BE32-E72D297353CC}">
              <c16:uniqueId val="{00000001-4C5F-459F-89B5-DA01019E1B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658</c:v>
                </c:pt>
                <c:pt idx="1">
                  <c:v>699</c:v>
                </c:pt>
                <c:pt idx="2">
                  <c:v>833</c:v>
                </c:pt>
              </c:numCache>
            </c:numRef>
          </c:val>
          <c:extLst>
            <c:ext xmlns:c16="http://schemas.microsoft.com/office/drawing/2014/chart" uri="{C3380CC4-5D6E-409C-BE32-E72D297353CC}">
              <c16:uniqueId val="{00000002-4C5F-459F-89B5-DA01019E1BE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{67CDE44A-F2ED-4334-BCA0-13308D6935BA}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832-439B-BA8D-BEF0B9DBF7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{3433043A-EED2-4B7D-9F8B-AC256DA103DD}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32-439B-BA8D-BEF0B9DBF7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{1FE49DAB-150C-4C49-BFCF-46192E7837E3}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32-439B-BA8D-BEF0B9DBF7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{05F8F4FA-1BE1-46B1-94B4-9B4631BB2BD0}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32-439B-BA8D-BEF0B9DBF7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{4D7F517F-F824-413C-A283-9CC54BB243C6}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32-439B-BA8D-BEF0B9DBF73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{76D9BB19-DC7B-4D04-AF91-099DFB140618}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832-439B-BA8D-BEF0B9DBF73A}"/>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{4D20E766-A06E-4762-B580-AE8351FC7340}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832-439B-BA8D-BEF0B9DBF73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{80CB485D-D736-4A0D-AF91-37FA57D5A552}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832-439B-BA8D-BEF0B9DBF73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{35C3960E-EE13-4625-8BE4-0BA796BA8730}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832-439B-BA8D-BEF0B9DBF7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61.6</c:v>
                </c:pt>
                <c:pt idx="8">
                  <c:v>63.2</c:v>
                </c:pt>
                <c:pt idx="16">
                  <c:v>63.7</c:v>
                </c:pt>
                <c:pt idx="24">
                  <c:v>65.5</c:v>
                </c:pt>
                <c:pt idx="32">
                  <c:v>67.3</c:v>
                </c:pt>
              </c:numCache>
            </c:numRef>
          </c:xVal>
          <c:yVal>
            <c:numRef>
              <c:f>公会計指標分析・財政指標組合せ分析表!$BP$51:$DC$51</c:f>
              <c:numCache>
                <c:formatCode>#,##0.0;"▲ "#,##0.0</c:formatCode>
                <c:ptCount val="40"/>
                <c:pt idx="16">
                  <c:v>9.4</c:v>
                </c:pt>
              </c:numCache>
            </c:numRef>
          </c:yVal>
          <c:smooth val="0"/>
          <c:extLst>
            <c:ext xmlns:c16="http://schemas.microsoft.com/office/drawing/2014/chart" uri="{C3380CC4-5D6E-409C-BE32-E72D297353CC}">
              <c16:uniqueId val="{00000009-8832-439B-BA8D-BEF0B9DBF73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{9DBB4B38-928C-460E-9FB6-572EE8F3A884}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832-439B-BA8D-BEF0B9DBF73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{42585928-B4C7-4F12-BCB9-1B639F9BDDF1}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32-439B-BA8D-BEF0B9DBF7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{5124723A-DB0F-46A6-8C9D-2BCAFB3E9B5F}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32-439B-BA8D-BEF0B9DBF7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{4568D6CE-85A3-46E5-B39C-C232FD222796}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32-439B-BA8D-BEF0B9DBF7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{BD4311F1-F95E-464D-8251-181387FD8DB6}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32-439B-BA8D-BEF0B9DBF73A}"/>
                </c:ext>
              </c:extLst>
            </c:dLbl>
            <c:dLbl>
              <c:idx val="8"/>
              <c:layout>
                <c:manualLayout>
                  <c:x val="-2.564082028957735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{DEA55070-5D0A-4565-BA48-99E695225E29}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832-439B-BA8D-BEF0B9DBF73A}"/>
                </c:ext>
              </c:extLst>
            </c:dLbl>
            <c:dLbl>
              <c:idx val="16"/>
              <c:layout>
                <c:manualLayout>
                  <c:x val="-3.864958064956725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{4BF185DF-0AA0-4E2B-9349-6BA1E27214A7}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832-439B-BA8D-BEF0B9DBF73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{BCF8F2AC-CE74-4D7D-BC0B-683611795366}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832-439B-BA8D-BEF0B9DBF73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{AAD236CF-E1F1-48CA-89AF-FD9E094478B9}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832-439B-BA8D-BEF0B9DBF7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59.8</c:v>
                </c:pt>
                <c:pt idx="8">
                  <c:v>61.7</c:v>
                </c:pt>
                <c:pt idx="16">
                  <c:v>61.8</c:v>
                </c:pt>
                <c:pt idx="24">
                  <c:v>62.8</c:v>
                </c:pt>
                <c:pt idx="32">
                  <c:v>64.2</c:v>
                </c:pt>
              </c:numCache>
            </c:numRef>
          </c:xVal>
          <c:yVal>
            <c:numRef>
              <c:f>公会計指標分析・財政指標組合せ分析表!$BP$55:$DC$55</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8832-439B-BA8D-BEF0B9DBF73A}"/>
            </c:ext>
          </c:extLst>
        </c:ser>
        <c:dLbls>
          <c:showLegendKey val="0"/>
          <c:showVal val="1"/>
          <c:showCatName val="0"/>
          <c:showSerName val="0"/>
          <c:showPercent val="0"/>
          <c:showBubbleSize val="0"/>
        </c:dLbls>
        <c:axId val="46179840"/>
        <c:axId val="46181760"/>
      </c:scatterChart>
      <c:valAx>
        <c:axId val="46179840"/>
        <c:scaling>
          <c:orientation val="maxMin"/>
          <c:max val="65"/>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{EE0CD5E6-E228-41EC-AA7D-27E4C963EAF6}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2E1-46E1-9F49-06768BA7CE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{21C75161-08B8-45A3-A293-7F2F0791AEF3}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2E1-46E1-9F49-06768BA7CE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{1360FBA0-AA88-49D6-A2ED-074D2444B159}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2E1-46E1-9F49-06768BA7CE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{AD387D36-2231-487C-AD17-DB0D3A254CE6}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2E1-46E1-9F49-06768BA7CE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{00BEA0F6-7AE0-439B-9266-6D1F9F7D2006}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2E1-46E1-9F49-06768BA7CE02}"/>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{92C2802E-9723-4C1D-833F-89D19ED3D7BF}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2E1-46E1-9F49-06768BA7CE02}"/>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{4AC1952F-DAA2-4629-857F-1241F74C0075}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2E1-46E1-9F49-06768BA7CE02}"/>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{7F5111D3-823B-45C8-A852-8BE0B789AAC8}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2E1-46E1-9F49-06768BA7CE02}"/>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{085963EB-6300-4C83-8716-2241456A837A}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2E1-46E1-9F49-06768BA7CE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10</c:v>
                </c:pt>
                <c:pt idx="16">
                  <c:v>9.5</c:v>
                </c:pt>
                <c:pt idx="24">
                  <c:v>9.1</c:v>
                </c:pt>
                <c:pt idx="32">
                  <c:v>8.6</c:v>
                </c:pt>
              </c:numCache>
            </c:numRef>
          </c:xVal>
          <c:yVal>
            <c:numRef>
              <c:f>公会計指標分析・財政指標組合せ分析表!$BP$73:$DC$73</c:f>
              <c:numCache>
                <c:formatCode>#,##0.0;"▲ "#,##0.0</c:formatCode>
                <c:ptCount val="40"/>
                <c:pt idx="16">
                  <c:v>9.4</c:v>
                </c:pt>
              </c:numCache>
            </c:numRef>
          </c:yVal>
          <c:smooth val="0"/>
          <c:extLst>
            <c:ext xmlns:c16="http://schemas.microsoft.com/office/drawing/2014/chart" uri="{C3380CC4-5D6E-409C-BE32-E72D297353CC}">
              <c16:uniqueId val="{00000009-52E1-46E1-9F49-06768BA7CE0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{73E6CEC0-211B-4F8E-8C2C-B7F57C46D7D9}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2E1-46E1-9F49-06768BA7CE0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{85A670B9-D95E-4DAE-8B18-05F990CF5AA2}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2E1-46E1-9F49-06768BA7CE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{69854688-2165-4A77-8D03-05120973CAD8}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2E1-46E1-9F49-06768BA7CE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{501736B3-2C35-4C11-B029-1EEDD666884C}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2E1-46E1-9F49-06768BA7CE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{D2FE2276-117F-48B0-B98F-438C173D28AE}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2E1-46E1-9F49-06768BA7CE02}"/>
                </c:ext>
              </c:extLst>
            </c:dLbl>
            <c:dLbl>
              <c:idx val="8"/>
              <c:layout>
                <c:manualLayout>
                  <c:x val="-4.5160355153971272E-2"/>
                  <c:y val="-7.09486974170272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{8F4783C1-8A0E-4629-BB6B-CAEEFCDDE317}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2E1-46E1-9F49-06768BA7CE02}"/>
                </c:ext>
              </c:extLst>
            </c:dLbl>
            <c:dLbl>
              <c:idx val="16"/>
              <c:layout>
                <c:manualLayout>
                  <c:x val="-1.8235628084250059E-2"/>
                  <c:y val="-5.388425427099131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{4C2728B6-9BE1-405C-9ACF-2096940C88B4}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2E1-46E1-9F49-06768BA7CE0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{B2D099F9-7764-4B55-A364-9790617C9C0E}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2E1-46E1-9F49-06768BA7CE0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{F9F9BA1C-AE22-4531-B368-965315FE0FB3}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2E1-46E1-9F49-06768BA7CE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9.9</c:v>
                </c:pt>
                <c:pt idx="16">
                  <c:v>9.9</c:v>
                </c:pt>
                <c:pt idx="24">
                  <c:v>9.9</c:v>
                </c:pt>
                <c:pt idx="32">
                  <c:v>9.5</c:v>
                </c:pt>
              </c:numCache>
            </c:numRef>
          </c:xVal>
          <c:yVal>
            <c:numRef>
              <c:f>公会計指標分析・財政指標組合せ分析表!$BP$77:$DC$77</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52E1-46E1-9F49-06768BA7CE02}"/>
            </c:ext>
          </c:extLst>
        </c:ser>
        <c:dLbls>
          <c:showLegendKey val="0"/>
          <c:showVal val="1"/>
          <c:showCatName val="0"/>
          <c:showSerName val="0"/>
          <c:showPercent val="0"/>
          <c:showBubbleSize val="0"/>
        </c:dLbls>
        <c:axId val="84219776"/>
        <c:axId val="84234240"/>
      </c:scatterChart>
      <c:valAx>
        <c:axId val="84219776"/>
        <c:scaling>
          <c:orientation val="maxMin"/>
          <c:max val="10.299999999999999"/>
          <c:min val="9.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過去に実施した地方債の繰上償還や新規借入の抑制により、元利償還金の額は徐々に減少傾向にある。</a:t>
          </a:r>
        </a:p>
        <a:p>
          <a:r>
            <a:rPr kumimoji="1" lang="ja-JP" altLang="en-US" sz="1400">
              <a:latin typeface="ＭＳ ゴシック" pitchFamily="49" charset="-128"/>
              <a:ea typeface="ＭＳ ゴシック" pitchFamily="49" charset="-128"/>
            </a:rPr>
            <a:t>　公営企業債の元利償還金に対する繰入金も平成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年度をピークに減少傾向になっている。これは下水道事業債に係るものが中心である。</a:t>
          </a:r>
        </a:p>
        <a:p>
          <a:r>
            <a:rPr kumimoji="1" lang="ja-JP" altLang="en-US" sz="1400">
              <a:latin typeface="ＭＳ ゴシック" pitchFamily="49" charset="-128"/>
              <a:ea typeface="ＭＳ ゴシック" pitchFamily="49" charset="-128"/>
            </a:rPr>
            <a:t>　今後、更なる繰上償還の可能性も含めた公債費の適正化の検討を行い、将来へ向けた公債費の圧縮を図りたい。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将来負担比率の分子が減少した要因は、一般会計、公営企業債、および退職手当負担見込の減額が挙げられる。</a:t>
          </a:r>
        </a:p>
        <a:p>
          <a:r>
            <a:rPr kumimoji="1" lang="ja-JP" altLang="en-US" sz="1400">
              <a:latin typeface="ＭＳ ゴシック" pitchFamily="49" charset="-128"/>
              <a:ea typeface="ＭＳ ゴシック" pitchFamily="49" charset="-128"/>
            </a:rPr>
            <a:t>　今後も公債費等義務的経費の削減を中心とする財政改革を進め財政健全化に努める。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青森県六戸町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百万円、歳計剰余金を財政調整基金に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百万円等を積み立てた一方、中学校の改修工事費に充てるため学校建設基金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百万円を取り崩した。これらにより基金全体として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見込まれる事業について、目的基金を積み増して支出に備える予定である。また、今後財政調整基金の取り崩しが増えていくことが予想されるため更なる歳出削減を図り、基金全体の残高を維持していく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町立学校の建設等に要する経費に充てるもの。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「自ら考え自ら行う地域づくり」事業の推進に要する経費に充てるもの。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高齢者の居宅における福祉の増進に関する事業を行う民間の団体を補助する経費に充てるもの。</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・地域産業振興基金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地域経済の振興育成と個性ある豊かな地域社会の発展を図る。企業導入や公共施設整備・維持、地域活性化等に充てるもの。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・水と土保全対策基金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改良施設の多面的機能により保全されてきた水と土が育む農村の自然、文化、歴史に係る地域資源の有する価値を評価し、将来にわたってこれを整備保全していく地域活動を支援、促進に要する経費に充て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将来想定される学校建設等に備え積立てを行った。（積立額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将来想定される学校建設等に備え、積み増ししていく予定である。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百万円積立を行ったことと、歳出削減により取り崩しを行わなかったことにより、これまでの水準を維持することができた。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公共施設の改修工事等により一般財源不足が見込まれることから、可能な限り抑制するよう努める。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配当利息による積立（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百万円）を行ったことと、歳出削減により取り崩しを行わなかったことにより、これまでの水準を維持することができた。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将来の償還に備え、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百万円を下回らないよう維持していく予定である。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10,948
10,858
83.89
7,312,977
7,173,147
86,579
3,732,446
4,147,291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である。これは、道路、橋りょう、児童館、図書館、福祉施設、消防施設、庁舎等が要因と思われる。児童館については、今後の再編について検討を重ねている段階である。　</a:t>
          </a:r>
        </a:p>
        <a:p>
          <a:r>
            <a:rPr kumimoji="1" lang="ja-JP" altLang="en-US" sz="1100">
              <a:latin typeface="ＭＳ Ｐゴシック" panose="020B0600070205080204" pitchFamily="50" charset="-128"/>
              <a:ea typeface="ＭＳ Ｐゴシック" panose="020B0600070205080204" pitchFamily="50" charset="-128"/>
            </a:rPr>
            <a:t>　他の施設についても、平成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年度に策定された「六戸町公共施設等総合管理計画」に基づき、公共施設の集約・再編・処分に積極的に取り組んでいく。</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34</xdr:row>
      <xdr:rowOff>147744</xdr:rowOff>
    </xdr:to>
    <xdr:cxnSp macro="">
      <xdr:nvCxnSpPr>
        <xdr:cNvPr id="73" name="直線コネクタ 72"/>
        <xdr:cNvCxnSpPr/>
      </xdr:nvCxnSpPr>
      <xdr:spPr>
        <a:xfrm flipV="1">
          <a:off x="4760595" y="5273252"/>
          <a:ext cx="1270" cy="147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151571</xdr:rowOff>
    </xdr:from>
    <xdr:ext cx="405111" cy="259045"/>
    <xdr:sp macro="" textlink="">
      <xdr:nvSpPr>
        <xdr:cNvPr id="74" name="有形固定資産減価償却率最小値テキスト"/>
        <xdr:cNvSpPr txBox="1"/>
      </xdr:nvSpPr>
      <xdr:spPr>
        <a:xfrm>
          <a:off x="4813300" y="675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147744</xdr:rowOff>
    </xdr:from>
    <xdr:to>
      <xdr:col>23</xdr:col>
      <xdr:colOff>174625</xdr:colOff>
      <xdr:row>34</xdr:row>
      <xdr:rowOff>147744</xdr:rowOff>
    </xdr:to>
    <xdr:cxnSp macro="">
      <xdr:nvCxnSpPr>
        <xdr:cNvPr id="75" name="直線コネクタ 74"/>
        <xdr:cNvCxnSpPr/>
      </xdr:nvCxnSpPr>
      <xdr:spPr>
        <a:xfrm>
          <a:off x="4673600" y="674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76" name="有形固定資産減価償却率最大値テキスト"/>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77" name="直線コネクタ 76"/>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69232</xdr:rowOff>
    </xdr:from>
    <xdr:ext cx="405111" cy="259045"/>
    <xdr:sp macro="" textlink="">
      <xdr:nvSpPr>
        <xdr:cNvPr id="78" name="有形固定資産減価償却率平均値テキスト"/>
        <xdr:cNvSpPr txBox="1"/>
      </xdr:nvSpPr>
      <xdr:spPr>
        <a:xfrm>
          <a:off x="4813300" y="5984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79" name="フローチャート: 判断 78"/>
        <xdr:cNvSpPr/>
      </xdr:nvSpPr>
      <xdr:spPr>
        <a:xfrm>
          <a:off x="47117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80" name="フローチャート: 判断 79"/>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131445</xdr:rowOff>
    </xdr:from>
    <xdr:to>
      <xdr:col>15</xdr:col>
      <xdr:colOff>187325</xdr:colOff>
      <xdr:row>31</xdr:row>
      <xdr:rowOff>61595</xdr:rowOff>
    </xdr:to>
    <xdr:sp macro="" textlink="">
      <xdr:nvSpPr>
        <xdr:cNvPr id="81" name="フローチャート: 判断 80"/>
        <xdr:cNvSpPr/>
      </xdr:nvSpPr>
      <xdr:spPr>
        <a:xfrm>
          <a:off x="3238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127847</xdr:rowOff>
    </xdr:from>
    <xdr:to>
      <xdr:col>11</xdr:col>
      <xdr:colOff>187325</xdr:colOff>
      <xdr:row>31</xdr:row>
      <xdr:rowOff>57997</xdr:rowOff>
    </xdr:to>
    <xdr:sp macro="" textlink="">
      <xdr:nvSpPr>
        <xdr:cNvPr id="82" name="フローチャート: 判断 81"/>
        <xdr:cNvSpPr/>
      </xdr:nvSpPr>
      <xdr:spPr>
        <a:xfrm>
          <a:off x="2476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83" name="フローチャート: 判断 82"/>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157903</xdr:rowOff>
    </xdr:from>
    <xdr:to>
      <xdr:col>23</xdr:col>
      <xdr:colOff>136525</xdr:colOff>
      <xdr:row>32</xdr:row>
      <xdr:rowOff>88053</xdr:rowOff>
    </xdr:to>
    <xdr:sp macro="" textlink="">
      <xdr:nvSpPr>
        <xdr:cNvPr id="89" name="楕円 88"/>
        <xdr:cNvSpPr/>
      </xdr:nvSpPr>
      <xdr:spPr>
        <a:xfrm>
          <a:off x="4711700" y="624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136330</xdr:rowOff>
    </xdr:from>
    <xdr:ext cx="405111" cy="259045"/>
    <xdr:sp macro="" textlink="">
      <xdr:nvSpPr>
        <xdr:cNvPr id="90" name="有形固定資産減価償却率該当値テキスト"/>
        <xdr:cNvSpPr txBox="1"/>
      </xdr:nvSpPr>
      <xdr:spPr>
        <a:xfrm>
          <a:off x="4813300" y="6222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93133</xdr:rowOff>
    </xdr:from>
    <xdr:to>
      <xdr:col>19</xdr:col>
      <xdr:colOff>187325</xdr:colOff>
      <xdr:row>32</xdr:row>
      <xdr:rowOff>23283</xdr:rowOff>
    </xdr:to>
    <xdr:sp macro="" textlink="">
      <xdr:nvSpPr>
        <xdr:cNvPr id="91" name="楕円 90"/>
        <xdr:cNvSpPr/>
      </xdr:nvSpPr>
      <xdr:spPr>
        <a:xfrm>
          <a:off x="40005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143933</xdr:rowOff>
    </xdr:from>
    <xdr:to>
      <xdr:col>23</xdr:col>
      <xdr:colOff>85725</xdr:colOff>
      <xdr:row>32</xdr:row>
      <xdr:rowOff>37253</xdr:rowOff>
    </xdr:to>
    <xdr:cxnSp macro="">
      <xdr:nvCxnSpPr>
        <xdr:cNvPr id="92" name="直線コネクタ 91"/>
        <xdr:cNvCxnSpPr/>
      </xdr:nvCxnSpPr>
      <xdr:spPr>
        <a:xfrm>
          <a:off x="4051300" y="6230408"/>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28363</xdr:rowOff>
    </xdr:from>
    <xdr:to>
      <xdr:col>15</xdr:col>
      <xdr:colOff>187325</xdr:colOff>
      <xdr:row>31</xdr:row>
      <xdr:rowOff>129963</xdr:rowOff>
    </xdr:to>
    <xdr:sp macro="" textlink="">
      <xdr:nvSpPr>
        <xdr:cNvPr id="93" name="楕円 92"/>
        <xdr:cNvSpPr/>
      </xdr:nvSpPr>
      <xdr:spPr>
        <a:xfrm>
          <a:off x="3238500" y="61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79163</xdr:rowOff>
    </xdr:from>
    <xdr:to>
      <xdr:col>19</xdr:col>
      <xdr:colOff>136525</xdr:colOff>
      <xdr:row>31</xdr:row>
      <xdr:rowOff>143933</xdr:rowOff>
    </xdr:to>
    <xdr:cxnSp macro="">
      <xdr:nvCxnSpPr>
        <xdr:cNvPr id="94" name="直線コネクタ 93"/>
        <xdr:cNvCxnSpPr/>
      </xdr:nvCxnSpPr>
      <xdr:spPr>
        <a:xfrm>
          <a:off x="3289300" y="616563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10372</xdr:rowOff>
    </xdr:from>
    <xdr:to>
      <xdr:col>11</xdr:col>
      <xdr:colOff>187325</xdr:colOff>
      <xdr:row>31</xdr:row>
      <xdr:rowOff>111972</xdr:rowOff>
    </xdr:to>
    <xdr:sp macro="" textlink="">
      <xdr:nvSpPr>
        <xdr:cNvPr id="95" name="楕円 94"/>
        <xdr:cNvSpPr/>
      </xdr:nvSpPr>
      <xdr:spPr>
        <a:xfrm>
          <a:off x="2476500" y="60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61172</xdr:rowOff>
    </xdr:from>
    <xdr:to>
      <xdr:col>15</xdr:col>
      <xdr:colOff>136525</xdr:colOff>
      <xdr:row>31</xdr:row>
      <xdr:rowOff>79163</xdr:rowOff>
    </xdr:to>
    <xdr:cxnSp macro="">
      <xdr:nvCxnSpPr>
        <xdr:cNvPr id="96" name="直線コネクタ 95"/>
        <xdr:cNvCxnSpPr/>
      </xdr:nvCxnSpPr>
      <xdr:spPr>
        <a:xfrm>
          <a:off x="2527300" y="6147647"/>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124248</xdr:rowOff>
    </xdr:from>
    <xdr:to>
      <xdr:col>7</xdr:col>
      <xdr:colOff>187325</xdr:colOff>
      <xdr:row>31</xdr:row>
      <xdr:rowOff>54398</xdr:rowOff>
    </xdr:to>
    <xdr:sp macro="" textlink="">
      <xdr:nvSpPr>
        <xdr:cNvPr id="97" name="楕円 96"/>
        <xdr:cNvSpPr/>
      </xdr:nvSpPr>
      <xdr:spPr>
        <a:xfrm>
          <a:off x="1714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3598</xdr:rowOff>
    </xdr:from>
    <xdr:to>
      <xdr:col>11</xdr:col>
      <xdr:colOff>136525</xdr:colOff>
      <xdr:row>31</xdr:row>
      <xdr:rowOff>61172</xdr:rowOff>
    </xdr:to>
    <xdr:cxnSp macro="">
      <xdr:nvCxnSpPr>
        <xdr:cNvPr id="98" name="直線コネクタ 97"/>
        <xdr:cNvCxnSpPr/>
      </xdr:nvCxnSpPr>
      <xdr:spPr>
        <a:xfrm>
          <a:off x="1765300" y="6090073"/>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99" name="n_1aveValue有形固定資産減価償却率"/>
        <xdr:cNvSpPr txBox="1"/>
      </xdr:nvSpPr>
      <xdr:spPr>
        <a:xfrm>
          <a:off x="38360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78122</xdr:rowOff>
    </xdr:from>
    <xdr:ext cx="405111" cy="259045"/>
    <xdr:sp macro="" textlink="">
      <xdr:nvSpPr>
        <xdr:cNvPr id="100" name="n_2aveValue有形固定資産減価償却率"/>
        <xdr:cNvSpPr txBox="1"/>
      </xdr:nvSpPr>
      <xdr:spPr>
        <a:xfrm>
          <a:off x="3086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74524</xdr:rowOff>
    </xdr:from>
    <xdr:ext cx="405111" cy="259045"/>
    <xdr:sp macro="" textlink="">
      <xdr:nvSpPr>
        <xdr:cNvPr id="101" name="n_3aveValue有形固定資産減価償却率"/>
        <xdr:cNvSpPr txBox="1"/>
      </xdr:nvSpPr>
      <xdr:spPr>
        <a:xfrm>
          <a:off x="2324744" y="581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102" name="n_4aveValue有形固定資産減価償却率"/>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14410</xdr:rowOff>
    </xdr:from>
    <xdr:ext cx="405111" cy="259045"/>
    <xdr:sp macro="" textlink="">
      <xdr:nvSpPr>
        <xdr:cNvPr id="103" name="n_1mainValue有形固定資産減価償却率"/>
        <xdr:cNvSpPr txBox="1"/>
      </xdr:nvSpPr>
      <xdr:spPr>
        <a:xfrm>
          <a:off x="3836044"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121090</xdr:rowOff>
    </xdr:from>
    <xdr:ext cx="405111" cy="259045"/>
    <xdr:sp macro="" textlink="">
      <xdr:nvSpPr>
        <xdr:cNvPr id="104" name="n_2mainValue有形固定資産減価償却率"/>
        <xdr:cNvSpPr txBox="1"/>
      </xdr:nvSpPr>
      <xdr:spPr>
        <a:xfrm>
          <a:off x="3086744" y="620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103099</xdr:rowOff>
    </xdr:from>
    <xdr:ext cx="405111" cy="259045"/>
    <xdr:sp macro="" textlink="">
      <xdr:nvSpPr>
        <xdr:cNvPr id="105" name="n_3mainValue有形固定資産減価償却率"/>
        <xdr:cNvSpPr txBox="1"/>
      </xdr:nvSpPr>
      <xdr:spPr>
        <a:xfrm>
          <a:off x="2324744" y="6189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45525</xdr:rowOff>
    </xdr:from>
    <xdr:ext cx="405111" cy="259045"/>
    <xdr:sp macro="" textlink="">
      <xdr:nvSpPr>
        <xdr:cNvPr id="106" name="n_4mainValue有形固定資産減価償却率"/>
        <xdr:cNvSpPr txBox="1"/>
      </xdr:nvSpPr>
      <xdr:spPr>
        <a:xfrm>
          <a:off x="1562744" y="61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債務償還比率は、類似団体より低い結果となった。</a:t>
          </a:r>
        </a:p>
        <a:p>
          <a:r>
            <a:rPr kumimoji="1" lang="ja-JP" altLang="en-US" sz="1100">
              <a:latin typeface="ＭＳ Ｐゴシック" panose="020B0600070205080204" pitchFamily="50" charset="-128"/>
              <a:ea typeface="ＭＳ Ｐゴシック" panose="020B0600070205080204" pitchFamily="50" charset="-128"/>
            </a:rPr>
            <a:t>　これは、過去に積極的に実施した繰上償還や新規借入の抑制等の結果だと思われる。しかし、今後充当可能基金（減債基金等）の減少が見込まれ債務償還比率が上昇していく可能性もあるため、徹底した歳出削減や歳入増への取り組みを加速させていきたい。</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11730</xdr:rowOff>
    </xdr:from>
    <xdr:to>
      <xdr:col>76</xdr:col>
      <xdr:colOff>21589</xdr:colOff>
      <xdr:row>34</xdr:row>
      <xdr:rowOff>75982</xdr:rowOff>
    </xdr:to>
    <xdr:cxnSp macro="">
      <xdr:nvCxnSpPr>
        <xdr:cNvPr id="137" name="直線コネクタ 136"/>
        <xdr:cNvCxnSpPr/>
      </xdr:nvCxnSpPr>
      <xdr:spPr>
        <a:xfrm flipV="1">
          <a:off x="14793595" y="5412405"/>
          <a:ext cx="1269" cy="1264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79809</xdr:rowOff>
    </xdr:from>
    <xdr:ext cx="469744" cy="259045"/>
    <xdr:sp macro="" textlink="">
      <xdr:nvSpPr>
        <xdr:cNvPr id="138" name="債務償還比率最小値テキスト"/>
        <xdr:cNvSpPr txBox="1"/>
      </xdr:nvSpPr>
      <xdr:spPr>
        <a:xfrm>
          <a:off x="14846300" y="668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75982</xdr:rowOff>
    </xdr:from>
    <xdr:to>
      <xdr:col>76</xdr:col>
      <xdr:colOff>111125</xdr:colOff>
      <xdr:row>34</xdr:row>
      <xdr:rowOff>75982</xdr:rowOff>
    </xdr:to>
    <xdr:cxnSp macro="">
      <xdr:nvCxnSpPr>
        <xdr:cNvPr id="139" name="直線コネクタ 138"/>
        <xdr:cNvCxnSpPr/>
      </xdr:nvCxnSpPr>
      <xdr:spPr>
        <a:xfrm>
          <a:off x="14706600" y="66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129857</xdr:rowOff>
    </xdr:from>
    <xdr:ext cx="405111" cy="259045"/>
    <xdr:sp macro="" textlink="">
      <xdr:nvSpPr>
        <xdr:cNvPr id="140" name="債務償還比率最大値テキスト"/>
        <xdr:cNvSpPr txBox="1"/>
      </xdr:nvSpPr>
      <xdr:spPr>
        <a:xfrm>
          <a:off x="14846300" y="518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11730</xdr:rowOff>
    </xdr:from>
    <xdr:to>
      <xdr:col>76</xdr:col>
      <xdr:colOff>111125</xdr:colOff>
      <xdr:row>27</xdr:row>
      <xdr:rowOff>11730</xdr:rowOff>
    </xdr:to>
    <xdr:cxnSp macro="">
      <xdr:nvCxnSpPr>
        <xdr:cNvPr id="141" name="直線コネクタ 140"/>
        <xdr:cNvCxnSpPr/>
      </xdr:nvCxnSpPr>
      <xdr:spPr>
        <a:xfrm>
          <a:off x="14706600" y="541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104937</xdr:rowOff>
    </xdr:from>
    <xdr:ext cx="469744" cy="259045"/>
    <xdr:sp macro="" textlink="">
      <xdr:nvSpPr>
        <xdr:cNvPr id="142" name="債務償還比率平均値テキスト"/>
        <xdr:cNvSpPr txBox="1"/>
      </xdr:nvSpPr>
      <xdr:spPr>
        <a:xfrm>
          <a:off x="14846300" y="6019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126510</xdr:rowOff>
    </xdr:from>
    <xdr:to>
      <xdr:col>76</xdr:col>
      <xdr:colOff>73025</xdr:colOff>
      <xdr:row>31</xdr:row>
      <xdr:rowOff>56660</xdr:rowOff>
    </xdr:to>
    <xdr:sp macro="" textlink="">
      <xdr:nvSpPr>
        <xdr:cNvPr id="143" name="フローチャート: 判断 142"/>
        <xdr:cNvSpPr/>
      </xdr:nvSpPr>
      <xdr:spPr>
        <a:xfrm>
          <a:off x="14744700" y="60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76118</xdr:rowOff>
    </xdr:from>
    <xdr:to>
      <xdr:col>72</xdr:col>
      <xdr:colOff>123825</xdr:colOff>
      <xdr:row>32</xdr:row>
      <xdr:rowOff>6268</xdr:rowOff>
    </xdr:to>
    <xdr:sp macro="" textlink="">
      <xdr:nvSpPr>
        <xdr:cNvPr id="144" name="フローチャート: 判断 143"/>
        <xdr:cNvSpPr/>
      </xdr:nvSpPr>
      <xdr:spPr>
        <a:xfrm>
          <a:off x="14033500" y="616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74422</xdr:rowOff>
    </xdr:from>
    <xdr:to>
      <xdr:col>68</xdr:col>
      <xdr:colOff>123825</xdr:colOff>
      <xdr:row>32</xdr:row>
      <xdr:rowOff>4572</xdr:rowOff>
    </xdr:to>
    <xdr:sp macro="" textlink="">
      <xdr:nvSpPr>
        <xdr:cNvPr id="145" name="フローチャート: 判断 144"/>
        <xdr:cNvSpPr/>
      </xdr:nvSpPr>
      <xdr:spPr>
        <a:xfrm>
          <a:off x="13271500" y="616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62085</xdr:rowOff>
    </xdr:from>
    <xdr:to>
      <xdr:col>64</xdr:col>
      <xdr:colOff>123825</xdr:colOff>
      <xdr:row>31</xdr:row>
      <xdr:rowOff>163685</xdr:rowOff>
    </xdr:to>
    <xdr:sp macro="" textlink="">
      <xdr:nvSpPr>
        <xdr:cNvPr id="146" name="フローチャート: 判断 145"/>
        <xdr:cNvSpPr/>
      </xdr:nvSpPr>
      <xdr:spPr>
        <a:xfrm>
          <a:off x="12509500" y="61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65015</xdr:rowOff>
    </xdr:from>
    <xdr:to>
      <xdr:col>60</xdr:col>
      <xdr:colOff>123825</xdr:colOff>
      <xdr:row>31</xdr:row>
      <xdr:rowOff>166615</xdr:rowOff>
    </xdr:to>
    <xdr:sp macro="" textlink="">
      <xdr:nvSpPr>
        <xdr:cNvPr id="147" name="フローチャート: 判断 146"/>
        <xdr:cNvSpPr/>
      </xdr:nvSpPr>
      <xdr:spPr>
        <a:xfrm>
          <a:off x="11747500" y="61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145406</xdr:rowOff>
    </xdr:from>
    <xdr:to>
      <xdr:col>76</xdr:col>
      <xdr:colOff>73025</xdr:colOff>
      <xdr:row>29</xdr:row>
      <xdr:rowOff>75556</xdr:rowOff>
    </xdr:to>
    <xdr:sp macro="" textlink="">
      <xdr:nvSpPr>
        <xdr:cNvPr id="153" name="楕円 152"/>
        <xdr:cNvSpPr/>
      </xdr:nvSpPr>
      <xdr:spPr>
        <a:xfrm>
          <a:off x="14744700" y="57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168283</xdr:rowOff>
    </xdr:from>
    <xdr:ext cx="469744" cy="259045"/>
    <xdr:sp macro="" textlink="">
      <xdr:nvSpPr>
        <xdr:cNvPr id="154" name="債務償還比率該当値テキスト"/>
        <xdr:cNvSpPr txBox="1"/>
      </xdr:nvSpPr>
      <xdr:spPr>
        <a:xfrm>
          <a:off x="14846300" y="556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48750</xdr:rowOff>
    </xdr:from>
    <xdr:to>
      <xdr:col>72</xdr:col>
      <xdr:colOff>123825</xdr:colOff>
      <xdr:row>29</xdr:row>
      <xdr:rowOff>150350</xdr:rowOff>
    </xdr:to>
    <xdr:sp macro="" textlink="">
      <xdr:nvSpPr>
        <xdr:cNvPr id="155" name="楕円 154"/>
        <xdr:cNvSpPr/>
      </xdr:nvSpPr>
      <xdr:spPr>
        <a:xfrm>
          <a:off x="14033500" y="579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24756</xdr:rowOff>
    </xdr:from>
    <xdr:to>
      <xdr:col>76</xdr:col>
      <xdr:colOff>22225</xdr:colOff>
      <xdr:row>29</xdr:row>
      <xdr:rowOff>99550</xdr:rowOff>
    </xdr:to>
    <xdr:cxnSp macro="">
      <xdr:nvCxnSpPr>
        <xdr:cNvPr id="156" name="直線コネクタ 155"/>
        <xdr:cNvCxnSpPr/>
      </xdr:nvCxnSpPr>
      <xdr:spPr>
        <a:xfrm flipV="1">
          <a:off x="14084300" y="5768331"/>
          <a:ext cx="711200" cy="7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148681</xdr:rowOff>
    </xdr:from>
    <xdr:to>
      <xdr:col>68</xdr:col>
      <xdr:colOff>123825</xdr:colOff>
      <xdr:row>30</xdr:row>
      <xdr:rowOff>78831</xdr:rowOff>
    </xdr:to>
    <xdr:sp macro="" textlink="">
      <xdr:nvSpPr>
        <xdr:cNvPr id="157" name="楕円 156"/>
        <xdr:cNvSpPr/>
      </xdr:nvSpPr>
      <xdr:spPr>
        <a:xfrm>
          <a:off x="132715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99550</xdr:rowOff>
    </xdr:from>
    <xdr:to>
      <xdr:col>72</xdr:col>
      <xdr:colOff>73025</xdr:colOff>
      <xdr:row>30</xdr:row>
      <xdr:rowOff>28031</xdr:rowOff>
    </xdr:to>
    <xdr:cxnSp macro="">
      <xdr:nvCxnSpPr>
        <xdr:cNvPr id="158" name="直線コネクタ 157"/>
        <xdr:cNvCxnSpPr/>
      </xdr:nvCxnSpPr>
      <xdr:spPr>
        <a:xfrm flipV="1">
          <a:off x="13322300" y="5843125"/>
          <a:ext cx="762000" cy="9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55227</xdr:rowOff>
    </xdr:from>
    <xdr:to>
      <xdr:col>64</xdr:col>
      <xdr:colOff>123825</xdr:colOff>
      <xdr:row>29</xdr:row>
      <xdr:rowOff>156827</xdr:rowOff>
    </xdr:to>
    <xdr:sp macro="" textlink="">
      <xdr:nvSpPr>
        <xdr:cNvPr id="159" name="楕円 158"/>
        <xdr:cNvSpPr/>
      </xdr:nvSpPr>
      <xdr:spPr>
        <a:xfrm>
          <a:off x="12509500" y="579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106027</xdr:rowOff>
    </xdr:from>
    <xdr:to>
      <xdr:col>68</xdr:col>
      <xdr:colOff>73025</xdr:colOff>
      <xdr:row>30</xdr:row>
      <xdr:rowOff>28031</xdr:rowOff>
    </xdr:to>
    <xdr:cxnSp macro="">
      <xdr:nvCxnSpPr>
        <xdr:cNvPr id="160" name="直線コネクタ 159"/>
        <xdr:cNvCxnSpPr/>
      </xdr:nvCxnSpPr>
      <xdr:spPr>
        <a:xfrm>
          <a:off x="12560300" y="5849602"/>
          <a:ext cx="762000" cy="9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135572</xdr:rowOff>
    </xdr:from>
    <xdr:to>
      <xdr:col>60</xdr:col>
      <xdr:colOff>123825</xdr:colOff>
      <xdr:row>30</xdr:row>
      <xdr:rowOff>65722</xdr:rowOff>
    </xdr:to>
    <xdr:sp macro="" textlink="">
      <xdr:nvSpPr>
        <xdr:cNvPr id="161" name="楕円 160"/>
        <xdr:cNvSpPr/>
      </xdr:nvSpPr>
      <xdr:spPr>
        <a:xfrm>
          <a:off x="11747500" y="587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106027</xdr:rowOff>
    </xdr:from>
    <xdr:to>
      <xdr:col>64</xdr:col>
      <xdr:colOff>73025</xdr:colOff>
      <xdr:row>30</xdr:row>
      <xdr:rowOff>14922</xdr:rowOff>
    </xdr:to>
    <xdr:cxnSp macro="">
      <xdr:nvCxnSpPr>
        <xdr:cNvPr id="162" name="直線コネクタ 161"/>
        <xdr:cNvCxnSpPr/>
      </xdr:nvCxnSpPr>
      <xdr:spPr>
        <a:xfrm flipV="1">
          <a:off x="11798300" y="5849602"/>
          <a:ext cx="762000" cy="8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168845</xdr:rowOff>
    </xdr:from>
    <xdr:ext cx="469744" cy="259045"/>
    <xdr:sp macro="" textlink="">
      <xdr:nvSpPr>
        <xdr:cNvPr id="163" name="n_1aveValue債務償還比率"/>
        <xdr:cNvSpPr txBox="1"/>
      </xdr:nvSpPr>
      <xdr:spPr>
        <a:xfrm>
          <a:off x="13836727" y="625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167149</xdr:rowOff>
    </xdr:from>
    <xdr:ext cx="469744" cy="259045"/>
    <xdr:sp macro="" textlink="">
      <xdr:nvSpPr>
        <xdr:cNvPr id="164" name="n_2aveValue債務償還比率"/>
        <xdr:cNvSpPr txBox="1"/>
      </xdr:nvSpPr>
      <xdr:spPr>
        <a:xfrm>
          <a:off x="13087427" y="625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154812</xdr:rowOff>
    </xdr:from>
    <xdr:ext cx="469744" cy="259045"/>
    <xdr:sp macro="" textlink="">
      <xdr:nvSpPr>
        <xdr:cNvPr id="165" name="n_3aveValue債務償還比率"/>
        <xdr:cNvSpPr txBox="1"/>
      </xdr:nvSpPr>
      <xdr:spPr>
        <a:xfrm>
          <a:off x="12325427" y="624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157742</xdr:rowOff>
    </xdr:from>
    <xdr:ext cx="469744" cy="259045"/>
    <xdr:sp macro="" textlink="">
      <xdr:nvSpPr>
        <xdr:cNvPr id="166" name="n_4aveValue債務償還比率"/>
        <xdr:cNvSpPr txBox="1"/>
      </xdr:nvSpPr>
      <xdr:spPr>
        <a:xfrm>
          <a:off x="11563427" y="62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166877</xdr:rowOff>
    </xdr:from>
    <xdr:ext cx="469744" cy="259045"/>
    <xdr:sp macro="" textlink="">
      <xdr:nvSpPr>
        <xdr:cNvPr id="167" name="n_1mainValue債務償還比率"/>
        <xdr:cNvSpPr txBox="1"/>
      </xdr:nvSpPr>
      <xdr:spPr>
        <a:xfrm>
          <a:off x="13836727" y="556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95358</xdr:rowOff>
    </xdr:from>
    <xdr:ext cx="469744" cy="259045"/>
    <xdr:sp macro="" textlink="">
      <xdr:nvSpPr>
        <xdr:cNvPr id="168" name="n_2mainValue債務償還比率"/>
        <xdr:cNvSpPr txBox="1"/>
      </xdr:nvSpPr>
      <xdr:spPr>
        <a:xfrm>
          <a:off x="13087427" y="566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1904</xdr:rowOff>
    </xdr:from>
    <xdr:ext cx="469744" cy="259045"/>
    <xdr:sp macro="" textlink="">
      <xdr:nvSpPr>
        <xdr:cNvPr id="169" name="n_3mainValue債務償還比率"/>
        <xdr:cNvSpPr txBox="1"/>
      </xdr:nvSpPr>
      <xdr:spPr>
        <a:xfrm>
          <a:off x="12325427" y="557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82249</xdr:rowOff>
    </xdr:from>
    <xdr:ext cx="469744" cy="259045"/>
    <xdr:sp macro="" textlink="">
      <xdr:nvSpPr>
        <xdr:cNvPr id="170" name="n_4mainValue債務償還比率"/>
        <xdr:cNvSpPr txBox="1"/>
      </xdr:nvSpPr>
      <xdr:spPr>
        <a:xfrm>
          <a:off x="11563427" y="56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10,948
10,858
83.89
7,312,977
7,173,147
86,579
3,732,446
4,147,291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96774</xdr:rowOff>
    </xdr:to>
    <xdr:cxnSp macro="">
      <xdr:nvCxnSpPr>
        <xdr:cNvPr id="55" name="直線コネクタ 54"/>
        <xdr:cNvCxnSpPr/>
      </xdr:nvCxnSpPr>
      <xdr:spPr>
        <a:xfrm flipV="1">
          <a:off x="4634865" y="581406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100601</xdr:rowOff>
    </xdr:from>
    <xdr:ext cx="405111" cy="259045"/>
    <xdr:sp macro="" textlink="">
      <xdr:nvSpPr>
        <xdr:cNvPr id="56" name="【道路】&#10;有形固定資産減価償却率最小値テキスト"/>
        <xdr:cNvSpPr txBox="1"/>
      </xdr:nvSpPr>
      <xdr:spPr>
        <a:xfrm>
          <a:off x="46736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96774</xdr:rowOff>
    </xdr:from>
    <xdr:to>
      <xdr:col>24</xdr:col>
      <xdr:colOff>152400</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164863</xdr:rowOff>
    </xdr:from>
    <xdr:ext cx="405111" cy="259045"/>
    <xdr:sp macro="" textlink="">
      <xdr:nvSpPr>
        <xdr:cNvPr id="60" name="【道路】&#10;有形固定資産減価償却率平均値テキスト"/>
        <xdr:cNvSpPr txBox="1"/>
      </xdr:nvSpPr>
      <xdr:spPr>
        <a:xfrm>
          <a:off x="4673600" y="616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141986</xdr:rowOff>
    </xdr:from>
    <xdr:to>
      <xdr:col>24</xdr:col>
      <xdr:colOff>114300</xdr:colOff>
      <xdr:row>37</xdr:row>
      <xdr:rowOff>72136</xdr:rowOff>
    </xdr:to>
    <xdr:sp macro="" textlink="">
      <xdr:nvSpPr>
        <xdr:cNvPr id="61" name="フローチャート: 判断 60"/>
        <xdr:cNvSpPr/>
      </xdr:nvSpPr>
      <xdr:spPr>
        <a:xfrm>
          <a:off x="45847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112268</xdr:rowOff>
    </xdr:from>
    <xdr:to>
      <xdr:col>20</xdr:col>
      <xdr:colOff>38100</xdr:colOff>
      <xdr:row>37</xdr:row>
      <xdr:rowOff>42418</xdr:rowOff>
    </xdr:to>
    <xdr:sp macro="" textlink="">
      <xdr:nvSpPr>
        <xdr:cNvPr id="62" name="フローチャート: 判断 61"/>
        <xdr:cNvSpPr/>
      </xdr:nvSpPr>
      <xdr:spPr>
        <a:xfrm>
          <a:off x="3746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77978</xdr:rowOff>
    </xdr:from>
    <xdr:to>
      <xdr:col>15</xdr:col>
      <xdr:colOff>101600</xdr:colOff>
      <xdr:row>37</xdr:row>
      <xdr:rowOff>8128</xdr:rowOff>
    </xdr:to>
    <xdr:sp macro="" textlink="">
      <xdr:nvSpPr>
        <xdr:cNvPr id="63" name="フローチャート: 判断 62"/>
        <xdr:cNvSpPr/>
      </xdr:nvSpPr>
      <xdr:spPr>
        <a:xfrm>
          <a:off x="2857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77978</xdr:rowOff>
    </xdr:from>
    <xdr:to>
      <xdr:col>10</xdr:col>
      <xdr:colOff>165100</xdr:colOff>
      <xdr:row>37</xdr:row>
      <xdr:rowOff>8128</xdr:rowOff>
    </xdr:to>
    <xdr:sp macro="" textlink="">
      <xdr:nvSpPr>
        <xdr:cNvPr id="64" name="フローチャート: 判断 63"/>
        <xdr:cNvSpPr/>
      </xdr:nvSpPr>
      <xdr:spPr>
        <a:xfrm>
          <a:off x="1968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34544</xdr:rowOff>
    </xdr:from>
    <xdr:to>
      <xdr:col>6</xdr:col>
      <xdr:colOff>38100</xdr:colOff>
      <xdr:row>36</xdr:row>
      <xdr:rowOff>136144</xdr:rowOff>
    </xdr:to>
    <xdr:sp macro="" textlink="">
      <xdr:nvSpPr>
        <xdr:cNvPr id="65" name="フローチャート: 判断 64"/>
        <xdr:cNvSpPr/>
      </xdr:nvSpPr>
      <xdr:spPr>
        <a:xfrm>
          <a:off x="1079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153416</xdr:rowOff>
    </xdr:from>
    <xdr:to>
      <xdr:col>24</xdr:col>
      <xdr:colOff>114300</xdr:colOff>
      <xdr:row>37</xdr:row>
      <xdr:rowOff>83566</xdr:rowOff>
    </xdr:to>
    <xdr:sp macro="" textlink="">
      <xdr:nvSpPr>
        <xdr:cNvPr id="71" name="楕円 70"/>
        <xdr:cNvSpPr/>
      </xdr:nvSpPr>
      <xdr:spPr>
        <a:xfrm>
          <a:off x="4584700" y="63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131843</xdr:rowOff>
    </xdr:from>
    <xdr:ext cx="405111" cy="259045"/>
    <xdr:sp macro="" textlink="">
      <xdr:nvSpPr>
        <xdr:cNvPr id="72" name="【道路】&#10;有形固定資産減価償却率該当値テキスト"/>
        <xdr:cNvSpPr txBox="1"/>
      </xdr:nvSpPr>
      <xdr:spPr>
        <a:xfrm>
          <a:off x="4673600" y="630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114554</xdr:rowOff>
    </xdr:from>
    <xdr:to>
      <xdr:col>20</xdr:col>
      <xdr:colOff>38100</xdr:colOff>
      <xdr:row>37</xdr:row>
      <xdr:rowOff>44704</xdr:rowOff>
    </xdr:to>
    <xdr:sp macro="" textlink="">
      <xdr:nvSpPr>
        <xdr:cNvPr id="73" name="楕円 72"/>
        <xdr:cNvSpPr/>
      </xdr:nvSpPr>
      <xdr:spPr>
        <a:xfrm>
          <a:off x="37465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165354</xdr:rowOff>
    </xdr:from>
    <xdr:to>
      <xdr:col>24</xdr:col>
      <xdr:colOff>63500</xdr:colOff>
      <xdr:row>37</xdr:row>
      <xdr:rowOff>32766</xdr:rowOff>
    </xdr:to>
    <xdr:cxnSp macro="">
      <xdr:nvCxnSpPr>
        <xdr:cNvPr id="74" name="直線コネクタ 73"/>
        <xdr:cNvCxnSpPr/>
      </xdr:nvCxnSpPr>
      <xdr:spPr>
        <a:xfrm>
          <a:off x="3797300" y="633755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89408</xdr:rowOff>
    </xdr:from>
    <xdr:to>
      <xdr:col>15</xdr:col>
      <xdr:colOff>101600</xdr:colOff>
      <xdr:row>37</xdr:row>
      <xdr:rowOff>19558</xdr:rowOff>
    </xdr:to>
    <xdr:sp macro="" textlink="">
      <xdr:nvSpPr>
        <xdr:cNvPr id="75" name="楕円 74"/>
        <xdr:cNvSpPr/>
      </xdr:nvSpPr>
      <xdr:spPr>
        <a:xfrm>
          <a:off x="28575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140208</xdr:rowOff>
    </xdr:from>
    <xdr:to>
      <xdr:col>19</xdr:col>
      <xdr:colOff>177800</xdr:colOff>
      <xdr:row>36</xdr:row>
      <xdr:rowOff>165354</xdr:rowOff>
    </xdr:to>
    <xdr:cxnSp macro="">
      <xdr:nvCxnSpPr>
        <xdr:cNvPr id="76" name="直線コネクタ 75"/>
        <xdr:cNvCxnSpPr/>
      </xdr:nvCxnSpPr>
      <xdr:spPr>
        <a:xfrm>
          <a:off x="2908300" y="631240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43688</xdr:rowOff>
    </xdr:from>
    <xdr:to>
      <xdr:col>10</xdr:col>
      <xdr:colOff>165100</xdr:colOff>
      <xdr:row>36</xdr:row>
      <xdr:rowOff>145288</xdr:rowOff>
    </xdr:to>
    <xdr:sp macro="" textlink="">
      <xdr:nvSpPr>
        <xdr:cNvPr id="77" name="楕円 76"/>
        <xdr:cNvSpPr/>
      </xdr:nvSpPr>
      <xdr:spPr>
        <a:xfrm>
          <a:off x="1968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94488</xdr:rowOff>
    </xdr:from>
    <xdr:to>
      <xdr:col>15</xdr:col>
      <xdr:colOff>50800</xdr:colOff>
      <xdr:row>36</xdr:row>
      <xdr:rowOff>140208</xdr:rowOff>
    </xdr:to>
    <xdr:cxnSp macro="">
      <xdr:nvCxnSpPr>
        <xdr:cNvPr id="78" name="直線コネクタ 77"/>
        <xdr:cNvCxnSpPr/>
      </xdr:nvCxnSpPr>
      <xdr:spPr>
        <a:xfrm>
          <a:off x="2019300" y="62666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169418</xdr:rowOff>
    </xdr:from>
    <xdr:to>
      <xdr:col>6</xdr:col>
      <xdr:colOff>38100</xdr:colOff>
      <xdr:row>36</xdr:row>
      <xdr:rowOff>99568</xdr:rowOff>
    </xdr:to>
    <xdr:sp macro="" textlink="">
      <xdr:nvSpPr>
        <xdr:cNvPr id="79" name="楕円 78"/>
        <xdr:cNvSpPr/>
      </xdr:nvSpPr>
      <xdr:spPr>
        <a:xfrm>
          <a:off x="10795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48768</xdr:rowOff>
    </xdr:from>
    <xdr:to>
      <xdr:col>10</xdr:col>
      <xdr:colOff>114300</xdr:colOff>
      <xdr:row>36</xdr:row>
      <xdr:rowOff>94488</xdr:rowOff>
    </xdr:to>
    <xdr:cxnSp macro="">
      <xdr:nvCxnSpPr>
        <xdr:cNvPr id="80" name="直線コネクタ 79"/>
        <xdr:cNvCxnSpPr/>
      </xdr:nvCxnSpPr>
      <xdr:spPr>
        <a:xfrm>
          <a:off x="1130300" y="62209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58945</xdr:rowOff>
    </xdr:from>
    <xdr:ext cx="405111" cy="259045"/>
    <xdr:sp macro="" textlink="">
      <xdr:nvSpPr>
        <xdr:cNvPr id="81" name="n_1aveValue【道路】&#10;有形固定資産減価償却率"/>
        <xdr:cNvSpPr txBox="1"/>
      </xdr:nvSpPr>
      <xdr:spPr>
        <a:xfrm>
          <a:off x="3582044"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24655</xdr:rowOff>
    </xdr:from>
    <xdr:ext cx="405111" cy="259045"/>
    <xdr:sp macro="" textlink="">
      <xdr:nvSpPr>
        <xdr:cNvPr id="82" name="n_2aveValue【道路】&#10;有形固定資産減価償却率"/>
        <xdr:cNvSpPr txBox="1"/>
      </xdr:nvSpPr>
      <xdr:spPr>
        <a:xfrm>
          <a:off x="2705744" y="602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170705</xdr:rowOff>
    </xdr:from>
    <xdr:ext cx="405111" cy="259045"/>
    <xdr:sp macro="" textlink="">
      <xdr:nvSpPr>
        <xdr:cNvPr id="83" name="n_3aveValue【道路】&#10;有形固定資産減価償却率"/>
        <xdr:cNvSpPr txBox="1"/>
      </xdr:nvSpPr>
      <xdr:spPr>
        <a:xfrm>
          <a:off x="1816744"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127271</xdr:rowOff>
    </xdr:from>
    <xdr:ext cx="405111" cy="259045"/>
    <xdr:sp macro="" textlink="">
      <xdr:nvSpPr>
        <xdr:cNvPr id="84" name="n_4aveValue【道路】&#10;有形固定資産減価償却率"/>
        <xdr:cNvSpPr txBox="1"/>
      </xdr:nvSpPr>
      <xdr:spPr>
        <a:xfrm>
          <a:off x="927744"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35831</xdr:rowOff>
    </xdr:from>
    <xdr:ext cx="405111" cy="259045"/>
    <xdr:sp macro="" textlink="">
      <xdr:nvSpPr>
        <xdr:cNvPr id="85" name="n_1mainValue【道路】&#10;有形固定資産減価償却率"/>
        <xdr:cNvSpPr txBox="1"/>
      </xdr:nvSpPr>
      <xdr:spPr>
        <a:xfrm>
          <a:off x="3582044" y="637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10685</xdr:rowOff>
    </xdr:from>
    <xdr:ext cx="405111" cy="259045"/>
    <xdr:sp macro="" textlink="">
      <xdr:nvSpPr>
        <xdr:cNvPr id="86" name="n_2mainValue【道路】&#10;有形固定資産減価償却率"/>
        <xdr:cNvSpPr txBox="1"/>
      </xdr:nvSpPr>
      <xdr:spPr>
        <a:xfrm>
          <a:off x="2705744" y="635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161815</xdr:rowOff>
    </xdr:from>
    <xdr:ext cx="405111" cy="259045"/>
    <xdr:sp macro="" textlink="">
      <xdr:nvSpPr>
        <xdr:cNvPr id="87" name="n_3mainValue【道路】&#10;有形固定資産減価償却率"/>
        <xdr:cNvSpPr txBox="1"/>
      </xdr:nvSpPr>
      <xdr:spPr>
        <a:xfrm>
          <a:off x="1816744" y="599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116095</xdr:rowOff>
    </xdr:from>
    <xdr:ext cx="405111" cy="259045"/>
    <xdr:sp macro="" textlink="">
      <xdr:nvSpPr>
        <xdr:cNvPr id="88" name="n_4mainValue【道路】&#10;有形固定資産減価償却率"/>
        <xdr:cNvSpPr txBox="1"/>
      </xdr:nvSpPr>
      <xdr:spPr>
        <a:xfrm>
          <a:off x="927744" y="594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59659</xdr:rowOff>
    </xdr:from>
    <xdr:to>
      <xdr:col>54</xdr:col>
      <xdr:colOff>189865</xdr:colOff>
      <xdr:row>41</xdr:row>
      <xdr:rowOff>26708</xdr:rowOff>
    </xdr:to>
    <xdr:cxnSp macro="">
      <xdr:nvCxnSpPr>
        <xdr:cNvPr id="114" name="直線コネクタ 113"/>
        <xdr:cNvCxnSpPr/>
      </xdr:nvCxnSpPr>
      <xdr:spPr>
        <a:xfrm flipV="1">
          <a:off x="10476865" y="5888959"/>
          <a:ext cx="0" cy="1167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30535</xdr:rowOff>
    </xdr:from>
    <xdr:ext cx="534377" cy="259045"/>
    <xdr:sp macro="" textlink="">
      <xdr:nvSpPr>
        <xdr:cNvPr id="115" name="【道路】&#10;一人当たり延長最小値テキスト"/>
        <xdr:cNvSpPr txBox="1"/>
      </xdr:nvSpPr>
      <xdr:spPr>
        <a:xfrm>
          <a:off x="10515600" y="705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26708</xdr:rowOff>
    </xdr:from>
    <xdr:to>
      <xdr:col>55</xdr:col>
      <xdr:colOff>88900</xdr:colOff>
      <xdr:row>41</xdr:row>
      <xdr:rowOff>26708</xdr:rowOff>
    </xdr:to>
    <xdr:cxnSp macro="">
      <xdr:nvCxnSpPr>
        <xdr:cNvPr id="116" name="直線コネクタ 115"/>
        <xdr:cNvCxnSpPr/>
      </xdr:nvCxnSpPr>
      <xdr:spPr>
        <a:xfrm>
          <a:off x="10388600" y="705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6336</xdr:rowOff>
    </xdr:from>
    <xdr:ext cx="534377" cy="259045"/>
    <xdr:sp macro="" textlink="">
      <xdr:nvSpPr>
        <xdr:cNvPr id="117" name="【道路】&#10;一人当たり延長最大値テキスト"/>
        <xdr:cNvSpPr txBox="1"/>
      </xdr:nvSpPr>
      <xdr:spPr>
        <a:xfrm>
          <a:off x="10515600" y="566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59659</xdr:rowOff>
    </xdr:from>
    <xdr:to>
      <xdr:col>55</xdr:col>
      <xdr:colOff>88900</xdr:colOff>
      <xdr:row>34</xdr:row>
      <xdr:rowOff>59659</xdr:rowOff>
    </xdr:to>
    <xdr:cxnSp macro="">
      <xdr:nvCxnSpPr>
        <xdr:cNvPr id="118" name="直線コネクタ 117"/>
        <xdr:cNvCxnSpPr/>
      </xdr:nvCxnSpPr>
      <xdr:spPr>
        <a:xfrm>
          <a:off x="10388600" y="588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146069</xdr:rowOff>
    </xdr:from>
    <xdr:ext cx="534377" cy="259045"/>
    <xdr:sp macro="" textlink="">
      <xdr:nvSpPr>
        <xdr:cNvPr id="119" name="【道路】&#10;一人当たり延長平均値テキスト"/>
        <xdr:cNvSpPr txBox="1"/>
      </xdr:nvSpPr>
      <xdr:spPr>
        <a:xfrm>
          <a:off x="10515600" y="6489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123192</xdr:rowOff>
    </xdr:from>
    <xdr:to>
      <xdr:col>55</xdr:col>
      <xdr:colOff>50800</xdr:colOff>
      <xdr:row>39</xdr:row>
      <xdr:rowOff>53342</xdr:rowOff>
    </xdr:to>
    <xdr:sp macro="" textlink="">
      <xdr:nvSpPr>
        <xdr:cNvPr id="120" name="フローチャート: 判断 119"/>
        <xdr:cNvSpPr/>
      </xdr:nvSpPr>
      <xdr:spPr>
        <a:xfrm>
          <a:off x="10426700" y="663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127519</xdr:rowOff>
    </xdr:from>
    <xdr:to>
      <xdr:col>50</xdr:col>
      <xdr:colOff>165100</xdr:colOff>
      <xdr:row>39</xdr:row>
      <xdr:rowOff>57669</xdr:rowOff>
    </xdr:to>
    <xdr:sp macro="" textlink="">
      <xdr:nvSpPr>
        <xdr:cNvPr id="121" name="フローチャート: 判断 120"/>
        <xdr:cNvSpPr/>
      </xdr:nvSpPr>
      <xdr:spPr>
        <a:xfrm>
          <a:off x="9588500" y="6642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135193</xdr:rowOff>
    </xdr:from>
    <xdr:to>
      <xdr:col>46</xdr:col>
      <xdr:colOff>38100</xdr:colOff>
      <xdr:row>39</xdr:row>
      <xdr:rowOff>65343</xdr:rowOff>
    </xdr:to>
    <xdr:sp macro="" textlink="">
      <xdr:nvSpPr>
        <xdr:cNvPr id="122" name="フローチャート: 判断 121"/>
        <xdr:cNvSpPr/>
      </xdr:nvSpPr>
      <xdr:spPr>
        <a:xfrm>
          <a:off x="8699500" y="665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146019</xdr:rowOff>
    </xdr:from>
    <xdr:to>
      <xdr:col>41</xdr:col>
      <xdr:colOff>101600</xdr:colOff>
      <xdr:row>39</xdr:row>
      <xdr:rowOff>76169</xdr:rowOff>
    </xdr:to>
    <xdr:sp macro="" textlink="">
      <xdr:nvSpPr>
        <xdr:cNvPr id="123" name="フローチャート: 判断 122"/>
        <xdr:cNvSpPr/>
      </xdr:nvSpPr>
      <xdr:spPr>
        <a:xfrm>
          <a:off x="7810500" y="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155032</xdr:rowOff>
    </xdr:from>
    <xdr:to>
      <xdr:col>36</xdr:col>
      <xdr:colOff>165100</xdr:colOff>
      <xdr:row>39</xdr:row>
      <xdr:rowOff>85182</xdr:rowOff>
    </xdr:to>
    <xdr:sp macro="" textlink="">
      <xdr:nvSpPr>
        <xdr:cNvPr id="124" name="フローチャート: 判断 123"/>
        <xdr:cNvSpPr/>
      </xdr:nvSpPr>
      <xdr:spPr>
        <a:xfrm>
          <a:off x="6921500" y="66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94649</xdr:rowOff>
    </xdr:from>
    <xdr:to>
      <xdr:col>55</xdr:col>
      <xdr:colOff>50800</xdr:colOff>
      <xdr:row>40</xdr:row>
      <xdr:rowOff>24799</xdr:rowOff>
    </xdr:to>
    <xdr:sp macro="" textlink="">
      <xdr:nvSpPr>
        <xdr:cNvPr id="130" name="楕円 129"/>
        <xdr:cNvSpPr/>
      </xdr:nvSpPr>
      <xdr:spPr>
        <a:xfrm>
          <a:off x="10426700" y="678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73076</xdr:rowOff>
    </xdr:from>
    <xdr:ext cx="534377" cy="259045"/>
    <xdr:sp macro="" textlink="">
      <xdr:nvSpPr>
        <xdr:cNvPr id="131" name="【道路】&#10;一人当たり延長該当値テキスト"/>
        <xdr:cNvSpPr txBox="1"/>
      </xdr:nvSpPr>
      <xdr:spPr>
        <a:xfrm>
          <a:off x="10515600" y="675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95907</xdr:rowOff>
    </xdr:from>
    <xdr:to>
      <xdr:col>50</xdr:col>
      <xdr:colOff>165100</xdr:colOff>
      <xdr:row>40</xdr:row>
      <xdr:rowOff>26057</xdr:rowOff>
    </xdr:to>
    <xdr:sp macro="" textlink="">
      <xdr:nvSpPr>
        <xdr:cNvPr id="132" name="楕円 131"/>
        <xdr:cNvSpPr/>
      </xdr:nvSpPr>
      <xdr:spPr>
        <a:xfrm>
          <a:off x="9588500" y="678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145449</xdr:rowOff>
    </xdr:from>
    <xdr:to>
      <xdr:col>55</xdr:col>
      <xdr:colOff>0</xdr:colOff>
      <xdr:row>39</xdr:row>
      <xdr:rowOff>146707</xdr:rowOff>
    </xdr:to>
    <xdr:cxnSp macro="">
      <xdr:nvCxnSpPr>
        <xdr:cNvPr id="133" name="直線コネクタ 132"/>
        <xdr:cNvCxnSpPr/>
      </xdr:nvCxnSpPr>
      <xdr:spPr>
        <a:xfrm flipV="1">
          <a:off x="9639300" y="6831999"/>
          <a:ext cx="8382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95923</xdr:rowOff>
    </xdr:from>
    <xdr:to>
      <xdr:col>46</xdr:col>
      <xdr:colOff>38100</xdr:colOff>
      <xdr:row>40</xdr:row>
      <xdr:rowOff>26073</xdr:rowOff>
    </xdr:to>
    <xdr:sp macro="" textlink="">
      <xdr:nvSpPr>
        <xdr:cNvPr id="134" name="楕円 133"/>
        <xdr:cNvSpPr/>
      </xdr:nvSpPr>
      <xdr:spPr>
        <a:xfrm>
          <a:off x="8699500" y="678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146707</xdr:rowOff>
    </xdr:from>
    <xdr:to>
      <xdr:col>50</xdr:col>
      <xdr:colOff>114300</xdr:colOff>
      <xdr:row>39</xdr:row>
      <xdr:rowOff>146723</xdr:rowOff>
    </xdr:to>
    <xdr:cxnSp macro="">
      <xdr:nvCxnSpPr>
        <xdr:cNvPr id="135" name="直線コネクタ 134"/>
        <xdr:cNvCxnSpPr/>
      </xdr:nvCxnSpPr>
      <xdr:spPr>
        <a:xfrm flipV="1">
          <a:off x="8750300" y="6833257"/>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94453</xdr:rowOff>
    </xdr:from>
    <xdr:to>
      <xdr:col>41</xdr:col>
      <xdr:colOff>101600</xdr:colOff>
      <xdr:row>40</xdr:row>
      <xdr:rowOff>24603</xdr:rowOff>
    </xdr:to>
    <xdr:sp macro="" textlink="">
      <xdr:nvSpPr>
        <xdr:cNvPr id="136" name="楕円 135"/>
        <xdr:cNvSpPr/>
      </xdr:nvSpPr>
      <xdr:spPr>
        <a:xfrm>
          <a:off x="7810500" y="67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145253</xdr:rowOff>
    </xdr:from>
    <xdr:to>
      <xdr:col>45</xdr:col>
      <xdr:colOff>177800</xdr:colOff>
      <xdr:row>39</xdr:row>
      <xdr:rowOff>146723</xdr:rowOff>
    </xdr:to>
    <xdr:cxnSp macro="">
      <xdr:nvCxnSpPr>
        <xdr:cNvPr id="137" name="直線コネクタ 136"/>
        <xdr:cNvCxnSpPr/>
      </xdr:nvCxnSpPr>
      <xdr:spPr>
        <a:xfrm>
          <a:off x="7861300" y="6831803"/>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94045</xdr:rowOff>
    </xdr:from>
    <xdr:to>
      <xdr:col>36</xdr:col>
      <xdr:colOff>165100</xdr:colOff>
      <xdr:row>40</xdr:row>
      <xdr:rowOff>24195</xdr:rowOff>
    </xdr:to>
    <xdr:sp macro="" textlink="">
      <xdr:nvSpPr>
        <xdr:cNvPr id="138" name="楕円 137"/>
        <xdr:cNvSpPr/>
      </xdr:nvSpPr>
      <xdr:spPr>
        <a:xfrm>
          <a:off x="6921500" y="67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144845</xdr:rowOff>
    </xdr:from>
    <xdr:to>
      <xdr:col>41</xdr:col>
      <xdr:colOff>50800</xdr:colOff>
      <xdr:row>39</xdr:row>
      <xdr:rowOff>145253</xdr:rowOff>
    </xdr:to>
    <xdr:cxnSp macro="">
      <xdr:nvCxnSpPr>
        <xdr:cNvPr id="139" name="直線コネクタ 138"/>
        <xdr:cNvCxnSpPr/>
      </xdr:nvCxnSpPr>
      <xdr:spPr>
        <a:xfrm>
          <a:off x="6972300" y="6831395"/>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74196</xdr:rowOff>
    </xdr:from>
    <xdr:ext cx="534377" cy="259045"/>
    <xdr:sp macro="" textlink="">
      <xdr:nvSpPr>
        <xdr:cNvPr id="140" name="n_1aveValue【道路】&#10;一人当たり延長"/>
        <xdr:cNvSpPr txBox="1"/>
      </xdr:nvSpPr>
      <xdr:spPr>
        <a:xfrm>
          <a:off x="9359411" y="641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81870</xdr:rowOff>
    </xdr:from>
    <xdr:ext cx="534377" cy="259045"/>
    <xdr:sp macro="" textlink="">
      <xdr:nvSpPr>
        <xdr:cNvPr id="141" name="n_2aveValue【道路】&#10;一人当たり延長"/>
        <xdr:cNvSpPr txBox="1"/>
      </xdr:nvSpPr>
      <xdr:spPr>
        <a:xfrm>
          <a:off x="8483111" y="642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92696</xdr:rowOff>
    </xdr:from>
    <xdr:ext cx="534377" cy="259045"/>
    <xdr:sp macro="" textlink="">
      <xdr:nvSpPr>
        <xdr:cNvPr id="142" name="n_3aveValue【道路】&#10;一人当たり延長"/>
        <xdr:cNvSpPr txBox="1"/>
      </xdr:nvSpPr>
      <xdr:spPr>
        <a:xfrm>
          <a:off x="7594111" y="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101709</xdr:rowOff>
    </xdr:from>
    <xdr:ext cx="534377" cy="259045"/>
    <xdr:sp macro="" textlink="">
      <xdr:nvSpPr>
        <xdr:cNvPr id="143" name="n_4aveValue【道路】&#10;一人当たり延長"/>
        <xdr:cNvSpPr txBox="1"/>
      </xdr:nvSpPr>
      <xdr:spPr>
        <a:xfrm>
          <a:off x="6705111" y="64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17184</xdr:rowOff>
    </xdr:from>
    <xdr:ext cx="534377" cy="259045"/>
    <xdr:sp macro="" textlink="">
      <xdr:nvSpPr>
        <xdr:cNvPr id="144" name="n_1mainValue【道路】&#10;一人当たり延長"/>
        <xdr:cNvSpPr txBox="1"/>
      </xdr:nvSpPr>
      <xdr:spPr>
        <a:xfrm>
          <a:off x="9359411" y="687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17200</xdr:rowOff>
    </xdr:from>
    <xdr:ext cx="534377" cy="259045"/>
    <xdr:sp macro="" textlink="">
      <xdr:nvSpPr>
        <xdr:cNvPr id="145" name="n_2mainValue【道路】&#10;一人当たり延長"/>
        <xdr:cNvSpPr txBox="1"/>
      </xdr:nvSpPr>
      <xdr:spPr>
        <a:xfrm>
          <a:off x="8483111" y="687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15730</xdr:rowOff>
    </xdr:from>
    <xdr:ext cx="534377" cy="259045"/>
    <xdr:sp macro="" textlink="">
      <xdr:nvSpPr>
        <xdr:cNvPr id="146" name="n_3mainValue【道路】&#10;一人当たり延長"/>
        <xdr:cNvSpPr txBox="1"/>
      </xdr:nvSpPr>
      <xdr:spPr>
        <a:xfrm>
          <a:off x="7594111" y="687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15322</xdr:rowOff>
    </xdr:from>
    <xdr:ext cx="534377" cy="259045"/>
    <xdr:sp macro="" textlink="">
      <xdr:nvSpPr>
        <xdr:cNvPr id="147" name="n_4mainValue【道路】&#10;一人当たり延長"/>
        <xdr:cNvSpPr txBox="1"/>
      </xdr:nvSpPr>
      <xdr:spPr>
        <a:xfrm>
          <a:off x="6705111" y="687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15240</xdr:rowOff>
    </xdr:to>
    <xdr:cxnSp macro="">
      <xdr:nvCxnSpPr>
        <xdr:cNvPr id="172" name="直線コネクタ 171"/>
        <xdr:cNvCxnSpPr/>
      </xdr:nvCxnSpPr>
      <xdr:spPr>
        <a:xfrm flipV="1">
          <a:off x="4634865" y="972693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19067</xdr:rowOff>
    </xdr:from>
    <xdr:ext cx="405111" cy="259045"/>
    <xdr:sp macro="" textlink="">
      <xdr:nvSpPr>
        <xdr:cNvPr id="173" name="【橋りょう・トンネル】&#10;有形固定資産減価償却率最小値テキスト"/>
        <xdr:cNvSpPr txBox="1"/>
      </xdr:nvSpPr>
      <xdr:spPr>
        <a:xfrm>
          <a:off x="46736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15240</xdr:rowOff>
    </xdr:from>
    <xdr:to>
      <xdr:col>24</xdr:col>
      <xdr:colOff>152400</xdr:colOff>
      <xdr:row>64</xdr:row>
      <xdr:rowOff>15240</xdr:rowOff>
    </xdr:to>
    <xdr:cxnSp macro="">
      <xdr:nvCxnSpPr>
        <xdr:cNvPr id="174" name="直線コネクタ 173"/>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175" name="【橋りょう・トンネル】&#10;有形固定資産減価償却率最大値テキスト"/>
        <xdr:cNvSpPr txBox="1"/>
      </xdr:nvSpPr>
      <xdr:spPr>
        <a:xfrm>
          <a:off x="4673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76" name="直線コネクタ 175"/>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134002</xdr:rowOff>
    </xdr:from>
    <xdr:ext cx="405111" cy="259045"/>
    <xdr:sp macro="" textlink="">
      <xdr:nvSpPr>
        <xdr:cNvPr id="177" name="【橋りょう・トンネル】&#10;有形固定資産減価償却率平均値テキスト"/>
        <xdr:cNvSpPr txBox="1"/>
      </xdr:nvSpPr>
      <xdr:spPr>
        <a:xfrm>
          <a:off x="4673600" y="1007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8" name="フローチャート: 判断 177"/>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52070</xdr:rowOff>
    </xdr:from>
    <xdr:to>
      <xdr:col>20</xdr:col>
      <xdr:colOff>38100</xdr:colOff>
      <xdr:row>59</xdr:row>
      <xdr:rowOff>153670</xdr:rowOff>
    </xdr:to>
    <xdr:sp macro="" textlink="">
      <xdr:nvSpPr>
        <xdr:cNvPr id="179" name="フローチャート: 判断 178"/>
        <xdr:cNvSpPr/>
      </xdr:nvSpPr>
      <xdr:spPr>
        <a:xfrm>
          <a:off x="3746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25400</xdr:rowOff>
    </xdr:from>
    <xdr:to>
      <xdr:col>15</xdr:col>
      <xdr:colOff>101600</xdr:colOff>
      <xdr:row>59</xdr:row>
      <xdr:rowOff>127000</xdr:rowOff>
    </xdr:to>
    <xdr:sp macro="" textlink="">
      <xdr:nvSpPr>
        <xdr:cNvPr id="180" name="フローチャート: 判断 179"/>
        <xdr:cNvSpPr/>
      </xdr:nvSpPr>
      <xdr:spPr>
        <a:xfrm>
          <a:off x="2857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4445</xdr:rowOff>
    </xdr:from>
    <xdr:to>
      <xdr:col>10</xdr:col>
      <xdr:colOff>165100</xdr:colOff>
      <xdr:row>59</xdr:row>
      <xdr:rowOff>106045</xdr:rowOff>
    </xdr:to>
    <xdr:sp macro="" textlink="">
      <xdr:nvSpPr>
        <xdr:cNvPr id="181" name="フローチャート: 判断 180"/>
        <xdr:cNvSpPr/>
      </xdr:nvSpPr>
      <xdr:spPr>
        <a:xfrm>
          <a:off x="1968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21590</xdr:rowOff>
    </xdr:from>
    <xdr:to>
      <xdr:col>6</xdr:col>
      <xdr:colOff>38100</xdr:colOff>
      <xdr:row>59</xdr:row>
      <xdr:rowOff>123190</xdr:rowOff>
    </xdr:to>
    <xdr:sp macro="" textlink="">
      <xdr:nvSpPr>
        <xdr:cNvPr id="182" name="フローチャート: 判断 181"/>
        <xdr:cNvSpPr/>
      </xdr:nvSpPr>
      <xdr:spPr>
        <a:xfrm>
          <a:off x="1079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73025</xdr:rowOff>
    </xdr:from>
    <xdr:to>
      <xdr:col>24</xdr:col>
      <xdr:colOff>114300</xdr:colOff>
      <xdr:row>62</xdr:row>
      <xdr:rowOff>3175</xdr:rowOff>
    </xdr:to>
    <xdr:sp macro="" textlink="">
      <xdr:nvSpPr>
        <xdr:cNvPr id="188" name="楕円 187"/>
        <xdr:cNvSpPr/>
      </xdr:nvSpPr>
      <xdr:spPr>
        <a:xfrm>
          <a:off x="45847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51452</xdr:rowOff>
    </xdr:from>
    <xdr:ext cx="405111" cy="259045"/>
    <xdr:sp macro="" textlink="">
      <xdr:nvSpPr>
        <xdr:cNvPr id="189" name="【橋りょう・トンネル】&#10;有形固定資産減価償却率該当値テキスト"/>
        <xdr:cNvSpPr txBox="1"/>
      </xdr:nvSpPr>
      <xdr:spPr>
        <a:xfrm>
          <a:off x="4673600"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153035</xdr:rowOff>
    </xdr:from>
    <xdr:to>
      <xdr:col>20</xdr:col>
      <xdr:colOff>38100</xdr:colOff>
      <xdr:row>61</xdr:row>
      <xdr:rowOff>83185</xdr:rowOff>
    </xdr:to>
    <xdr:sp macro="" textlink="">
      <xdr:nvSpPr>
        <xdr:cNvPr id="190" name="楕円 189"/>
        <xdr:cNvSpPr/>
      </xdr:nvSpPr>
      <xdr:spPr>
        <a:xfrm>
          <a:off x="3746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32385</xdr:rowOff>
    </xdr:from>
    <xdr:to>
      <xdr:col>24</xdr:col>
      <xdr:colOff>63500</xdr:colOff>
      <xdr:row>61</xdr:row>
      <xdr:rowOff>123825</xdr:rowOff>
    </xdr:to>
    <xdr:cxnSp macro="">
      <xdr:nvCxnSpPr>
        <xdr:cNvPr id="191" name="直線コネクタ 190"/>
        <xdr:cNvCxnSpPr/>
      </xdr:nvCxnSpPr>
      <xdr:spPr>
        <a:xfrm>
          <a:off x="3797300" y="1049083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118745</xdr:rowOff>
    </xdr:from>
    <xdr:to>
      <xdr:col>15</xdr:col>
      <xdr:colOff>101600</xdr:colOff>
      <xdr:row>61</xdr:row>
      <xdr:rowOff>48895</xdr:rowOff>
    </xdr:to>
    <xdr:sp macro="" textlink="">
      <xdr:nvSpPr>
        <xdr:cNvPr id="192" name="楕円 191"/>
        <xdr:cNvSpPr/>
      </xdr:nvSpPr>
      <xdr:spPr>
        <a:xfrm>
          <a:off x="2857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169545</xdr:rowOff>
    </xdr:from>
    <xdr:to>
      <xdr:col>19</xdr:col>
      <xdr:colOff>177800</xdr:colOff>
      <xdr:row>61</xdr:row>
      <xdr:rowOff>32385</xdr:rowOff>
    </xdr:to>
    <xdr:cxnSp macro="">
      <xdr:nvCxnSpPr>
        <xdr:cNvPr id="193" name="直線コネクタ 192"/>
        <xdr:cNvCxnSpPr/>
      </xdr:nvCxnSpPr>
      <xdr:spPr>
        <a:xfrm>
          <a:off x="2908300" y="104565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78740</xdr:rowOff>
    </xdr:from>
    <xdr:to>
      <xdr:col>10</xdr:col>
      <xdr:colOff>165100</xdr:colOff>
      <xdr:row>61</xdr:row>
      <xdr:rowOff>8890</xdr:rowOff>
    </xdr:to>
    <xdr:sp macro="" textlink="">
      <xdr:nvSpPr>
        <xdr:cNvPr id="194" name="楕円 193"/>
        <xdr:cNvSpPr/>
      </xdr:nvSpPr>
      <xdr:spPr>
        <a:xfrm>
          <a:off x="1968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129540</xdr:rowOff>
    </xdr:from>
    <xdr:to>
      <xdr:col>15</xdr:col>
      <xdr:colOff>50800</xdr:colOff>
      <xdr:row>60</xdr:row>
      <xdr:rowOff>169545</xdr:rowOff>
    </xdr:to>
    <xdr:cxnSp macro="">
      <xdr:nvCxnSpPr>
        <xdr:cNvPr id="195" name="直線コネクタ 194"/>
        <xdr:cNvCxnSpPr/>
      </xdr:nvCxnSpPr>
      <xdr:spPr>
        <a:xfrm>
          <a:off x="2019300" y="104165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36830</xdr:rowOff>
    </xdr:from>
    <xdr:to>
      <xdr:col>6</xdr:col>
      <xdr:colOff>38100</xdr:colOff>
      <xdr:row>60</xdr:row>
      <xdr:rowOff>138430</xdr:rowOff>
    </xdr:to>
    <xdr:sp macro="" textlink="">
      <xdr:nvSpPr>
        <xdr:cNvPr id="196" name="楕円 195"/>
        <xdr:cNvSpPr/>
      </xdr:nvSpPr>
      <xdr:spPr>
        <a:xfrm>
          <a:off x="1079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87630</xdr:rowOff>
    </xdr:from>
    <xdr:to>
      <xdr:col>10</xdr:col>
      <xdr:colOff>114300</xdr:colOff>
      <xdr:row>60</xdr:row>
      <xdr:rowOff>129540</xdr:rowOff>
    </xdr:to>
    <xdr:cxnSp macro="">
      <xdr:nvCxnSpPr>
        <xdr:cNvPr id="197" name="直線コネクタ 196"/>
        <xdr:cNvCxnSpPr/>
      </xdr:nvCxnSpPr>
      <xdr:spPr>
        <a:xfrm>
          <a:off x="1130300" y="103746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170197</xdr:rowOff>
    </xdr:from>
    <xdr:ext cx="405111" cy="259045"/>
    <xdr:sp macro="" textlink="">
      <xdr:nvSpPr>
        <xdr:cNvPr id="198" name="n_1aveValue【橋りょう・トンネル】&#10;有形固定資産減価償却率"/>
        <xdr:cNvSpPr txBox="1"/>
      </xdr:nvSpPr>
      <xdr:spPr>
        <a:xfrm>
          <a:off x="3582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143527</xdr:rowOff>
    </xdr:from>
    <xdr:ext cx="405111" cy="259045"/>
    <xdr:sp macro="" textlink="">
      <xdr:nvSpPr>
        <xdr:cNvPr id="199" name="n_2aveValue【橋りょう・トンネル】&#10;有形固定資産減価償却率"/>
        <xdr:cNvSpPr txBox="1"/>
      </xdr:nvSpPr>
      <xdr:spPr>
        <a:xfrm>
          <a:off x="2705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122572</xdr:rowOff>
    </xdr:from>
    <xdr:ext cx="405111" cy="259045"/>
    <xdr:sp macro="" textlink="">
      <xdr:nvSpPr>
        <xdr:cNvPr id="200" name="n_3aveValue【橋りょう・トンネル】&#10;有形固定資産減価償却率"/>
        <xdr:cNvSpPr txBox="1"/>
      </xdr:nvSpPr>
      <xdr:spPr>
        <a:xfrm>
          <a:off x="1816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139717</xdr:rowOff>
    </xdr:from>
    <xdr:ext cx="405111" cy="259045"/>
    <xdr:sp macro="" textlink="">
      <xdr:nvSpPr>
        <xdr:cNvPr id="201" name="n_4aveValue【橋りょう・トンネル】&#10;有形固定資産減価償却率"/>
        <xdr:cNvSpPr txBox="1"/>
      </xdr:nvSpPr>
      <xdr:spPr>
        <a:xfrm>
          <a:off x="927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74312</xdr:rowOff>
    </xdr:from>
    <xdr:ext cx="405111" cy="259045"/>
    <xdr:sp macro="" textlink="">
      <xdr:nvSpPr>
        <xdr:cNvPr id="202" name="n_1mainValue【橋りょう・トンネル】&#10;有形固定資産減価償却率"/>
        <xdr:cNvSpPr txBox="1"/>
      </xdr:nvSpPr>
      <xdr:spPr>
        <a:xfrm>
          <a:off x="3582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40022</xdr:rowOff>
    </xdr:from>
    <xdr:ext cx="405111" cy="259045"/>
    <xdr:sp macro="" textlink="">
      <xdr:nvSpPr>
        <xdr:cNvPr id="203" name="n_2mainValue【橋りょう・トンネル】&#10;有形固定資産減価償却率"/>
        <xdr:cNvSpPr txBox="1"/>
      </xdr:nvSpPr>
      <xdr:spPr>
        <a:xfrm>
          <a:off x="270574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xdr:rowOff>
    </xdr:from>
    <xdr:ext cx="405111" cy="259045"/>
    <xdr:sp macro="" textlink="">
      <xdr:nvSpPr>
        <xdr:cNvPr id="204" name="n_3mainValue【橋りょう・トンネル】&#10;有形固定資産減価償却率"/>
        <xdr:cNvSpPr txBox="1"/>
      </xdr:nvSpPr>
      <xdr:spPr>
        <a:xfrm>
          <a:off x="1816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129557</xdr:rowOff>
    </xdr:from>
    <xdr:ext cx="405111" cy="259045"/>
    <xdr:sp macro="" textlink="">
      <xdr:nvSpPr>
        <xdr:cNvPr id="205" name="n_4mainValue【橋りょう・トンネル】&#10;有形固定資産減価償却率"/>
        <xdr:cNvSpPr txBox="1"/>
      </xdr:nvSpPr>
      <xdr:spPr>
        <a:xfrm>
          <a:off x="927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138871</xdr:rowOff>
    </xdr:from>
    <xdr:to>
      <xdr:col>54</xdr:col>
      <xdr:colOff>189865</xdr:colOff>
      <xdr:row>64</xdr:row>
      <xdr:rowOff>111823</xdr:rowOff>
    </xdr:to>
    <xdr:cxnSp macro="">
      <xdr:nvCxnSpPr>
        <xdr:cNvPr id="231" name="直線コネクタ 230"/>
        <xdr:cNvCxnSpPr/>
      </xdr:nvCxnSpPr>
      <xdr:spPr>
        <a:xfrm flipV="1">
          <a:off x="10476865" y="9568621"/>
          <a:ext cx="0" cy="151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115650</xdr:rowOff>
    </xdr:from>
    <xdr:ext cx="534377" cy="259045"/>
    <xdr:sp macro="" textlink="">
      <xdr:nvSpPr>
        <xdr:cNvPr id="232" name="【橋りょう・トンネル】&#10;一人当たり有形固定資産（償却資産）額最小値テキスト"/>
        <xdr:cNvSpPr txBox="1"/>
      </xdr:nvSpPr>
      <xdr:spPr>
        <a:xfrm>
          <a:off x="10515600" y="1108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111823</xdr:rowOff>
    </xdr:from>
    <xdr:to>
      <xdr:col>55</xdr:col>
      <xdr:colOff>88900</xdr:colOff>
      <xdr:row>64</xdr:row>
      <xdr:rowOff>111823</xdr:rowOff>
    </xdr:to>
    <xdr:cxnSp macro="">
      <xdr:nvCxnSpPr>
        <xdr:cNvPr id="233" name="直線コネクタ 232"/>
        <xdr:cNvCxnSpPr/>
      </xdr:nvCxnSpPr>
      <xdr:spPr>
        <a:xfrm>
          <a:off x="10388600" y="11084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85548</xdr:rowOff>
    </xdr:from>
    <xdr:ext cx="690189" cy="259045"/>
    <xdr:sp macro="" textlink="">
      <xdr:nvSpPr>
        <xdr:cNvPr id="234" name="【橋りょう・トンネル】&#10;一人当たり有形固定資産（償却資産）額最大値テキスト"/>
        <xdr:cNvSpPr txBox="1"/>
      </xdr:nvSpPr>
      <xdr:spPr>
        <a:xfrm>
          <a:off x="10515600" y="934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138871</xdr:rowOff>
    </xdr:from>
    <xdr:to>
      <xdr:col>55</xdr:col>
      <xdr:colOff>88900</xdr:colOff>
      <xdr:row>55</xdr:row>
      <xdr:rowOff>138871</xdr:rowOff>
    </xdr:to>
    <xdr:cxnSp macro="">
      <xdr:nvCxnSpPr>
        <xdr:cNvPr id="235" name="直線コネクタ 234"/>
        <xdr:cNvCxnSpPr/>
      </xdr:nvCxnSpPr>
      <xdr:spPr>
        <a:xfrm>
          <a:off x="10388600" y="956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89933</xdr:rowOff>
    </xdr:from>
    <xdr:ext cx="599010" cy="259045"/>
    <xdr:sp macro="" textlink="">
      <xdr:nvSpPr>
        <xdr:cNvPr id="236" name="【橋りょう・トンネル】&#10;一人当たり有形固定資産（償却資産）額平均値テキスト"/>
        <xdr:cNvSpPr txBox="1"/>
      </xdr:nvSpPr>
      <xdr:spPr>
        <a:xfrm>
          <a:off x="10515600" y="10376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67056</xdr:rowOff>
    </xdr:from>
    <xdr:to>
      <xdr:col>55</xdr:col>
      <xdr:colOff>50800</xdr:colOff>
      <xdr:row>61</xdr:row>
      <xdr:rowOff>168656</xdr:rowOff>
    </xdr:to>
    <xdr:sp macro="" textlink="">
      <xdr:nvSpPr>
        <xdr:cNvPr id="237" name="フローチャート: 判断 236"/>
        <xdr:cNvSpPr/>
      </xdr:nvSpPr>
      <xdr:spPr>
        <a:xfrm>
          <a:off x="104267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98984</xdr:rowOff>
    </xdr:from>
    <xdr:to>
      <xdr:col>50</xdr:col>
      <xdr:colOff>165100</xdr:colOff>
      <xdr:row>62</xdr:row>
      <xdr:rowOff>29134</xdr:rowOff>
    </xdr:to>
    <xdr:sp macro="" textlink="">
      <xdr:nvSpPr>
        <xdr:cNvPr id="238" name="フローチャート: 判断 237"/>
        <xdr:cNvSpPr/>
      </xdr:nvSpPr>
      <xdr:spPr>
        <a:xfrm>
          <a:off x="9588500" y="1055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123943</xdr:rowOff>
    </xdr:from>
    <xdr:to>
      <xdr:col>46</xdr:col>
      <xdr:colOff>38100</xdr:colOff>
      <xdr:row>62</xdr:row>
      <xdr:rowOff>54093</xdr:rowOff>
    </xdr:to>
    <xdr:sp macro="" textlink="">
      <xdr:nvSpPr>
        <xdr:cNvPr id="239" name="フローチャート: 判断 238"/>
        <xdr:cNvSpPr/>
      </xdr:nvSpPr>
      <xdr:spPr>
        <a:xfrm>
          <a:off x="8699500" y="1058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2446</xdr:rowOff>
    </xdr:from>
    <xdr:to>
      <xdr:col>41</xdr:col>
      <xdr:colOff>101600</xdr:colOff>
      <xdr:row>62</xdr:row>
      <xdr:rowOff>104046</xdr:rowOff>
    </xdr:to>
    <xdr:sp macro="" textlink="">
      <xdr:nvSpPr>
        <xdr:cNvPr id="240" name="フローチャート: 判断 239"/>
        <xdr:cNvSpPr/>
      </xdr:nvSpPr>
      <xdr:spPr>
        <a:xfrm>
          <a:off x="7810500" y="1063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168054</xdr:rowOff>
    </xdr:from>
    <xdr:to>
      <xdr:col>36</xdr:col>
      <xdr:colOff>165100</xdr:colOff>
      <xdr:row>62</xdr:row>
      <xdr:rowOff>98204</xdr:rowOff>
    </xdr:to>
    <xdr:sp macro="" textlink="">
      <xdr:nvSpPr>
        <xdr:cNvPr id="241" name="フローチャート: 判断 240"/>
        <xdr:cNvSpPr/>
      </xdr:nvSpPr>
      <xdr:spPr>
        <a:xfrm>
          <a:off x="6921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142502</xdr:rowOff>
    </xdr:from>
    <xdr:to>
      <xdr:col>55</xdr:col>
      <xdr:colOff>50800</xdr:colOff>
      <xdr:row>64</xdr:row>
      <xdr:rowOff>72652</xdr:rowOff>
    </xdr:to>
    <xdr:sp macro="" textlink="">
      <xdr:nvSpPr>
        <xdr:cNvPr id="247" name="楕円 246"/>
        <xdr:cNvSpPr/>
      </xdr:nvSpPr>
      <xdr:spPr>
        <a:xfrm>
          <a:off x="10426700" y="10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57429</xdr:rowOff>
    </xdr:from>
    <xdr:ext cx="534377" cy="259045"/>
    <xdr:sp macro="" textlink="">
      <xdr:nvSpPr>
        <xdr:cNvPr id="248" name="【橋りょう・トンネル】&#10;一人当たり有形固定資産（償却資産）額該当値テキスト"/>
        <xdr:cNvSpPr txBox="1"/>
      </xdr:nvSpPr>
      <xdr:spPr>
        <a:xfrm>
          <a:off x="10515600" y="1085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138378</xdr:rowOff>
    </xdr:from>
    <xdr:to>
      <xdr:col>50</xdr:col>
      <xdr:colOff>165100</xdr:colOff>
      <xdr:row>64</xdr:row>
      <xdr:rowOff>68528</xdr:rowOff>
    </xdr:to>
    <xdr:sp macro="" textlink="">
      <xdr:nvSpPr>
        <xdr:cNvPr id="249" name="楕円 248"/>
        <xdr:cNvSpPr/>
      </xdr:nvSpPr>
      <xdr:spPr>
        <a:xfrm>
          <a:off x="9588500" y="1093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17728</xdr:rowOff>
    </xdr:from>
    <xdr:to>
      <xdr:col>55</xdr:col>
      <xdr:colOff>0</xdr:colOff>
      <xdr:row>64</xdr:row>
      <xdr:rowOff>21852</xdr:rowOff>
    </xdr:to>
    <xdr:cxnSp macro="">
      <xdr:nvCxnSpPr>
        <xdr:cNvPr id="250" name="直線コネクタ 249"/>
        <xdr:cNvCxnSpPr/>
      </xdr:nvCxnSpPr>
      <xdr:spPr>
        <a:xfrm>
          <a:off x="9639300" y="10990528"/>
          <a:ext cx="838200" cy="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138911</xdr:rowOff>
    </xdr:from>
    <xdr:to>
      <xdr:col>46</xdr:col>
      <xdr:colOff>38100</xdr:colOff>
      <xdr:row>64</xdr:row>
      <xdr:rowOff>69061</xdr:rowOff>
    </xdr:to>
    <xdr:sp macro="" textlink="">
      <xdr:nvSpPr>
        <xdr:cNvPr id="251" name="楕円 250"/>
        <xdr:cNvSpPr/>
      </xdr:nvSpPr>
      <xdr:spPr>
        <a:xfrm>
          <a:off x="8699500" y="1094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17728</xdr:rowOff>
    </xdr:from>
    <xdr:to>
      <xdr:col>50</xdr:col>
      <xdr:colOff>114300</xdr:colOff>
      <xdr:row>64</xdr:row>
      <xdr:rowOff>18261</xdr:rowOff>
    </xdr:to>
    <xdr:cxnSp macro="">
      <xdr:nvCxnSpPr>
        <xdr:cNvPr id="252" name="直線コネクタ 251"/>
        <xdr:cNvCxnSpPr/>
      </xdr:nvCxnSpPr>
      <xdr:spPr>
        <a:xfrm flipV="1">
          <a:off x="8750300" y="10990528"/>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138554</xdr:rowOff>
    </xdr:from>
    <xdr:to>
      <xdr:col>41</xdr:col>
      <xdr:colOff>101600</xdr:colOff>
      <xdr:row>64</xdr:row>
      <xdr:rowOff>68704</xdr:rowOff>
    </xdr:to>
    <xdr:sp macro="" textlink="">
      <xdr:nvSpPr>
        <xdr:cNvPr id="253" name="楕円 252"/>
        <xdr:cNvSpPr/>
      </xdr:nvSpPr>
      <xdr:spPr>
        <a:xfrm>
          <a:off x="7810500" y="1093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17904</xdr:rowOff>
    </xdr:from>
    <xdr:to>
      <xdr:col>45</xdr:col>
      <xdr:colOff>177800</xdr:colOff>
      <xdr:row>64</xdr:row>
      <xdr:rowOff>18261</xdr:rowOff>
    </xdr:to>
    <xdr:cxnSp macro="">
      <xdr:nvCxnSpPr>
        <xdr:cNvPr id="254" name="直線コネクタ 253"/>
        <xdr:cNvCxnSpPr/>
      </xdr:nvCxnSpPr>
      <xdr:spPr>
        <a:xfrm>
          <a:off x="7861300" y="10990704"/>
          <a:ext cx="8890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138450</xdr:rowOff>
    </xdr:from>
    <xdr:to>
      <xdr:col>36</xdr:col>
      <xdr:colOff>165100</xdr:colOff>
      <xdr:row>64</xdr:row>
      <xdr:rowOff>68600</xdr:rowOff>
    </xdr:to>
    <xdr:sp macro="" textlink="">
      <xdr:nvSpPr>
        <xdr:cNvPr id="255" name="楕円 254"/>
        <xdr:cNvSpPr/>
      </xdr:nvSpPr>
      <xdr:spPr>
        <a:xfrm>
          <a:off x="6921500" y="109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17800</xdr:rowOff>
    </xdr:from>
    <xdr:to>
      <xdr:col>41</xdr:col>
      <xdr:colOff>50800</xdr:colOff>
      <xdr:row>64</xdr:row>
      <xdr:rowOff>17904</xdr:rowOff>
    </xdr:to>
    <xdr:cxnSp macro="">
      <xdr:nvCxnSpPr>
        <xdr:cNvPr id="256" name="直線コネクタ 255"/>
        <xdr:cNvCxnSpPr/>
      </xdr:nvCxnSpPr>
      <xdr:spPr>
        <a:xfrm>
          <a:off x="6972300" y="10990600"/>
          <a:ext cx="8890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45661</xdr:rowOff>
    </xdr:from>
    <xdr:ext cx="599010" cy="259045"/>
    <xdr:sp macro="" textlink="">
      <xdr:nvSpPr>
        <xdr:cNvPr id="257" name="n_1aveValue【橋りょう・トンネル】&#10;一人当たり有形固定資産（償却資産）額"/>
        <xdr:cNvSpPr txBox="1"/>
      </xdr:nvSpPr>
      <xdr:spPr>
        <a:xfrm>
          <a:off x="9327095" y="1033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70620</xdr:rowOff>
    </xdr:from>
    <xdr:ext cx="599010" cy="259045"/>
    <xdr:sp macro="" textlink="">
      <xdr:nvSpPr>
        <xdr:cNvPr id="258" name="n_2aveValue【橋りょう・トンネル】&#10;一人当たり有形固定資産（償却資産）額"/>
        <xdr:cNvSpPr txBox="1"/>
      </xdr:nvSpPr>
      <xdr:spPr>
        <a:xfrm>
          <a:off x="8450795" y="1035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120573</xdr:rowOff>
    </xdr:from>
    <xdr:ext cx="599010" cy="259045"/>
    <xdr:sp macro="" textlink="">
      <xdr:nvSpPr>
        <xdr:cNvPr id="259" name="n_3aveValue【橋りょう・トンネル】&#10;一人当たり有形固定資産（償却資産）額"/>
        <xdr:cNvSpPr txBox="1"/>
      </xdr:nvSpPr>
      <xdr:spPr>
        <a:xfrm>
          <a:off x="7561795" y="1040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114731</xdr:rowOff>
    </xdr:from>
    <xdr:ext cx="599010" cy="259045"/>
    <xdr:sp macro="" textlink="">
      <xdr:nvSpPr>
        <xdr:cNvPr id="260" name="n_4aveValue【橋りょう・トンネル】&#10;一人当たり有形固定資産（償却資産）額"/>
        <xdr:cNvSpPr txBox="1"/>
      </xdr:nvSpPr>
      <xdr:spPr>
        <a:xfrm>
          <a:off x="6672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59655</xdr:rowOff>
    </xdr:from>
    <xdr:ext cx="599010" cy="259045"/>
    <xdr:sp macro="" textlink="">
      <xdr:nvSpPr>
        <xdr:cNvPr id="261" name="n_1mainValue【橋りょう・トンネル】&#10;一人当たり有形固定資産（償却資産）額"/>
        <xdr:cNvSpPr txBox="1"/>
      </xdr:nvSpPr>
      <xdr:spPr>
        <a:xfrm>
          <a:off x="9327095" y="1103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60188</xdr:rowOff>
    </xdr:from>
    <xdr:ext cx="599010" cy="259045"/>
    <xdr:sp macro="" textlink="">
      <xdr:nvSpPr>
        <xdr:cNvPr id="262" name="n_2mainValue【橋りょう・トンネル】&#10;一人当たり有形固定資産（償却資産）額"/>
        <xdr:cNvSpPr txBox="1"/>
      </xdr:nvSpPr>
      <xdr:spPr>
        <a:xfrm>
          <a:off x="8450795" y="11032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59831</xdr:rowOff>
    </xdr:from>
    <xdr:ext cx="599010" cy="259045"/>
    <xdr:sp macro="" textlink="">
      <xdr:nvSpPr>
        <xdr:cNvPr id="263" name="n_3mainValue【橋りょう・トンネル】&#10;一人当たり有形固定資産（償却資産）額"/>
        <xdr:cNvSpPr txBox="1"/>
      </xdr:nvSpPr>
      <xdr:spPr>
        <a:xfrm>
          <a:off x="7561795" y="1103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59727</xdr:rowOff>
    </xdr:from>
    <xdr:ext cx="599010" cy="259045"/>
    <xdr:sp macro="" textlink="">
      <xdr:nvSpPr>
        <xdr:cNvPr id="264" name="n_4mainValue【橋りょう・トンネル】&#10;一人当たり有形固定資産（償却資産）額"/>
        <xdr:cNvSpPr txBox="1"/>
      </xdr:nvSpPr>
      <xdr:spPr>
        <a:xfrm>
          <a:off x="6672795" y="1103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86</xdr:row>
      <xdr:rowOff>100964</xdr:rowOff>
    </xdr:to>
    <xdr:cxnSp macro="">
      <xdr:nvCxnSpPr>
        <xdr:cNvPr id="289" name="直線コネクタ 288"/>
        <xdr:cNvCxnSpPr/>
      </xdr:nvCxnSpPr>
      <xdr:spPr>
        <a:xfrm flipV="1">
          <a:off x="4634865" y="13228320"/>
          <a:ext cx="0" cy="1617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90" name="【公営住宅】&#10;有形固定資産減価償却率最小値テキスト"/>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91" name="直線コネクタ 290"/>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292" name="【公営住宅】&#10;有形固定資産減価償却率最大値テキスト"/>
        <xdr:cNvSpPr txBox="1"/>
      </xdr:nvSpPr>
      <xdr:spPr>
        <a:xfrm>
          <a:off x="4673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293" name="直線コネクタ 292"/>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57166</xdr:rowOff>
    </xdr:from>
    <xdr:ext cx="405111" cy="259045"/>
    <xdr:sp macro="" textlink="">
      <xdr:nvSpPr>
        <xdr:cNvPr id="294" name="【公営住宅】&#10;有形固定資産減価償却率平均値テキスト"/>
        <xdr:cNvSpPr txBox="1"/>
      </xdr:nvSpPr>
      <xdr:spPr>
        <a:xfrm>
          <a:off x="4673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95" name="フローチャート: 判断 294"/>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23495</xdr:rowOff>
    </xdr:from>
    <xdr:to>
      <xdr:col>20</xdr:col>
      <xdr:colOff>38100</xdr:colOff>
      <xdr:row>82</xdr:row>
      <xdr:rowOff>125095</xdr:rowOff>
    </xdr:to>
    <xdr:sp macro="" textlink="">
      <xdr:nvSpPr>
        <xdr:cNvPr id="296" name="フローチャート: 判断 295"/>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7" name="フローチャート: 判断 296"/>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76836</xdr:rowOff>
    </xdr:from>
    <xdr:to>
      <xdr:col>10</xdr:col>
      <xdr:colOff>165100</xdr:colOff>
      <xdr:row>83</xdr:row>
      <xdr:rowOff>6986</xdr:rowOff>
    </xdr:to>
    <xdr:sp macro="" textlink="">
      <xdr:nvSpPr>
        <xdr:cNvPr id="298" name="フローチャート: 判断 297"/>
        <xdr:cNvSpPr/>
      </xdr:nvSpPr>
      <xdr:spPr>
        <a:xfrm>
          <a:off x="1968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99" name="フローチャート: 判断 298"/>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23495</xdr:rowOff>
    </xdr:from>
    <xdr:to>
      <xdr:col>24</xdr:col>
      <xdr:colOff>114300</xdr:colOff>
      <xdr:row>82</xdr:row>
      <xdr:rowOff>125095</xdr:rowOff>
    </xdr:to>
    <xdr:sp macro="" textlink="">
      <xdr:nvSpPr>
        <xdr:cNvPr id="305" name="楕円 304"/>
        <xdr:cNvSpPr/>
      </xdr:nvSpPr>
      <xdr:spPr>
        <a:xfrm>
          <a:off x="45847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46372</xdr:rowOff>
    </xdr:from>
    <xdr:ext cx="405111" cy="259045"/>
    <xdr:sp macro="" textlink="">
      <xdr:nvSpPr>
        <xdr:cNvPr id="306" name="【公営住宅】&#10;有形固定資産減価償却率該当値テキスト"/>
        <xdr:cNvSpPr txBox="1"/>
      </xdr:nvSpPr>
      <xdr:spPr>
        <a:xfrm>
          <a:off x="4673600"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105411</xdr:rowOff>
    </xdr:from>
    <xdr:to>
      <xdr:col>20</xdr:col>
      <xdr:colOff>38100</xdr:colOff>
      <xdr:row>82</xdr:row>
      <xdr:rowOff>35561</xdr:rowOff>
    </xdr:to>
    <xdr:sp macro="" textlink="">
      <xdr:nvSpPr>
        <xdr:cNvPr id="307" name="楕円 306"/>
        <xdr:cNvSpPr/>
      </xdr:nvSpPr>
      <xdr:spPr>
        <a:xfrm>
          <a:off x="3746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156211</xdr:rowOff>
    </xdr:from>
    <xdr:to>
      <xdr:col>24</xdr:col>
      <xdr:colOff>63500</xdr:colOff>
      <xdr:row>82</xdr:row>
      <xdr:rowOff>74295</xdr:rowOff>
    </xdr:to>
    <xdr:cxnSp macro="">
      <xdr:nvCxnSpPr>
        <xdr:cNvPr id="308" name="直線コネクタ 307"/>
        <xdr:cNvCxnSpPr/>
      </xdr:nvCxnSpPr>
      <xdr:spPr>
        <a:xfrm>
          <a:off x="3797300" y="14043661"/>
          <a:ext cx="8382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13970</xdr:rowOff>
    </xdr:from>
    <xdr:to>
      <xdr:col>15</xdr:col>
      <xdr:colOff>101600</xdr:colOff>
      <xdr:row>81</xdr:row>
      <xdr:rowOff>115570</xdr:rowOff>
    </xdr:to>
    <xdr:sp macro="" textlink="">
      <xdr:nvSpPr>
        <xdr:cNvPr id="309" name="楕円 308"/>
        <xdr:cNvSpPr/>
      </xdr:nvSpPr>
      <xdr:spPr>
        <a:xfrm>
          <a:off x="2857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64770</xdr:rowOff>
    </xdr:from>
    <xdr:to>
      <xdr:col>19</xdr:col>
      <xdr:colOff>177800</xdr:colOff>
      <xdr:row>81</xdr:row>
      <xdr:rowOff>156211</xdr:rowOff>
    </xdr:to>
    <xdr:cxnSp macro="">
      <xdr:nvCxnSpPr>
        <xdr:cNvPr id="310" name="直線コネクタ 309"/>
        <xdr:cNvCxnSpPr/>
      </xdr:nvCxnSpPr>
      <xdr:spPr>
        <a:xfrm>
          <a:off x="2908300" y="139522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95886</xdr:rowOff>
    </xdr:from>
    <xdr:to>
      <xdr:col>10</xdr:col>
      <xdr:colOff>165100</xdr:colOff>
      <xdr:row>81</xdr:row>
      <xdr:rowOff>26036</xdr:rowOff>
    </xdr:to>
    <xdr:sp macro="" textlink="">
      <xdr:nvSpPr>
        <xdr:cNvPr id="311" name="楕円 310"/>
        <xdr:cNvSpPr/>
      </xdr:nvSpPr>
      <xdr:spPr>
        <a:xfrm>
          <a:off x="1968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146686</xdr:rowOff>
    </xdr:from>
    <xdr:to>
      <xdr:col>15</xdr:col>
      <xdr:colOff>50800</xdr:colOff>
      <xdr:row>81</xdr:row>
      <xdr:rowOff>64770</xdr:rowOff>
    </xdr:to>
    <xdr:cxnSp macro="">
      <xdr:nvCxnSpPr>
        <xdr:cNvPr id="312" name="直線コネクタ 311"/>
        <xdr:cNvCxnSpPr/>
      </xdr:nvCxnSpPr>
      <xdr:spPr>
        <a:xfrm>
          <a:off x="2019300" y="13862686"/>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4445</xdr:rowOff>
    </xdr:from>
    <xdr:to>
      <xdr:col>6</xdr:col>
      <xdr:colOff>38100</xdr:colOff>
      <xdr:row>80</xdr:row>
      <xdr:rowOff>106045</xdr:rowOff>
    </xdr:to>
    <xdr:sp macro="" textlink="">
      <xdr:nvSpPr>
        <xdr:cNvPr id="313" name="楕円 312"/>
        <xdr:cNvSpPr/>
      </xdr:nvSpPr>
      <xdr:spPr>
        <a:xfrm>
          <a:off x="1079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55245</xdr:rowOff>
    </xdr:from>
    <xdr:to>
      <xdr:col>10</xdr:col>
      <xdr:colOff>114300</xdr:colOff>
      <xdr:row>80</xdr:row>
      <xdr:rowOff>146686</xdr:rowOff>
    </xdr:to>
    <xdr:cxnSp macro="">
      <xdr:nvCxnSpPr>
        <xdr:cNvPr id="314" name="直線コネクタ 313"/>
        <xdr:cNvCxnSpPr/>
      </xdr:nvCxnSpPr>
      <xdr:spPr>
        <a:xfrm>
          <a:off x="1130300" y="1377124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116222</xdr:rowOff>
    </xdr:from>
    <xdr:ext cx="405111" cy="259045"/>
    <xdr:sp macro="" textlink="">
      <xdr:nvSpPr>
        <xdr:cNvPr id="315" name="n_1aveValue【公営住宅】&#10;有形固定資産減価償却率"/>
        <xdr:cNvSpPr txBox="1"/>
      </xdr:nvSpPr>
      <xdr:spPr>
        <a:xfrm>
          <a:off x="3582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158132</xdr:rowOff>
    </xdr:from>
    <xdr:ext cx="405111" cy="259045"/>
    <xdr:sp macro="" textlink="">
      <xdr:nvSpPr>
        <xdr:cNvPr id="316" name="n_2aveValue【公営住宅】&#10;有形固定資産減価償却率"/>
        <xdr:cNvSpPr txBox="1"/>
      </xdr:nvSpPr>
      <xdr:spPr>
        <a:xfrm>
          <a:off x="2705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169563</xdr:rowOff>
    </xdr:from>
    <xdr:ext cx="405111" cy="259045"/>
    <xdr:sp macro="" textlink="">
      <xdr:nvSpPr>
        <xdr:cNvPr id="317" name="n_3aveValue【公営住宅】&#10;有形固定資産減価償却率"/>
        <xdr:cNvSpPr txBox="1"/>
      </xdr:nvSpPr>
      <xdr:spPr>
        <a:xfrm>
          <a:off x="1816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150513</xdr:rowOff>
    </xdr:from>
    <xdr:ext cx="405111" cy="259045"/>
    <xdr:sp macro="" textlink="">
      <xdr:nvSpPr>
        <xdr:cNvPr id="318" name="n_4aveValue【公営住宅】&#10;有形固定資産減価償却率"/>
        <xdr:cNvSpPr txBox="1"/>
      </xdr:nvSpPr>
      <xdr:spPr>
        <a:xfrm>
          <a:off x="927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52088</xdr:rowOff>
    </xdr:from>
    <xdr:ext cx="405111" cy="259045"/>
    <xdr:sp macro="" textlink="">
      <xdr:nvSpPr>
        <xdr:cNvPr id="319" name="n_1main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132097</xdr:rowOff>
    </xdr:from>
    <xdr:ext cx="405111" cy="259045"/>
    <xdr:sp macro="" textlink="">
      <xdr:nvSpPr>
        <xdr:cNvPr id="320" name="n_2mainValue【公営住宅】&#10;有形固定資産減価償却率"/>
        <xdr:cNvSpPr txBox="1"/>
      </xdr:nvSpPr>
      <xdr:spPr>
        <a:xfrm>
          <a:off x="2705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42563</xdr:rowOff>
    </xdr:from>
    <xdr:ext cx="405111" cy="259045"/>
    <xdr:sp macro="" textlink="">
      <xdr:nvSpPr>
        <xdr:cNvPr id="321" name="n_3mainValue【公営住宅】&#10;有形固定資産減価償却率"/>
        <xdr:cNvSpPr txBox="1"/>
      </xdr:nvSpPr>
      <xdr:spPr>
        <a:xfrm>
          <a:off x="1816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122572</xdr:rowOff>
    </xdr:from>
    <xdr:ext cx="405111" cy="259045"/>
    <xdr:sp macro="" textlink="">
      <xdr:nvSpPr>
        <xdr:cNvPr id="322" name="n_4mainValue【公営住宅】&#10;有形固定資産減価償却率"/>
        <xdr:cNvSpPr txBox="1"/>
      </xdr:nvSpPr>
      <xdr:spPr>
        <a:xfrm>
          <a:off x="9277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145287</xdr:rowOff>
    </xdr:from>
    <xdr:to>
      <xdr:col>54</xdr:col>
      <xdr:colOff>189865</xdr:colOff>
      <xdr:row>86</xdr:row>
      <xdr:rowOff>108713</xdr:rowOff>
    </xdr:to>
    <xdr:cxnSp macro="">
      <xdr:nvCxnSpPr>
        <xdr:cNvPr id="346" name="直線コネクタ 345"/>
        <xdr:cNvCxnSpPr/>
      </xdr:nvCxnSpPr>
      <xdr:spPr>
        <a:xfrm flipV="1">
          <a:off x="10476865" y="13518387"/>
          <a:ext cx="0" cy="1335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112540</xdr:rowOff>
    </xdr:from>
    <xdr:ext cx="469744" cy="259045"/>
    <xdr:sp macro="" textlink="">
      <xdr:nvSpPr>
        <xdr:cNvPr id="347" name="【公営住宅】&#10;一人当たり面積最小値テキスト"/>
        <xdr:cNvSpPr txBox="1"/>
      </xdr:nvSpPr>
      <xdr:spPr>
        <a:xfrm>
          <a:off x="10515600" y="1485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108713</xdr:rowOff>
    </xdr:from>
    <xdr:to>
      <xdr:col>55</xdr:col>
      <xdr:colOff>88900</xdr:colOff>
      <xdr:row>86</xdr:row>
      <xdr:rowOff>108713</xdr:rowOff>
    </xdr:to>
    <xdr:cxnSp macro="">
      <xdr:nvCxnSpPr>
        <xdr:cNvPr id="348" name="直線コネクタ 347"/>
        <xdr:cNvCxnSpPr/>
      </xdr:nvCxnSpPr>
      <xdr:spPr>
        <a:xfrm>
          <a:off x="10388600" y="1485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91964</xdr:rowOff>
    </xdr:from>
    <xdr:ext cx="534377" cy="259045"/>
    <xdr:sp macro="" textlink="">
      <xdr:nvSpPr>
        <xdr:cNvPr id="349" name="【公営住宅】&#10;一人当たり面積最大値テキスト"/>
        <xdr:cNvSpPr txBox="1"/>
      </xdr:nvSpPr>
      <xdr:spPr>
        <a:xfrm>
          <a:off x="10515600" y="132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145287</xdr:rowOff>
    </xdr:from>
    <xdr:to>
      <xdr:col>55</xdr:col>
      <xdr:colOff>88900</xdr:colOff>
      <xdr:row>78</xdr:row>
      <xdr:rowOff>145287</xdr:rowOff>
    </xdr:to>
    <xdr:cxnSp macro="">
      <xdr:nvCxnSpPr>
        <xdr:cNvPr id="350" name="直線コネクタ 349"/>
        <xdr:cNvCxnSpPr/>
      </xdr:nvCxnSpPr>
      <xdr:spPr>
        <a:xfrm>
          <a:off x="10388600" y="1351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14115</xdr:rowOff>
    </xdr:from>
    <xdr:ext cx="469744" cy="259045"/>
    <xdr:sp macro="" textlink="">
      <xdr:nvSpPr>
        <xdr:cNvPr id="351" name="【公営住宅】&#10;一人当たり面積平均値テキスト"/>
        <xdr:cNvSpPr txBox="1"/>
      </xdr:nvSpPr>
      <xdr:spPr>
        <a:xfrm>
          <a:off x="10515600" y="14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162688</xdr:rowOff>
    </xdr:from>
    <xdr:to>
      <xdr:col>55</xdr:col>
      <xdr:colOff>50800</xdr:colOff>
      <xdr:row>85</xdr:row>
      <xdr:rowOff>92838</xdr:rowOff>
    </xdr:to>
    <xdr:sp macro="" textlink="">
      <xdr:nvSpPr>
        <xdr:cNvPr id="352" name="フローチャート: 判断 351"/>
        <xdr:cNvSpPr/>
      </xdr:nvSpPr>
      <xdr:spPr>
        <a:xfrm>
          <a:off x="104267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156718</xdr:rowOff>
    </xdr:from>
    <xdr:to>
      <xdr:col>50</xdr:col>
      <xdr:colOff>165100</xdr:colOff>
      <xdr:row>85</xdr:row>
      <xdr:rowOff>86868</xdr:rowOff>
    </xdr:to>
    <xdr:sp macro="" textlink="">
      <xdr:nvSpPr>
        <xdr:cNvPr id="353" name="フローチャート: 判断 352"/>
        <xdr:cNvSpPr/>
      </xdr:nvSpPr>
      <xdr:spPr>
        <a:xfrm>
          <a:off x="9588500" y="1455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6986</xdr:rowOff>
    </xdr:from>
    <xdr:to>
      <xdr:col>46</xdr:col>
      <xdr:colOff>38100</xdr:colOff>
      <xdr:row>85</xdr:row>
      <xdr:rowOff>108586</xdr:rowOff>
    </xdr:to>
    <xdr:sp macro="" textlink="">
      <xdr:nvSpPr>
        <xdr:cNvPr id="354" name="フローチャート: 判断 353"/>
        <xdr:cNvSpPr/>
      </xdr:nvSpPr>
      <xdr:spPr>
        <a:xfrm>
          <a:off x="8699500" y="145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15239</xdr:rowOff>
    </xdr:from>
    <xdr:to>
      <xdr:col>41</xdr:col>
      <xdr:colOff>101600</xdr:colOff>
      <xdr:row>85</xdr:row>
      <xdr:rowOff>116839</xdr:rowOff>
    </xdr:to>
    <xdr:sp macro="" textlink="">
      <xdr:nvSpPr>
        <xdr:cNvPr id="355" name="フローチャート: 判断 354"/>
        <xdr:cNvSpPr/>
      </xdr:nvSpPr>
      <xdr:spPr>
        <a:xfrm>
          <a:off x="7810500" y="1458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15621</xdr:rowOff>
    </xdr:from>
    <xdr:to>
      <xdr:col>36</xdr:col>
      <xdr:colOff>165100</xdr:colOff>
      <xdr:row>85</xdr:row>
      <xdr:rowOff>117221</xdr:rowOff>
    </xdr:to>
    <xdr:sp macro="" textlink="">
      <xdr:nvSpPr>
        <xdr:cNvPr id="356" name="フローチャート: 判断 355"/>
        <xdr:cNvSpPr/>
      </xdr:nvSpPr>
      <xdr:spPr>
        <a:xfrm>
          <a:off x="6921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10413</xdr:rowOff>
    </xdr:from>
    <xdr:to>
      <xdr:col>55</xdr:col>
      <xdr:colOff>50800</xdr:colOff>
      <xdr:row>86</xdr:row>
      <xdr:rowOff>112013</xdr:rowOff>
    </xdr:to>
    <xdr:sp macro="" textlink="">
      <xdr:nvSpPr>
        <xdr:cNvPr id="362" name="楕円 361"/>
        <xdr:cNvSpPr/>
      </xdr:nvSpPr>
      <xdr:spPr>
        <a:xfrm>
          <a:off x="10426700" y="1475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96790</xdr:rowOff>
    </xdr:from>
    <xdr:ext cx="469744" cy="259045"/>
    <xdr:sp macro="" textlink="">
      <xdr:nvSpPr>
        <xdr:cNvPr id="363" name="【公営住宅】&#10;一人当たり面積該当値テキスト"/>
        <xdr:cNvSpPr txBox="1"/>
      </xdr:nvSpPr>
      <xdr:spPr>
        <a:xfrm>
          <a:off x="10515600" y="1467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10795</xdr:rowOff>
    </xdr:from>
    <xdr:to>
      <xdr:col>50</xdr:col>
      <xdr:colOff>165100</xdr:colOff>
      <xdr:row>86</xdr:row>
      <xdr:rowOff>112395</xdr:rowOff>
    </xdr:to>
    <xdr:sp macro="" textlink="">
      <xdr:nvSpPr>
        <xdr:cNvPr id="364" name="楕円 363"/>
        <xdr:cNvSpPr/>
      </xdr:nvSpPr>
      <xdr:spPr>
        <a:xfrm>
          <a:off x="9588500" y="147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61213</xdr:rowOff>
    </xdr:from>
    <xdr:to>
      <xdr:col>55</xdr:col>
      <xdr:colOff>0</xdr:colOff>
      <xdr:row>86</xdr:row>
      <xdr:rowOff>61595</xdr:rowOff>
    </xdr:to>
    <xdr:cxnSp macro="">
      <xdr:nvCxnSpPr>
        <xdr:cNvPr id="365" name="直線コネクタ 364"/>
        <xdr:cNvCxnSpPr/>
      </xdr:nvCxnSpPr>
      <xdr:spPr>
        <a:xfrm flipV="1">
          <a:off x="9639300" y="14805913"/>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4445</xdr:rowOff>
    </xdr:from>
    <xdr:to>
      <xdr:col>46</xdr:col>
      <xdr:colOff>38100</xdr:colOff>
      <xdr:row>86</xdr:row>
      <xdr:rowOff>106045</xdr:rowOff>
    </xdr:to>
    <xdr:sp macro="" textlink="">
      <xdr:nvSpPr>
        <xdr:cNvPr id="366" name="楕円 365"/>
        <xdr:cNvSpPr/>
      </xdr:nvSpPr>
      <xdr:spPr>
        <a:xfrm>
          <a:off x="8699500" y="147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55245</xdr:rowOff>
    </xdr:from>
    <xdr:to>
      <xdr:col>50</xdr:col>
      <xdr:colOff>114300</xdr:colOff>
      <xdr:row>86</xdr:row>
      <xdr:rowOff>61595</xdr:rowOff>
    </xdr:to>
    <xdr:cxnSp macro="">
      <xdr:nvCxnSpPr>
        <xdr:cNvPr id="367" name="直線コネクタ 366"/>
        <xdr:cNvCxnSpPr/>
      </xdr:nvCxnSpPr>
      <xdr:spPr>
        <a:xfrm>
          <a:off x="8750300" y="14799945"/>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4190</xdr:rowOff>
    </xdr:from>
    <xdr:to>
      <xdr:col>41</xdr:col>
      <xdr:colOff>101600</xdr:colOff>
      <xdr:row>86</xdr:row>
      <xdr:rowOff>105790</xdr:rowOff>
    </xdr:to>
    <xdr:sp macro="" textlink="">
      <xdr:nvSpPr>
        <xdr:cNvPr id="368" name="楕円 367"/>
        <xdr:cNvSpPr/>
      </xdr:nvSpPr>
      <xdr:spPr>
        <a:xfrm>
          <a:off x="7810500" y="1474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54990</xdr:rowOff>
    </xdr:from>
    <xdr:to>
      <xdr:col>45</xdr:col>
      <xdr:colOff>177800</xdr:colOff>
      <xdr:row>86</xdr:row>
      <xdr:rowOff>55245</xdr:rowOff>
    </xdr:to>
    <xdr:cxnSp macro="">
      <xdr:nvCxnSpPr>
        <xdr:cNvPr id="369" name="直線コネクタ 368"/>
        <xdr:cNvCxnSpPr/>
      </xdr:nvCxnSpPr>
      <xdr:spPr>
        <a:xfrm>
          <a:off x="7861300" y="14799690"/>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4190</xdr:rowOff>
    </xdr:from>
    <xdr:to>
      <xdr:col>36</xdr:col>
      <xdr:colOff>165100</xdr:colOff>
      <xdr:row>86</xdr:row>
      <xdr:rowOff>105790</xdr:rowOff>
    </xdr:to>
    <xdr:sp macro="" textlink="">
      <xdr:nvSpPr>
        <xdr:cNvPr id="370" name="楕円 369"/>
        <xdr:cNvSpPr/>
      </xdr:nvSpPr>
      <xdr:spPr>
        <a:xfrm>
          <a:off x="6921500" y="1474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54990</xdr:rowOff>
    </xdr:from>
    <xdr:to>
      <xdr:col>41</xdr:col>
      <xdr:colOff>50800</xdr:colOff>
      <xdr:row>86</xdr:row>
      <xdr:rowOff>54990</xdr:rowOff>
    </xdr:to>
    <xdr:cxnSp macro="">
      <xdr:nvCxnSpPr>
        <xdr:cNvPr id="371" name="直線コネクタ 370"/>
        <xdr:cNvCxnSpPr/>
      </xdr:nvCxnSpPr>
      <xdr:spPr>
        <a:xfrm>
          <a:off x="6972300" y="14799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103395</xdr:rowOff>
    </xdr:from>
    <xdr:ext cx="469744" cy="259045"/>
    <xdr:sp macro="" textlink="">
      <xdr:nvSpPr>
        <xdr:cNvPr id="372" name="n_1aveValue【公営住宅】&#10;一人当たり面積"/>
        <xdr:cNvSpPr txBox="1"/>
      </xdr:nvSpPr>
      <xdr:spPr>
        <a:xfrm>
          <a:off x="9391727" y="1433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125113</xdr:rowOff>
    </xdr:from>
    <xdr:ext cx="469744" cy="259045"/>
    <xdr:sp macro="" textlink="">
      <xdr:nvSpPr>
        <xdr:cNvPr id="373" name="n_2aveValue【公営住宅】&#10;一人当たり面積"/>
        <xdr:cNvSpPr txBox="1"/>
      </xdr:nvSpPr>
      <xdr:spPr>
        <a:xfrm>
          <a:off x="8515427" y="143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133366</xdr:rowOff>
    </xdr:from>
    <xdr:ext cx="469744" cy="259045"/>
    <xdr:sp macro="" textlink="">
      <xdr:nvSpPr>
        <xdr:cNvPr id="374" name="n_3aveValue【公営住宅】&#10;一人当たり面積"/>
        <xdr:cNvSpPr txBox="1"/>
      </xdr:nvSpPr>
      <xdr:spPr>
        <a:xfrm>
          <a:off x="76264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133748</xdr:rowOff>
    </xdr:from>
    <xdr:ext cx="469744" cy="259045"/>
    <xdr:sp macro="" textlink="">
      <xdr:nvSpPr>
        <xdr:cNvPr id="375" name="n_4aveValue【公営住宅】&#10;一人当たり面積"/>
        <xdr:cNvSpPr txBox="1"/>
      </xdr:nvSpPr>
      <xdr:spPr>
        <a:xfrm>
          <a:off x="6737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103522</xdr:rowOff>
    </xdr:from>
    <xdr:ext cx="469744" cy="259045"/>
    <xdr:sp macro="" textlink="">
      <xdr:nvSpPr>
        <xdr:cNvPr id="376" name="n_1mainValue【公営住宅】&#10;一人当たり面積"/>
        <xdr:cNvSpPr txBox="1"/>
      </xdr:nvSpPr>
      <xdr:spPr>
        <a:xfrm>
          <a:off x="9391727" y="148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97172</xdr:rowOff>
    </xdr:from>
    <xdr:ext cx="469744" cy="259045"/>
    <xdr:sp macro="" textlink="">
      <xdr:nvSpPr>
        <xdr:cNvPr id="377" name="n_2mainValue【公営住宅】&#10;一人当たり面積"/>
        <xdr:cNvSpPr txBox="1"/>
      </xdr:nvSpPr>
      <xdr:spPr>
        <a:xfrm>
          <a:off x="8515427"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96917</xdr:rowOff>
    </xdr:from>
    <xdr:ext cx="469744" cy="259045"/>
    <xdr:sp macro="" textlink="">
      <xdr:nvSpPr>
        <xdr:cNvPr id="378" name="n_3mainValue【公営住宅】&#10;一人当たり面積"/>
        <xdr:cNvSpPr txBox="1"/>
      </xdr:nvSpPr>
      <xdr:spPr>
        <a:xfrm>
          <a:off x="7626427" y="1484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96917</xdr:rowOff>
    </xdr:from>
    <xdr:ext cx="469744" cy="259045"/>
    <xdr:sp macro="" textlink="">
      <xdr:nvSpPr>
        <xdr:cNvPr id="379" name="n_4mainValue【公営住宅】&#10;一人当たり面積"/>
        <xdr:cNvSpPr txBox="1"/>
      </xdr:nvSpPr>
      <xdr:spPr>
        <a:xfrm>
          <a:off x="6737427" y="1484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1905</xdr:rowOff>
    </xdr:from>
    <xdr:to>
      <xdr:col>85</xdr:col>
      <xdr:colOff>126364</xdr:colOff>
      <xdr:row>42</xdr:row>
      <xdr:rowOff>38100</xdr:rowOff>
    </xdr:to>
    <xdr:cxnSp macro="">
      <xdr:nvCxnSpPr>
        <xdr:cNvPr id="420" name="直線コネクタ 419"/>
        <xdr:cNvCxnSpPr/>
      </xdr:nvCxnSpPr>
      <xdr:spPr>
        <a:xfrm flipV="1">
          <a:off x="16318864" y="583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120032</xdr:rowOff>
    </xdr:from>
    <xdr:ext cx="405111" cy="259045"/>
    <xdr:sp macro="" textlink="">
      <xdr:nvSpPr>
        <xdr:cNvPr id="423" name="【認定こども園・幼稚園・保育所】&#10;有形固定資産減価償却率最大値テキスト"/>
        <xdr:cNvSpPr txBox="1"/>
      </xdr:nvSpPr>
      <xdr:spPr>
        <a:xfrm>
          <a:off x="16357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1905</xdr:rowOff>
    </xdr:from>
    <xdr:to>
      <xdr:col>86</xdr:col>
      <xdr:colOff>25400</xdr:colOff>
      <xdr:row>34</xdr:row>
      <xdr:rowOff>1905</xdr:rowOff>
    </xdr:to>
    <xdr:cxnSp macro="">
      <xdr:nvCxnSpPr>
        <xdr:cNvPr id="424" name="直線コネクタ 423"/>
        <xdr:cNvCxnSpPr/>
      </xdr:nvCxnSpPr>
      <xdr:spPr>
        <a:xfrm>
          <a:off x="16230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425" name="【認定こども園・幼稚園・保育所】&#10;有形固定資産減価償却率平均値テキスト"/>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26" name="フローチャート: 判断 425"/>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158750</xdr:rowOff>
    </xdr:from>
    <xdr:to>
      <xdr:col>81</xdr:col>
      <xdr:colOff>101600</xdr:colOff>
      <xdr:row>37</xdr:row>
      <xdr:rowOff>88900</xdr:rowOff>
    </xdr:to>
    <xdr:sp macro="" textlink="">
      <xdr:nvSpPr>
        <xdr:cNvPr id="427" name="フローチャート: 判断 426"/>
        <xdr:cNvSpPr/>
      </xdr:nvSpPr>
      <xdr:spPr>
        <a:xfrm>
          <a:off x="15430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118745</xdr:rowOff>
    </xdr:from>
    <xdr:to>
      <xdr:col>76</xdr:col>
      <xdr:colOff>165100</xdr:colOff>
      <xdr:row>37</xdr:row>
      <xdr:rowOff>48895</xdr:rowOff>
    </xdr:to>
    <xdr:sp macro="" textlink="">
      <xdr:nvSpPr>
        <xdr:cNvPr id="428" name="フローチャート: 判断 427"/>
        <xdr:cNvSpPr/>
      </xdr:nvSpPr>
      <xdr:spPr>
        <a:xfrm>
          <a:off x="14541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158750</xdr:rowOff>
    </xdr:from>
    <xdr:to>
      <xdr:col>72</xdr:col>
      <xdr:colOff>38100</xdr:colOff>
      <xdr:row>37</xdr:row>
      <xdr:rowOff>88900</xdr:rowOff>
    </xdr:to>
    <xdr:sp macro="" textlink="">
      <xdr:nvSpPr>
        <xdr:cNvPr id="429" name="フローチャート: 判断 428"/>
        <xdr:cNvSpPr/>
      </xdr:nvSpPr>
      <xdr:spPr>
        <a:xfrm>
          <a:off x="13652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105410</xdr:rowOff>
    </xdr:from>
    <xdr:to>
      <xdr:col>67</xdr:col>
      <xdr:colOff>101600</xdr:colOff>
      <xdr:row>37</xdr:row>
      <xdr:rowOff>35560</xdr:rowOff>
    </xdr:to>
    <xdr:sp macro="" textlink="">
      <xdr:nvSpPr>
        <xdr:cNvPr id="430" name="フローチャート: 判断 429"/>
        <xdr:cNvSpPr/>
      </xdr:nvSpPr>
      <xdr:spPr>
        <a:xfrm>
          <a:off x="12763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84455</xdr:rowOff>
    </xdr:from>
    <xdr:to>
      <xdr:col>85</xdr:col>
      <xdr:colOff>177800</xdr:colOff>
      <xdr:row>36</xdr:row>
      <xdr:rowOff>14605</xdr:rowOff>
    </xdr:to>
    <xdr:sp macro="" textlink="">
      <xdr:nvSpPr>
        <xdr:cNvPr id="436" name="楕円 435"/>
        <xdr:cNvSpPr/>
      </xdr:nvSpPr>
      <xdr:spPr>
        <a:xfrm>
          <a:off x="162687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107332</xdr:rowOff>
    </xdr:from>
    <xdr:ext cx="405111" cy="259045"/>
    <xdr:sp macro="" textlink="">
      <xdr:nvSpPr>
        <xdr:cNvPr id="437" name="【認定こども園・幼稚園・保育所】&#10;有形固定資産減価償却率該当値テキスト"/>
        <xdr:cNvSpPr txBox="1"/>
      </xdr:nvSpPr>
      <xdr:spPr>
        <a:xfrm>
          <a:off x="16357600"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105427</xdr:rowOff>
    </xdr:from>
    <xdr:ext cx="405111" cy="259045"/>
    <xdr:sp macro="" textlink="">
      <xdr:nvSpPr>
        <xdr:cNvPr id="438" name="n_1aveValue【認定こども園・幼稚園・保育所】&#10;有形固定資産減価償却率"/>
        <xdr:cNvSpPr txBox="1"/>
      </xdr:nvSpPr>
      <xdr:spPr>
        <a:xfrm>
          <a:off x="152660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65422</xdr:rowOff>
    </xdr:from>
    <xdr:ext cx="405111" cy="259045"/>
    <xdr:sp macro="" textlink="">
      <xdr:nvSpPr>
        <xdr:cNvPr id="439" name="n_2aveValue【認定こども園・幼稚園・保育所】&#10;有形固定資産減価償却率"/>
        <xdr:cNvSpPr txBox="1"/>
      </xdr:nvSpPr>
      <xdr:spPr>
        <a:xfrm>
          <a:off x="14389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105427</xdr:rowOff>
    </xdr:from>
    <xdr:ext cx="405111" cy="259045"/>
    <xdr:sp macro="" textlink="">
      <xdr:nvSpPr>
        <xdr:cNvPr id="440" name="n_3aveValue【認定こども園・幼稚園・保育所】&#10;有形固定資産減価償却率"/>
        <xdr:cNvSpPr txBox="1"/>
      </xdr:nvSpPr>
      <xdr:spPr>
        <a:xfrm>
          <a:off x="13500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52087</xdr:rowOff>
    </xdr:from>
    <xdr:ext cx="405111" cy="259045"/>
    <xdr:sp macro="" textlink="">
      <xdr:nvSpPr>
        <xdr:cNvPr id="441" name="n_4aveValue【認定こども園・幼稚園・保育所】&#10;有形固定資産減価償却率"/>
        <xdr:cNvSpPr txBox="1"/>
      </xdr:nvSpPr>
      <xdr:spPr>
        <a:xfrm>
          <a:off x="12611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2" name="直線コネクタ 45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3" name="テキスト ボックス 45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4" name="直線コネクタ 45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5" name="テキスト ボックス 45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6" name="直線コネクタ 45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7" name="テキスト ボックス 45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8" name="直線コネクタ 45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9" name="テキスト ボックス 45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0" name="直線コネクタ 45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1" name="テキスト ボックス 46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3" name="テキスト ボックス 4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139065</xdr:rowOff>
    </xdr:from>
    <xdr:to>
      <xdr:col>116</xdr:col>
      <xdr:colOff>62864</xdr:colOff>
      <xdr:row>41</xdr:row>
      <xdr:rowOff>160020</xdr:rowOff>
    </xdr:to>
    <xdr:cxnSp macro="">
      <xdr:nvCxnSpPr>
        <xdr:cNvPr id="465" name="直線コネクタ 464"/>
        <xdr:cNvCxnSpPr/>
      </xdr:nvCxnSpPr>
      <xdr:spPr>
        <a:xfrm flipV="1">
          <a:off x="22160864" y="596836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66"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67" name="直線コネクタ 466"/>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85742</xdr:rowOff>
    </xdr:from>
    <xdr:ext cx="469744" cy="259045"/>
    <xdr:sp macro="" textlink="">
      <xdr:nvSpPr>
        <xdr:cNvPr id="468" name="【認定こども園・幼稚園・保育所】&#10;一人当たり面積最大値テキスト"/>
        <xdr:cNvSpPr txBox="1"/>
      </xdr:nvSpPr>
      <xdr:spPr>
        <a:xfrm>
          <a:off x="22199600" y="57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139065</xdr:rowOff>
    </xdr:from>
    <xdr:to>
      <xdr:col>116</xdr:col>
      <xdr:colOff>152400</xdr:colOff>
      <xdr:row>34</xdr:row>
      <xdr:rowOff>139065</xdr:rowOff>
    </xdr:to>
    <xdr:cxnSp macro="">
      <xdr:nvCxnSpPr>
        <xdr:cNvPr id="469" name="直線コネクタ 468"/>
        <xdr:cNvCxnSpPr/>
      </xdr:nvCxnSpPr>
      <xdr:spPr>
        <a:xfrm>
          <a:off x="22072600" y="596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34942</xdr:rowOff>
    </xdr:from>
    <xdr:ext cx="469744" cy="259045"/>
    <xdr:sp macro="" textlink="">
      <xdr:nvSpPr>
        <xdr:cNvPr id="470" name="【認定こども園・幼稚園・保育所】&#10;一人当たり面積平均値テキスト"/>
        <xdr:cNvSpPr txBox="1"/>
      </xdr:nvSpPr>
      <xdr:spPr>
        <a:xfrm>
          <a:off x="22199600" y="6550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xdr:rowOff>
    </xdr:from>
    <xdr:to>
      <xdr:col>116</xdr:col>
      <xdr:colOff>114300</xdr:colOff>
      <xdr:row>39</xdr:row>
      <xdr:rowOff>113665</xdr:rowOff>
    </xdr:to>
    <xdr:sp macro="" textlink="">
      <xdr:nvSpPr>
        <xdr:cNvPr id="471" name="フローチャート: 判断 470"/>
        <xdr:cNvSpPr/>
      </xdr:nvSpPr>
      <xdr:spPr>
        <a:xfrm>
          <a:off x="22110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164465</xdr:rowOff>
    </xdr:from>
    <xdr:to>
      <xdr:col>112</xdr:col>
      <xdr:colOff>38100</xdr:colOff>
      <xdr:row>39</xdr:row>
      <xdr:rowOff>94615</xdr:rowOff>
    </xdr:to>
    <xdr:sp macro="" textlink="">
      <xdr:nvSpPr>
        <xdr:cNvPr id="472" name="フローチャート: 判断 471"/>
        <xdr:cNvSpPr/>
      </xdr:nvSpPr>
      <xdr:spPr>
        <a:xfrm>
          <a:off x="21272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473" name="フローチャート: 判断 472"/>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15875</xdr:rowOff>
    </xdr:from>
    <xdr:to>
      <xdr:col>102</xdr:col>
      <xdr:colOff>165100</xdr:colOff>
      <xdr:row>39</xdr:row>
      <xdr:rowOff>117475</xdr:rowOff>
    </xdr:to>
    <xdr:sp macro="" textlink="">
      <xdr:nvSpPr>
        <xdr:cNvPr id="474" name="フローチャート: 判断 473"/>
        <xdr:cNvSpPr/>
      </xdr:nvSpPr>
      <xdr:spPr>
        <a:xfrm>
          <a:off x="19494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75" name="フローチャート: 判断 474"/>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97790</xdr:rowOff>
    </xdr:from>
    <xdr:to>
      <xdr:col>116</xdr:col>
      <xdr:colOff>114300</xdr:colOff>
      <xdr:row>42</xdr:row>
      <xdr:rowOff>27940</xdr:rowOff>
    </xdr:to>
    <xdr:sp macro="" textlink="">
      <xdr:nvSpPr>
        <xdr:cNvPr id="481" name="楕円 480"/>
        <xdr:cNvSpPr/>
      </xdr:nvSpPr>
      <xdr:spPr>
        <a:xfrm>
          <a:off x="221107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12717</xdr:rowOff>
    </xdr:from>
    <xdr:ext cx="469744" cy="259045"/>
    <xdr:sp macro="" textlink="">
      <xdr:nvSpPr>
        <xdr:cNvPr id="482" name="【認定こども園・幼稚園・保育所】&#10;一人当たり面積該当値テキスト"/>
        <xdr:cNvSpPr txBox="1"/>
      </xdr:nvSpPr>
      <xdr:spPr>
        <a:xfrm>
          <a:off x="22199600" y="704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111142</xdr:rowOff>
    </xdr:from>
    <xdr:ext cx="469744" cy="259045"/>
    <xdr:sp macro="" textlink="">
      <xdr:nvSpPr>
        <xdr:cNvPr id="483" name="n_1aveValue【認定こども園・幼稚園・保育所】&#10;一人当たり面積"/>
        <xdr:cNvSpPr txBox="1"/>
      </xdr:nvSpPr>
      <xdr:spPr>
        <a:xfrm>
          <a:off x="21075727" y="645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116857</xdr:rowOff>
    </xdr:from>
    <xdr:ext cx="469744" cy="259045"/>
    <xdr:sp macro="" textlink="">
      <xdr:nvSpPr>
        <xdr:cNvPr id="484" name="n_2aveValue【認定こども園・幼稚園・保育所】&#10;一人当たり面積"/>
        <xdr:cNvSpPr txBox="1"/>
      </xdr:nvSpPr>
      <xdr:spPr>
        <a:xfrm>
          <a:off x="20199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134002</xdr:rowOff>
    </xdr:from>
    <xdr:ext cx="469744" cy="259045"/>
    <xdr:sp macro="" textlink="">
      <xdr:nvSpPr>
        <xdr:cNvPr id="485" name="n_3aveValue【認定こども園・幼稚園・保育所】&#10;一人当たり面積"/>
        <xdr:cNvSpPr txBox="1"/>
      </xdr:nvSpPr>
      <xdr:spPr>
        <a:xfrm>
          <a:off x="19310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486" name="n_4aveValue【認定こども園・幼稚園・保育所】&#10;一人当たり面積"/>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8" name="直線コネクタ 49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9" name="テキスト ボックス 49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0" name="直線コネクタ 49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1" name="テキスト ボックス 50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2" name="直線コネクタ 50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3" name="テキスト ボックス 50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4" name="直線コネクタ 50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5" name="テキスト ボックス 50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6" name="直線コネクタ 50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7" name="テキスト ボックス 50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8" name="直線コネクタ 50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9" name="テキスト ボックス 50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1" name="テキスト ボックス 51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150223</xdr:rowOff>
    </xdr:from>
    <xdr:to>
      <xdr:col>85</xdr:col>
      <xdr:colOff>126364</xdr:colOff>
      <xdr:row>63</xdr:row>
      <xdr:rowOff>158387</xdr:rowOff>
    </xdr:to>
    <xdr:cxnSp macro="">
      <xdr:nvCxnSpPr>
        <xdr:cNvPr id="513" name="直線コネクタ 512"/>
        <xdr:cNvCxnSpPr/>
      </xdr:nvCxnSpPr>
      <xdr:spPr>
        <a:xfrm flipV="1">
          <a:off x="16318864" y="9408523"/>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514" name="【学校施設】&#10;有形固定資産減価償却率最小値テキスト"/>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515" name="直線コネクタ 514"/>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96900</xdr:rowOff>
    </xdr:from>
    <xdr:ext cx="405111" cy="259045"/>
    <xdr:sp macro="" textlink="">
      <xdr:nvSpPr>
        <xdr:cNvPr id="516" name="【学校施設】&#10;有形固定資産減価償却率最大値テキスト"/>
        <xdr:cNvSpPr txBox="1"/>
      </xdr:nvSpPr>
      <xdr:spPr>
        <a:xfrm>
          <a:off x="16357600" y="9183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150223</xdr:rowOff>
    </xdr:from>
    <xdr:to>
      <xdr:col>86</xdr:col>
      <xdr:colOff>25400</xdr:colOff>
      <xdr:row>54</xdr:row>
      <xdr:rowOff>150223</xdr:rowOff>
    </xdr:to>
    <xdr:cxnSp macro="">
      <xdr:nvCxnSpPr>
        <xdr:cNvPr id="517" name="直線コネクタ 516"/>
        <xdr:cNvCxnSpPr/>
      </xdr:nvCxnSpPr>
      <xdr:spPr>
        <a:xfrm>
          <a:off x="16230600" y="940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148062</xdr:rowOff>
    </xdr:from>
    <xdr:ext cx="405111" cy="259045"/>
    <xdr:sp macro="" textlink="">
      <xdr:nvSpPr>
        <xdr:cNvPr id="518" name="【学校施設】&#10;有形固定資産減価償却率平均値テキスト"/>
        <xdr:cNvSpPr txBox="1"/>
      </xdr:nvSpPr>
      <xdr:spPr>
        <a:xfrm>
          <a:off x="16357600" y="10263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19" name="フローチャート: 判断 518"/>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20" name="フローチャート: 判断 519"/>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21" name="フローチャート: 判断 520"/>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22" name="フローチャート: 判断 521"/>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523" name="フローチャート: 判断 522"/>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4" name="テキスト ボックス 5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5" name="テキスト ボックス 5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6" name="テキスト ボックス 5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7" name="テキスト ボックス 5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8" name="テキスト ボックス 5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529" name="楕円 528"/>
        <xdr:cNvSpPr/>
      </xdr:nvSpPr>
      <xdr:spPr>
        <a:xfrm>
          <a:off x="162687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161489</xdr:rowOff>
    </xdr:from>
    <xdr:ext cx="405111" cy="259045"/>
    <xdr:sp macro="" textlink="">
      <xdr:nvSpPr>
        <xdr:cNvPr id="530" name="【学校施設】&#10;有形固定資産減価償却率該当値テキスト"/>
        <xdr:cNvSpPr txBox="1"/>
      </xdr:nvSpPr>
      <xdr:spPr>
        <a:xfrm>
          <a:off x="16357600" y="993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115751</xdr:rowOff>
    </xdr:from>
    <xdr:to>
      <xdr:col>81</xdr:col>
      <xdr:colOff>101600</xdr:colOff>
      <xdr:row>59</xdr:row>
      <xdr:rowOff>45901</xdr:rowOff>
    </xdr:to>
    <xdr:sp macro="" textlink="">
      <xdr:nvSpPr>
        <xdr:cNvPr id="531" name="楕円 530"/>
        <xdr:cNvSpPr/>
      </xdr:nvSpPr>
      <xdr:spPr>
        <a:xfrm>
          <a:off x="15430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166551</xdr:rowOff>
    </xdr:from>
    <xdr:to>
      <xdr:col>85</xdr:col>
      <xdr:colOff>127000</xdr:colOff>
      <xdr:row>59</xdr:row>
      <xdr:rowOff>17962</xdr:rowOff>
    </xdr:to>
    <xdr:cxnSp macro="">
      <xdr:nvCxnSpPr>
        <xdr:cNvPr id="532" name="直線コネクタ 531"/>
        <xdr:cNvCxnSpPr/>
      </xdr:nvCxnSpPr>
      <xdr:spPr>
        <a:xfrm>
          <a:off x="15481300" y="1011065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60234</xdr:rowOff>
    </xdr:from>
    <xdr:to>
      <xdr:col>76</xdr:col>
      <xdr:colOff>165100</xdr:colOff>
      <xdr:row>58</xdr:row>
      <xdr:rowOff>161834</xdr:rowOff>
    </xdr:to>
    <xdr:sp macro="" textlink="">
      <xdr:nvSpPr>
        <xdr:cNvPr id="533" name="楕円 532"/>
        <xdr:cNvSpPr/>
      </xdr:nvSpPr>
      <xdr:spPr>
        <a:xfrm>
          <a:off x="14541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111034</xdr:rowOff>
    </xdr:from>
    <xdr:to>
      <xdr:col>81</xdr:col>
      <xdr:colOff>50800</xdr:colOff>
      <xdr:row>58</xdr:row>
      <xdr:rowOff>166551</xdr:rowOff>
    </xdr:to>
    <xdr:cxnSp macro="">
      <xdr:nvCxnSpPr>
        <xdr:cNvPr id="534" name="直線コネクタ 533"/>
        <xdr:cNvCxnSpPr/>
      </xdr:nvCxnSpPr>
      <xdr:spPr>
        <a:xfrm>
          <a:off x="14592300" y="1005513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35" name="楕円 534"/>
        <xdr:cNvSpPr/>
      </xdr:nvSpPr>
      <xdr:spPr>
        <a:xfrm>
          <a:off x="13652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111034</xdr:rowOff>
    </xdr:from>
    <xdr:to>
      <xdr:col>76</xdr:col>
      <xdr:colOff>114300</xdr:colOff>
      <xdr:row>58</xdr:row>
      <xdr:rowOff>160020</xdr:rowOff>
    </xdr:to>
    <xdr:cxnSp macro="">
      <xdr:nvCxnSpPr>
        <xdr:cNvPr id="536" name="直線コネクタ 535"/>
        <xdr:cNvCxnSpPr/>
      </xdr:nvCxnSpPr>
      <xdr:spPr>
        <a:xfrm flipV="1">
          <a:off x="13703300" y="1005513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50437</xdr:rowOff>
    </xdr:from>
    <xdr:to>
      <xdr:col>67</xdr:col>
      <xdr:colOff>101600</xdr:colOff>
      <xdr:row>58</xdr:row>
      <xdr:rowOff>152037</xdr:rowOff>
    </xdr:to>
    <xdr:sp macro="" textlink="">
      <xdr:nvSpPr>
        <xdr:cNvPr id="537" name="楕円 536"/>
        <xdr:cNvSpPr/>
      </xdr:nvSpPr>
      <xdr:spPr>
        <a:xfrm>
          <a:off x="12763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101237</xdr:rowOff>
    </xdr:from>
    <xdr:to>
      <xdr:col>71</xdr:col>
      <xdr:colOff>177800</xdr:colOff>
      <xdr:row>58</xdr:row>
      <xdr:rowOff>160020</xdr:rowOff>
    </xdr:to>
    <xdr:cxnSp macro="">
      <xdr:nvCxnSpPr>
        <xdr:cNvPr id="538" name="直線コネクタ 537"/>
        <xdr:cNvCxnSpPr/>
      </xdr:nvCxnSpPr>
      <xdr:spPr>
        <a:xfrm>
          <a:off x="12814300" y="1004533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39" name="n_1aveValue【学校施設】&#10;有形固定資産減価償却率"/>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540" name="n_2aveValue【学校施設】&#10;有形固定資産減価償却率"/>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41" name="n_3aveValue【学校施設】&#10;有形固定資産減価償却率"/>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32130</xdr:rowOff>
    </xdr:from>
    <xdr:ext cx="405111" cy="259045"/>
    <xdr:sp macro="" textlink="">
      <xdr:nvSpPr>
        <xdr:cNvPr id="542" name="n_4aveValue【学校施設】&#10;有形固定資産減価償却率"/>
        <xdr:cNvSpPr txBox="1"/>
      </xdr:nvSpPr>
      <xdr:spPr>
        <a:xfrm>
          <a:off x="12611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62428</xdr:rowOff>
    </xdr:from>
    <xdr:ext cx="405111" cy="259045"/>
    <xdr:sp macro="" textlink="">
      <xdr:nvSpPr>
        <xdr:cNvPr id="543" name="n_1mainValue【学校施設】&#10;有形固定資産減価償却率"/>
        <xdr:cNvSpPr txBox="1"/>
      </xdr:nvSpPr>
      <xdr:spPr>
        <a:xfrm>
          <a:off x="152660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6911</xdr:rowOff>
    </xdr:from>
    <xdr:ext cx="405111" cy="259045"/>
    <xdr:sp macro="" textlink="">
      <xdr:nvSpPr>
        <xdr:cNvPr id="544" name="n_2mainValue【学校施設】&#10;有形固定資産減価償却率"/>
        <xdr:cNvSpPr txBox="1"/>
      </xdr:nvSpPr>
      <xdr:spPr>
        <a:xfrm>
          <a:off x="143897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545" name="n_3mainValue【学校施設】&#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168564</xdr:rowOff>
    </xdr:from>
    <xdr:ext cx="405111" cy="259045"/>
    <xdr:sp macro="" textlink="">
      <xdr:nvSpPr>
        <xdr:cNvPr id="546" name="n_4mainValue【学校施設】&#10;有形固定資産減価償却率"/>
        <xdr:cNvSpPr txBox="1"/>
      </xdr:nvSpPr>
      <xdr:spPr>
        <a:xfrm>
          <a:off x="12611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7" name="直線コネクタ 55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8" name="テキスト ボックス 55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9" name="直線コネクタ 55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0" name="テキスト ボックス 55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1" name="直線コネクタ 56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2" name="テキスト ボックス 56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3" name="直線コネクタ 56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4" name="テキスト ボックス 56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5" name="直線コネクタ 56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6" name="テキスト ボックス 56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7" name="直線コネクタ 56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8" name="テキスト ボックス 56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0" name="テキスト ボックス 56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38862</xdr:rowOff>
    </xdr:from>
    <xdr:to>
      <xdr:col>116</xdr:col>
      <xdr:colOff>62864</xdr:colOff>
      <xdr:row>63</xdr:row>
      <xdr:rowOff>130792</xdr:rowOff>
    </xdr:to>
    <xdr:cxnSp macro="">
      <xdr:nvCxnSpPr>
        <xdr:cNvPr id="572" name="直線コネクタ 571"/>
        <xdr:cNvCxnSpPr/>
      </xdr:nvCxnSpPr>
      <xdr:spPr>
        <a:xfrm flipV="1">
          <a:off x="22160864" y="9640062"/>
          <a:ext cx="0" cy="129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134619</xdr:rowOff>
    </xdr:from>
    <xdr:ext cx="469744" cy="259045"/>
    <xdr:sp macro="" textlink="">
      <xdr:nvSpPr>
        <xdr:cNvPr id="573" name="【学校施設】&#10;一人当たり面積最小値テキスト"/>
        <xdr:cNvSpPr txBox="1"/>
      </xdr:nvSpPr>
      <xdr:spPr>
        <a:xfrm>
          <a:off x="22199600" y="1093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130792</xdr:rowOff>
    </xdr:from>
    <xdr:to>
      <xdr:col>116</xdr:col>
      <xdr:colOff>152400</xdr:colOff>
      <xdr:row>63</xdr:row>
      <xdr:rowOff>130792</xdr:rowOff>
    </xdr:to>
    <xdr:cxnSp macro="">
      <xdr:nvCxnSpPr>
        <xdr:cNvPr id="574" name="直線コネクタ 573"/>
        <xdr:cNvCxnSpPr/>
      </xdr:nvCxnSpPr>
      <xdr:spPr>
        <a:xfrm>
          <a:off x="22072600" y="10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156989</xdr:rowOff>
    </xdr:from>
    <xdr:ext cx="469744" cy="259045"/>
    <xdr:sp macro="" textlink="">
      <xdr:nvSpPr>
        <xdr:cNvPr id="575" name="【学校施設】&#10;一人当たり面積最大値テキスト"/>
        <xdr:cNvSpPr txBox="1"/>
      </xdr:nvSpPr>
      <xdr:spPr>
        <a:xfrm>
          <a:off x="22199600" y="941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38862</xdr:rowOff>
    </xdr:from>
    <xdr:to>
      <xdr:col>116</xdr:col>
      <xdr:colOff>152400</xdr:colOff>
      <xdr:row>56</xdr:row>
      <xdr:rowOff>38862</xdr:rowOff>
    </xdr:to>
    <xdr:cxnSp macro="">
      <xdr:nvCxnSpPr>
        <xdr:cNvPr id="576" name="直線コネクタ 575"/>
        <xdr:cNvCxnSpPr/>
      </xdr:nvCxnSpPr>
      <xdr:spPr>
        <a:xfrm>
          <a:off x="22072600" y="964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118835</xdr:rowOff>
    </xdr:from>
    <xdr:ext cx="469744" cy="259045"/>
    <xdr:sp macro="" textlink="">
      <xdr:nvSpPr>
        <xdr:cNvPr id="577" name="【学校施設】&#10;一人当たり面積平均値テキスト"/>
        <xdr:cNvSpPr txBox="1"/>
      </xdr:nvSpPr>
      <xdr:spPr>
        <a:xfrm>
          <a:off x="22199600" y="1057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140408</xdr:rowOff>
    </xdr:from>
    <xdr:to>
      <xdr:col>116</xdr:col>
      <xdr:colOff>114300</xdr:colOff>
      <xdr:row>62</xdr:row>
      <xdr:rowOff>70558</xdr:rowOff>
    </xdr:to>
    <xdr:sp macro="" textlink="">
      <xdr:nvSpPr>
        <xdr:cNvPr id="578" name="フローチャート: 判断 577"/>
        <xdr:cNvSpPr/>
      </xdr:nvSpPr>
      <xdr:spPr>
        <a:xfrm>
          <a:off x="22110700" y="1059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123752</xdr:rowOff>
    </xdr:from>
    <xdr:to>
      <xdr:col>112</xdr:col>
      <xdr:colOff>38100</xdr:colOff>
      <xdr:row>62</xdr:row>
      <xdr:rowOff>53902</xdr:rowOff>
    </xdr:to>
    <xdr:sp macro="" textlink="">
      <xdr:nvSpPr>
        <xdr:cNvPr id="579" name="フローチャート: 判断 578"/>
        <xdr:cNvSpPr/>
      </xdr:nvSpPr>
      <xdr:spPr>
        <a:xfrm>
          <a:off x="21272500" y="1058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134529</xdr:rowOff>
    </xdr:from>
    <xdr:to>
      <xdr:col>107</xdr:col>
      <xdr:colOff>101600</xdr:colOff>
      <xdr:row>62</xdr:row>
      <xdr:rowOff>64679</xdr:rowOff>
    </xdr:to>
    <xdr:sp macro="" textlink="">
      <xdr:nvSpPr>
        <xdr:cNvPr id="580" name="フローチャート: 判断 579"/>
        <xdr:cNvSpPr/>
      </xdr:nvSpPr>
      <xdr:spPr>
        <a:xfrm>
          <a:off x="20383500" y="1059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122283</xdr:rowOff>
    </xdr:from>
    <xdr:to>
      <xdr:col>102</xdr:col>
      <xdr:colOff>165100</xdr:colOff>
      <xdr:row>62</xdr:row>
      <xdr:rowOff>52433</xdr:rowOff>
    </xdr:to>
    <xdr:sp macro="" textlink="">
      <xdr:nvSpPr>
        <xdr:cNvPr id="581" name="フローチャート: 判断 580"/>
        <xdr:cNvSpPr/>
      </xdr:nvSpPr>
      <xdr:spPr>
        <a:xfrm>
          <a:off x="19494500" y="105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141060</xdr:rowOff>
    </xdr:from>
    <xdr:to>
      <xdr:col>98</xdr:col>
      <xdr:colOff>38100</xdr:colOff>
      <xdr:row>62</xdr:row>
      <xdr:rowOff>71210</xdr:rowOff>
    </xdr:to>
    <xdr:sp macro="" textlink="">
      <xdr:nvSpPr>
        <xdr:cNvPr id="582" name="フローチャート: 判断 581"/>
        <xdr:cNvSpPr/>
      </xdr:nvSpPr>
      <xdr:spPr>
        <a:xfrm>
          <a:off x="18605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159512</xdr:rowOff>
    </xdr:from>
    <xdr:to>
      <xdr:col>116</xdr:col>
      <xdr:colOff>114300</xdr:colOff>
      <xdr:row>56</xdr:row>
      <xdr:rowOff>89662</xdr:rowOff>
    </xdr:to>
    <xdr:sp macro="" textlink="">
      <xdr:nvSpPr>
        <xdr:cNvPr id="588" name="楕円 587"/>
        <xdr:cNvSpPr/>
      </xdr:nvSpPr>
      <xdr:spPr>
        <a:xfrm>
          <a:off x="22110700" y="958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112539</xdr:rowOff>
    </xdr:from>
    <xdr:ext cx="469744" cy="259045"/>
    <xdr:sp macro="" textlink="">
      <xdr:nvSpPr>
        <xdr:cNvPr id="589" name="【学校施設】&#10;一人当たり面積該当値テキスト"/>
        <xdr:cNvSpPr txBox="1"/>
      </xdr:nvSpPr>
      <xdr:spPr>
        <a:xfrm>
          <a:off x="22199600" y="954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170779</xdr:rowOff>
    </xdr:from>
    <xdr:to>
      <xdr:col>112</xdr:col>
      <xdr:colOff>38100</xdr:colOff>
      <xdr:row>56</xdr:row>
      <xdr:rowOff>100929</xdr:rowOff>
    </xdr:to>
    <xdr:sp macro="" textlink="">
      <xdr:nvSpPr>
        <xdr:cNvPr id="590" name="楕円 589"/>
        <xdr:cNvSpPr/>
      </xdr:nvSpPr>
      <xdr:spPr>
        <a:xfrm>
          <a:off x="21272500" y="960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38862</xdr:rowOff>
    </xdr:from>
    <xdr:to>
      <xdr:col>116</xdr:col>
      <xdr:colOff>63500</xdr:colOff>
      <xdr:row>56</xdr:row>
      <xdr:rowOff>50129</xdr:rowOff>
    </xdr:to>
    <xdr:cxnSp macro="">
      <xdr:nvCxnSpPr>
        <xdr:cNvPr id="591" name="直線コネクタ 590"/>
        <xdr:cNvCxnSpPr/>
      </xdr:nvCxnSpPr>
      <xdr:spPr>
        <a:xfrm flipV="1">
          <a:off x="21323300" y="9640062"/>
          <a:ext cx="8382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5860</xdr:rowOff>
    </xdr:from>
    <xdr:to>
      <xdr:col>107</xdr:col>
      <xdr:colOff>101600</xdr:colOff>
      <xdr:row>56</xdr:row>
      <xdr:rowOff>107460</xdr:rowOff>
    </xdr:to>
    <xdr:sp macro="" textlink="">
      <xdr:nvSpPr>
        <xdr:cNvPr id="592" name="楕円 591"/>
        <xdr:cNvSpPr/>
      </xdr:nvSpPr>
      <xdr:spPr>
        <a:xfrm>
          <a:off x="20383500" y="960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50129</xdr:rowOff>
    </xdr:from>
    <xdr:to>
      <xdr:col>111</xdr:col>
      <xdr:colOff>177800</xdr:colOff>
      <xdr:row>56</xdr:row>
      <xdr:rowOff>56660</xdr:rowOff>
    </xdr:to>
    <xdr:cxnSp macro="">
      <xdr:nvCxnSpPr>
        <xdr:cNvPr id="593" name="直線コネクタ 592"/>
        <xdr:cNvCxnSpPr/>
      </xdr:nvCxnSpPr>
      <xdr:spPr>
        <a:xfrm flipV="1">
          <a:off x="20434300" y="965132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10595</xdr:rowOff>
    </xdr:from>
    <xdr:to>
      <xdr:col>102</xdr:col>
      <xdr:colOff>165100</xdr:colOff>
      <xdr:row>56</xdr:row>
      <xdr:rowOff>112195</xdr:rowOff>
    </xdr:to>
    <xdr:sp macro="" textlink="">
      <xdr:nvSpPr>
        <xdr:cNvPr id="594" name="楕円 593"/>
        <xdr:cNvSpPr/>
      </xdr:nvSpPr>
      <xdr:spPr>
        <a:xfrm>
          <a:off x="19494500" y="961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56660</xdr:rowOff>
    </xdr:from>
    <xdr:to>
      <xdr:col>107</xdr:col>
      <xdr:colOff>50800</xdr:colOff>
      <xdr:row>56</xdr:row>
      <xdr:rowOff>61395</xdr:rowOff>
    </xdr:to>
    <xdr:cxnSp macro="">
      <xdr:nvCxnSpPr>
        <xdr:cNvPr id="595" name="直線コネクタ 594"/>
        <xdr:cNvCxnSpPr/>
      </xdr:nvCxnSpPr>
      <xdr:spPr>
        <a:xfrm flipV="1">
          <a:off x="19545300" y="9657860"/>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9289</xdr:rowOff>
    </xdr:from>
    <xdr:to>
      <xdr:col>98</xdr:col>
      <xdr:colOff>38100</xdr:colOff>
      <xdr:row>56</xdr:row>
      <xdr:rowOff>110889</xdr:rowOff>
    </xdr:to>
    <xdr:sp macro="" textlink="">
      <xdr:nvSpPr>
        <xdr:cNvPr id="596" name="楕円 595"/>
        <xdr:cNvSpPr/>
      </xdr:nvSpPr>
      <xdr:spPr>
        <a:xfrm>
          <a:off x="18605500" y="961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60089</xdr:rowOff>
    </xdr:from>
    <xdr:to>
      <xdr:col>102</xdr:col>
      <xdr:colOff>114300</xdr:colOff>
      <xdr:row>56</xdr:row>
      <xdr:rowOff>61395</xdr:rowOff>
    </xdr:to>
    <xdr:cxnSp macro="">
      <xdr:nvCxnSpPr>
        <xdr:cNvPr id="597" name="直線コネクタ 596"/>
        <xdr:cNvCxnSpPr/>
      </xdr:nvCxnSpPr>
      <xdr:spPr>
        <a:xfrm>
          <a:off x="18656300" y="9661289"/>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45029</xdr:rowOff>
    </xdr:from>
    <xdr:ext cx="469744" cy="259045"/>
    <xdr:sp macro="" textlink="">
      <xdr:nvSpPr>
        <xdr:cNvPr id="598" name="n_1aveValue【学校施設】&#10;一人当たり面積"/>
        <xdr:cNvSpPr txBox="1"/>
      </xdr:nvSpPr>
      <xdr:spPr>
        <a:xfrm>
          <a:off x="21075727" y="1067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55806</xdr:rowOff>
    </xdr:from>
    <xdr:ext cx="469744" cy="259045"/>
    <xdr:sp macro="" textlink="">
      <xdr:nvSpPr>
        <xdr:cNvPr id="599" name="n_2aveValue【学校施設】&#10;一人当たり面積"/>
        <xdr:cNvSpPr txBox="1"/>
      </xdr:nvSpPr>
      <xdr:spPr>
        <a:xfrm>
          <a:off x="20199427" y="1068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43560</xdr:rowOff>
    </xdr:from>
    <xdr:ext cx="469744" cy="259045"/>
    <xdr:sp macro="" textlink="">
      <xdr:nvSpPr>
        <xdr:cNvPr id="600" name="n_3aveValue【学校施設】&#10;一人当たり面積"/>
        <xdr:cNvSpPr txBox="1"/>
      </xdr:nvSpPr>
      <xdr:spPr>
        <a:xfrm>
          <a:off x="19310427" y="1067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62337</xdr:rowOff>
    </xdr:from>
    <xdr:ext cx="469744" cy="259045"/>
    <xdr:sp macro="" textlink="">
      <xdr:nvSpPr>
        <xdr:cNvPr id="601" name="n_4aveValue【学校施設】&#10;一人当たり面積"/>
        <xdr:cNvSpPr txBox="1"/>
      </xdr:nvSpPr>
      <xdr:spPr>
        <a:xfrm>
          <a:off x="18421427" y="1069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117456</xdr:rowOff>
    </xdr:from>
    <xdr:ext cx="469744" cy="259045"/>
    <xdr:sp macro="" textlink="">
      <xdr:nvSpPr>
        <xdr:cNvPr id="602" name="n_1mainValue【学校施設】&#10;一人当たり面積"/>
        <xdr:cNvSpPr txBox="1"/>
      </xdr:nvSpPr>
      <xdr:spPr>
        <a:xfrm>
          <a:off x="21075727" y="93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123987</xdr:rowOff>
    </xdr:from>
    <xdr:ext cx="469744" cy="259045"/>
    <xdr:sp macro="" textlink="">
      <xdr:nvSpPr>
        <xdr:cNvPr id="603" name="n_2mainValue【学校施設】&#10;一人当たり面積"/>
        <xdr:cNvSpPr txBox="1"/>
      </xdr:nvSpPr>
      <xdr:spPr>
        <a:xfrm>
          <a:off x="20199427" y="938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128722</xdr:rowOff>
    </xdr:from>
    <xdr:ext cx="469744" cy="259045"/>
    <xdr:sp macro="" textlink="">
      <xdr:nvSpPr>
        <xdr:cNvPr id="604" name="n_3mainValue【学校施設】&#10;一人当たり面積"/>
        <xdr:cNvSpPr txBox="1"/>
      </xdr:nvSpPr>
      <xdr:spPr>
        <a:xfrm>
          <a:off x="19310427" y="938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127416</xdr:rowOff>
    </xdr:from>
    <xdr:ext cx="469744" cy="259045"/>
    <xdr:sp macro="" textlink="">
      <xdr:nvSpPr>
        <xdr:cNvPr id="605" name="n_4mainValue【学校施設】&#10;一人当たり面積"/>
        <xdr:cNvSpPr txBox="1"/>
      </xdr:nvSpPr>
      <xdr:spPr>
        <a:xfrm>
          <a:off x="18421427" y="938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6" name="正方形/長方形 6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7" name="正方形/長方形 6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8" name="正方形/長方形 6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9" name="正方形/長方形 6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0" name="正方形/長方形 6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1" name="正方形/長方形 6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2" name="正方形/長方形 6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4" name="テキスト ボックス 6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5" name="直線コネクタ 6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6" name="テキスト ボックス 61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7" name="直線コネクタ 61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8" name="テキスト ボックス 61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9" name="直線コネクタ 61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0" name="テキスト ボックス 61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1" name="直線コネクタ 62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2" name="テキスト ボックス 62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3" name="直線コネクタ 62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4" name="テキスト ボックス 62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5" name="直線コネクタ 62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6" name="テキスト ボックス 62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7" name="直線コネクタ 62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8" name="テキスト ボックス 62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9" name="直線コネクタ 6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150768</xdr:rowOff>
    </xdr:from>
    <xdr:to>
      <xdr:col>85</xdr:col>
      <xdr:colOff>126364</xdr:colOff>
      <xdr:row>86</xdr:row>
      <xdr:rowOff>168729</xdr:rowOff>
    </xdr:to>
    <xdr:cxnSp macro="">
      <xdr:nvCxnSpPr>
        <xdr:cNvPr id="631" name="直線コネクタ 630"/>
        <xdr:cNvCxnSpPr/>
      </xdr:nvCxnSpPr>
      <xdr:spPr>
        <a:xfrm flipV="1">
          <a:off x="16318864"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3" name="直線コネクタ 63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97445</xdr:rowOff>
    </xdr:from>
    <xdr:ext cx="340478" cy="259045"/>
    <xdr:sp macro="" textlink="">
      <xdr:nvSpPr>
        <xdr:cNvPr id="634" name="【児童館】&#10;有形固定資産減価償却率最大値テキスト"/>
        <xdr:cNvSpPr txBox="1"/>
      </xdr:nvSpPr>
      <xdr:spPr>
        <a:xfrm>
          <a:off x="16357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150768</xdr:rowOff>
    </xdr:from>
    <xdr:to>
      <xdr:col>86</xdr:col>
      <xdr:colOff>25400</xdr:colOff>
      <xdr:row>77</xdr:row>
      <xdr:rowOff>150768</xdr:rowOff>
    </xdr:to>
    <xdr:cxnSp macro="">
      <xdr:nvCxnSpPr>
        <xdr:cNvPr id="635" name="直線コネクタ 634"/>
        <xdr:cNvCxnSpPr/>
      </xdr:nvCxnSpPr>
      <xdr:spPr>
        <a:xfrm>
          <a:off x="16230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95085</xdr:rowOff>
    </xdr:from>
    <xdr:ext cx="405111" cy="259045"/>
    <xdr:sp macro="" textlink="">
      <xdr:nvSpPr>
        <xdr:cNvPr id="636" name="【児童館】&#10;有形固定資産減価償却率平均値テキスト"/>
        <xdr:cNvSpPr txBox="1"/>
      </xdr:nvSpPr>
      <xdr:spPr>
        <a:xfrm>
          <a:off x="16357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72208</xdr:rowOff>
    </xdr:from>
    <xdr:to>
      <xdr:col>85</xdr:col>
      <xdr:colOff>177800</xdr:colOff>
      <xdr:row>83</xdr:row>
      <xdr:rowOff>2358</xdr:rowOff>
    </xdr:to>
    <xdr:sp macro="" textlink="">
      <xdr:nvSpPr>
        <xdr:cNvPr id="637" name="フローチャート: 判断 636"/>
        <xdr:cNvSpPr/>
      </xdr:nvSpPr>
      <xdr:spPr>
        <a:xfrm>
          <a:off x="16268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41184</xdr:rowOff>
    </xdr:from>
    <xdr:to>
      <xdr:col>81</xdr:col>
      <xdr:colOff>101600</xdr:colOff>
      <xdr:row>82</xdr:row>
      <xdr:rowOff>142784</xdr:rowOff>
    </xdr:to>
    <xdr:sp macro="" textlink="">
      <xdr:nvSpPr>
        <xdr:cNvPr id="638" name="フローチャート: 判断 637"/>
        <xdr:cNvSpPr/>
      </xdr:nvSpPr>
      <xdr:spPr>
        <a:xfrm>
          <a:off x="15430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29755</xdr:rowOff>
    </xdr:from>
    <xdr:to>
      <xdr:col>76</xdr:col>
      <xdr:colOff>165100</xdr:colOff>
      <xdr:row>82</xdr:row>
      <xdr:rowOff>131355</xdr:rowOff>
    </xdr:to>
    <xdr:sp macro="" textlink="">
      <xdr:nvSpPr>
        <xdr:cNvPr id="639" name="フローチャート: 判断 638"/>
        <xdr:cNvSpPr/>
      </xdr:nvSpPr>
      <xdr:spPr>
        <a:xfrm>
          <a:off x="14541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152219</xdr:rowOff>
    </xdr:from>
    <xdr:to>
      <xdr:col>72</xdr:col>
      <xdr:colOff>38100</xdr:colOff>
      <xdr:row>84</xdr:row>
      <xdr:rowOff>82369</xdr:rowOff>
    </xdr:to>
    <xdr:sp macro="" textlink="">
      <xdr:nvSpPr>
        <xdr:cNvPr id="640" name="フローチャート: 判断 639"/>
        <xdr:cNvSpPr/>
      </xdr:nvSpPr>
      <xdr:spPr>
        <a:xfrm>
          <a:off x="136525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59145</xdr:rowOff>
    </xdr:from>
    <xdr:to>
      <xdr:col>67</xdr:col>
      <xdr:colOff>101600</xdr:colOff>
      <xdr:row>84</xdr:row>
      <xdr:rowOff>160745</xdr:rowOff>
    </xdr:to>
    <xdr:sp macro="" textlink="">
      <xdr:nvSpPr>
        <xdr:cNvPr id="641" name="フローチャート: 判断 640"/>
        <xdr:cNvSpPr/>
      </xdr:nvSpPr>
      <xdr:spPr>
        <a:xfrm>
          <a:off x="127635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2" name="テキスト ボックス 6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3" name="テキスト ボックス 6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4" name="テキスト ボックス 6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5" name="テキスト ボックス 6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6" name="テキスト ボックス 6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109764</xdr:rowOff>
    </xdr:from>
    <xdr:to>
      <xdr:col>85</xdr:col>
      <xdr:colOff>177800</xdr:colOff>
      <xdr:row>86</xdr:row>
      <xdr:rowOff>39914</xdr:rowOff>
    </xdr:to>
    <xdr:sp macro="" textlink="">
      <xdr:nvSpPr>
        <xdr:cNvPr id="647" name="楕円 646"/>
        <xdr:cNvSpPr/>
      </xdr:nvSpPr>
      <xdr:spPr>
        <a:xfrm>
          <a:off x="162687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88191</xdr:rowOff>
    </xdr:from>
    <xdr:ext cx="405111" cy="259045"/>
    <xdr:sp macro="" textlink="">
      <xdr:nvSpPr>
        <xdr:cNvPr id="648" name="【児童館】&#10;有形固定資産減価償却率該当値テキスト"/>
        <xdr:cNvSpPr txBox="1"/>
      </xdr:nvSpPr>
      <xdr:spPr>
        <a:xfrm>
          <a:off x="16357600"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86905</xdr:rowOff>
    </xdr:from>
    <xdr:to>
      <xdr:col>81</xdr:col>
      <xdr:colOff>101600</xdr:colOff>
      <xdr:row>85</xdr:row>
      <xdr:rowOff>17055</xdr:rowOff>
    </xdr:to>
    <xdr:sp macro="" textlink="">
      <xdr:nvSpPr>
        <xdr:cNvPr id="649" name="楕円 648"/>
        <xdr:cNvSpPr/>
      </xdr:nvSpPr>
      <xdr:spPr>
        <a:xfrm>
          <a:off x="15430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137705</xdr:rowOff>
    </xdr:from>
    <xdr:to>
      <xdr:col>85</xdr:col>
      <xdr:colOff>127000</xdr:colOff>
      <xdr:row>85</xdr:row>
      <xdr:rowOff>160564</xdr:rowOff>
    </xdr:to>
    <xdr:cxnSp macro="">
      <xdr:nvCxnSpPr>
        <xdr:cNvPr id="650" name="直線コネクタ 649"/>
        <xdr:cNvCxnSpPr/>
      </xdr:nvCxnSpPr>
      <xdr:spPr>
        <a:xfrm>
          <a:off x="15481300" y="14539505"/>
          <a:ext cx="8382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54248</xdr:rowOff>
    </xdr:from>
    <xdr:to>
      <xdr:col>76</xdr:col>
      <xdr:colOff>165100</xdr:colOff>
      <xdr:row>84</xdr:row>
      <xdr:rowOff>155848</xdr:rowOff>
    </xdr:to>
    <xdr:sp macro="" textlink="">
      <xdr:nvSpPr>
        <xdr:cNvPr id="651" name="楕円 650"/>
        <xdr:cNvSpPr/>
      </xdr:nvSpPr>
      <xdr:spPr>
        <a:xfrm>
          <a:off x="14541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105048</xdr:rowOff>
    </xdr:from>
    <xdr:to>
      <xdr:col>81</xdr:col>
      <xdr:colOff>50800</xdr:colOff>
      <xdr:row>84</xdr:row>
      <xdr:rowOff>137705</xdr:rowOff>
    </xdr:to>
    <xdr:cxnSp macro="">
      <xdr:nvCxnSpPr>
        <xdr:cNvPr id="652" name="直線コネクタ 651"/>
        <xdr:cNvCxnSpPr/>
      </xdr:nvCxnSpPr>
      <xdr:spPr>
        <a:xfrm>
          <a:off x="14592300" y="145068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6894</xdr:rowOff>
    </xdr:from>
    <xdr:to>
      <xdr:col>72</xdr:col>
      <xdr:colOff>38100</xdr:colOff>
      <xdr:row>84</xdr:row>
      <xdr:rowOff>108494</xdr:rowOff>
    </xdr:to>
    <xdr:sp macro="" textlink="">
      <xdr:nvSpPr>
        <xdr:cNvPr id="653" name="楕円 652"/>
        <xdr:cNvSpPr/>
      </xdr:nvSpPr>
      <xdr:spPr>
        <a:xfrm>
          <a:off x="13652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57694</xdr:rowOff>
    </xdr:from>
    <xdr:to>
      <xdr:col>76</xdr:col>
      <xdr:colOff>114300</xdr:colOff>
      <xdr:row>84</xdr:row>
      <xdr:rowOff>105048</xdr:rowOff>
    </xdr:to>
    <xdr:cxnSp macro="">
      <xdr:nvCxnSpPr>
        <xdr:cNvPr id="654" name="直線コネクタ 653"/>
        <xdr:cNvCxnSpPr/>
      </xdr:nvCxnSpPr>
      <xdr:spPr>
        <a:xfrm>
          <a:off x="13703300" y="14459494"/>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37919</xdr:rowOff>
    </xdr:from>
    <xdr:to>
      <xdr:col>67</xdr:col>
      <xdr:colOff>101600</xdr:colOff>
      <xdr:row>84</xdr:row>
      <xdr:rowOff>139519</xdr:rowOff>
    </xdr:to>
    <xdr:sp macro="" textlink="">
      <xdr:nvSpPr>
        <xdr:cNvPr id="655" name="楕円 654"/>
        <xdr:cNvSpPr/>
      </xdr:nvSpPr>
      <xdr:spPr>
        <a:xfrm>
          <a:off x="127635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57694</xdr:rowOff>
    </xdr:from>
    <xdr:to>
      <xdr:col>71</xdr:col>
      <xdr:colOff>177800</xdr:colOff>
      <xdr:row>84</xdr:row>
      <xdr:rowOff>88719</xdr:rowOff>
    </xdr:to>
    <xdr:cxnSp macro="">
      <xdr:nvCxnSpPr>
        <xdr:cNvPr id="656" name="直線コネクタ 655"/>
        <xdr:cNvCxnSpPr/>
      </xdr:nvCxnSpPr>
      <xdr:spPr>
        <a:xfrm flipV="1">
          <a:off x="12814300" y="144594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159311</xdr:rowOff>
    </xdr:from>
    <xdr:ext cx="405111" cy="259045"/>
    <xdr:sp macro="" textlink="">
      <xdr:nvSpPr>
        <xdr:cNvPr id="657" name="n_1aveValue【児童館】&#10;有形固定資産減価償却率"/>
        <xdr:cNvSpPr txBox="1"/>
      </xdr:nvSpPr>
      <xdr:spPr>
        <a:xfrm>
          <a:off x="152660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147882</xdr:rowOff>
    </xdr:from>
    <xdr:ext cx="405111" cy="259045"/>
    <xdr:sp macro="" textlink="">
      <xdr:nvSpPr>
        <xdr:cNvPr id="658" name="n_2aveValue【児童館】&#10;有形固定資産減価償却率"/>
        <xdr:cNvSpPr txBox="1"/>
      </xdr:nvSpPr>
      <xdr:spPr>
        <a:xfrm>
          <a:off x="14389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98896</xdr:rowOff>
    </xdr:from>
    <xdr:ext cx="405111" cy="259045"/>
    <xdr:sp macro="" textlink="">
      <xdr:nvSpPr>
        <xdr:cNvPr id="659" name="n_3aveValue【児童館】&#10;有形固定資産減価償却率"/>
        <xdr:cNvSpPr txBox="1"/>
      </xdr:nvSpPr>
      <xdr:spPr>
        <a:xfrm>
          <a:off x="13500744" y="1415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151872</xdr:rowOff>
    </xdr:from>
    <xdr:ext cx="405111" cy="259045"/>
    <xdr:sp macro="" textlink="">
      <xdr:nvSpPr>
        <xdr:cNvPr id="660" name="n_4aveValue【児童館】&#10;有形固定資産減価償却率"/>
        <xdr:cNvSpPr txBox="1"/>
      </xdr:nvSpPr>
      <xdr:spPr>
        <a:xfrm>
          <a:off x="12611744"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8182</xdr:rowOff>
    </xdr:from>
    <xdr:ext cx="405111" cy="259045"/>
    <xdr:sp macro="" textlink="">
      <xdr:nvSpPr>
        <xdr:cNvPr id="661" name="n_1mainValue【児童館】&#10;有形固定資産減価償却率"/>
        <xdr:cNvSpPr txBox="1"/>
      </xdr:nvSpPr>
      <xdr:spPr>
        <a:xfrm>
          <a:off x="152660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146975</xdr:rowOff>
    </xdr:from>
    <xdr:ext cx="405111" cy="259045"/>
    <xdr:sp macro="" textlink="">
      <xdr:nvSpPr>
        <xdr:cNvPr id="662" name="n_2mainValue【児童館】&#10;有形固定資産減価償却率"/>
        <xdr:cNvSpPr txBox="1"/>
      </xdr:nvSpPr>
      <xdr:spPr>
        <a:xfrm>
          <a:off x="14389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99621</xdr:rowOff>
    </xdr:from>
    <xdr:ext cx="405111" cy="259045"/>
    <xdr:sp macro="" textlink="">
      <xdr:nvSpPr>
        <xdr:cNvPr id="663" name="n_3mainValue【児童館】&#10;有形固定資産減価償却率"/>
        <xdr:cNvSpPr txBox="1"/>
      </xdr:nvSpPr>
      <xdr:spPr>
        <a:xfrm>
          <a:off x="135007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156046</xdr:rowOff>
    </xdr:from>
    <xdr:ext cx="405111" cy="259045"/>
    <xdr:sp macro="" textlink="">
      <xdr:nvSpPr>
        <xdr:cNvPr id="664" name="n_4mainValue【児童館】&#10;有形固定資産減価償却率"/>
        <xdr:cNvSpPr txBox="1"/>
      </xdr:nvSpPr>
      <xdr:spPr>
        <a:xfrm>
          <a:off x="12611744" y="14214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5" name="正方形/長方形 6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6" name="正方形/長方形 6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7" name="正方形/長方形 6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8" name="正方形/長方形 6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9" name="正方形/長方形 6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0" name="正方形/長方形 6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1" name="正方形/長方形 6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2" name="正方形/長方形 6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3" name="テキスト ボックス 6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4" name="直線コネクタ 6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5" name="直線コネクタ 67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76" name="テキスト ボックス 67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77" name="直線コネクタ 67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78" name="テキスト ボックス 67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79" name="直線コネクタ 67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0" name="テキスト ボックス 67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1" name="直線コネクタ 68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2" name="テキスト ボックス 68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3" name="直線コネクタ 68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4" name="テキスト ボックス 68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5" name="直線コネクタ 68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86" name="テキスト ボックス 68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7" name="直線コネクタ 6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8" name="テキスト ボックス 6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160564</xdr:rowOff>
    </xdr:from>
    <xdr:to>
      <xdr:col>116</xdr:col>
      <xdr:colOff>62864</xdr:colOff>
      <xdr:row>86</xdr:row>
      <xdr:rowOff>81643</xdr:rowOff>
    </xdr:to>
    <xdr:cxnSp macro="">
      <xdr:nvCxnSpPr>
        <xdr:cNvPr id="690" name="直線コネクタ 689"/>
        <xdr:cNvCxnSpPr/>
      </xdr:nvCxnSpPr>
      <xdr:spPr>
        <a:xfrm flipV="1">
          <a:off x="22160864" y="13705114"/>
          <a:ext cx="0" cy="1121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691" name="【児童館】&#10;一人当たり面積最小値テキスト"/>
        <xdr:cNvSpPr txBox="1"/>
      </xdr:nvSpPr>
      <xdr:spPr>
        <a:xfrm>
          <a:off x="22199600"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692" name="直線コネクタ 691"/>
        <xdr:cNvCxnSpPr/>
      </xdr:nvCxnSpPr>
      <xdr:spPr>
        <a:xfrm>
          <a:off x="22072600" y="1482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107241</xdr:rowOff>
    </xdr:from>
    <xdr:ext cx="469744" cy="259045"/>
    <xdr:sp macro="" textlink="">
      <xdr:nvSpPr>
        <xdr:cNvPr id="693" name="【児童館】&#10;一人当たり面積最大値テキスト"/>
        <xdr:cNvSpPr txBox="1"/>
      </xdr:nvSpPr>
      <xdr:spPr>
        <a:xfrm>
          <a:off x="22199600" y="1348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160564</xdr:rowOff>
    </xdr:from>
    <xdr:to>
      <xdr:col>116</xdr:col>
      <xdr:colOff>152400</xdr:colOff>
      <xdr:row>79</xdr:row>
      <xdr:rowOff>160564</xdr:rowOff>
    </xdr:to>
    <xdr:cxnSp macro="">
      <xdr:nvCxnSpPr>
        <xdr:cNvPr id="694" name="直線コネクタ 693"/>
        <xdr:cNvCxnSpPr/>
      </xdr:nvCxnSpPr>
      <xdr:spPr>
        <a:xfrm>
          <a:off x="22072600" y="1370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131734</xdr:rowOff>
    </xdr:from>
    <xdr:ext cx="469744" cy="259045"/>
    <xdr:sp macro="" textlink="">
      <xdr:nvSpPr>
        <xdr:cNvPr id="695" name="【児童館】&#10;一人当たり面積平均値テキスト"/>
        <xdr:cNvSpPr txBox="1"/>
      </xdr:nvSpPr>
      <xdr:spPr>
        <a:xfrm>
          <a:off x="22199600" y="1436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696" name="フローチャート: 判断 695"/>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697" name="フローチャート: 判断 696"/>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698" name="フローチャート: 判断 697"/>
        <xdr:cNvSpPr/>
      </xdr:nvSpPr>
      <xdr:spPr>
        <a:xfrm>
          <a:off x="20383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164193</xdr:rowOff>
    </xdr:from>
    <xdr:to>
      <xdr:col>102</xdr:col>
      <xdr:colOff>165100</xdr:colOff>
      <xdr:row>84</xdr:row>
      <xdr:rowOff>94343</xdr:rowOff>
    </xdr:to>
    <xdr:sp macro="" textlink="">
      <xdr:nvSpPr>
        <xdr:cNvPr id="699" name="フローチャート: 判断 698"/>
        <xdr:cNvSpPr/>
      </xdr:nvSpPr>
      <xdr:spPr>
        <a:xfrm>
          <a:off x="19494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164193</xdr:rowOff>
    </xdr:from>
    <xdr:to>
      <xdr:col>98</xdr:col>
      <xdr:colOff>38100</xdr:colOff>
      <xdr:row>84</xdr:row>
      <xdr:rowOff>94343</xdr:rowOff>
    </xdr:to>
    <xdr:sp macro="" textlink="">
      <xdr:nvSpPr>
        <xdr:cNvPr id="700" name="フローチャート: 判断 699"/>
        <xdr:cNvSpPr/>
      </xdr:nvSpPr>
      <xdr:spPr>
        <a:xfrm>
          <a:off x="18605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1" name="テキスト ボックス 7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2" name="テキスト ボックス 7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3" name="テキスト ボックス 7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4" name="テキスト ボックス 7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5" name="テキスト ボックス 7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109764</xdr:rowOff>
    </xdr:from>
    <xdr:to>
      <xdr:col>116</xdr:col>
      <xdr:colOff>114300</xdr:colOff>
      <xdr:row>80</xdr:row>
      <xdr:rowOff>39914</xdr:rowOff>
    </xdr:to>
    <xdr:sp macro="" textlink="">
      <xdr:nvSpPr>
        <xdr:cNvPr id="706" name="楕円 705"/>
        <xdr:cNvSpPr/>
      </xdr:nvSpPr>
      <xdr:spPr>
        <a:xfrm>
          <a:off x="221107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62791</xdr:rowOff>
    </xdr:from>
    <xdr:ext cx="469744" cy="259045"/>
    <xdr:sp macro="" textlink="">
      <xdr:nvSpPr>
        <xdr:cNvPr id="707" name="【児童館】&#10;一人当たり面積該当値テキスト"/>
        <xdr:cNvSpPr txBox="1"/>
      </xdr:nvSpPr>
      <xdr:spPr>
        <a:xfrm>
          <a:off x="22199600" y="1360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115207</xdr:rowOff>
    </xdr:from>
    <xdr:to>
      <xdr:col>112</xdr:col>
      <xdr:colOff>38100</xdr:colOff>
      <xdr:row>78</xdr:row>
      <xdr:rowOff>45357</xdr:rowOff>
    </xdr:to>
    <xdr:sp macro="" textlink="">
      <xdr:nvSpPr>
        <xdr:cNvPr id="708" name="楕円 707"/>
        <xdr:cNvSpPr/>
      </xdr:nvSpPr>
      <xdr:spPr>
        <a:xfrm>
          <a:off x="21272500" y="1331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166007</xdr:rowOff>
    </xdr:from>
    <xdr:to>
      <xdr:col>116</xdr:col>
      <xdr:colOff>63500</xdr:colOff>
      <xdr:row>79</xdr:row>
      <xdr:rowOff>160564</xdr:rowOff>
    </xdr:to>
    <xdr:cxnSp macro="">
      <xdr:nvCxnSpPr>
        <xdr:cNvPr id="709" name="直線コネクタ 708"/>
        <xdr:cNvCxnSpPr/>
      </xdr:nvCxnSpPr>
      <xdr:spPr>
        <a:xfrm>
          <a:off x="21323300" y="13367657"/>
          <a:ext cx="8382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39007</xdr:rowOff>
    </xdr:from>
    <xdr:to>
      <xdr:col>107</xdr:col>
      <xdr:colOff>101600</xdr:colOff>
      <xdr:row>77</xdr:row>
      <xdr:rowOff>140607</xdr:rowOff>
    </xdr:to>
    <xdr:sp macro="" textlink="">
      <xdr:nvSpPr>
        <xdr:cNvPr id="710" name="楕円 709"/>
        <xdr:cNvSpPr/>
      </xdr:nvSpPr>
      <xdr:spPr>
        <a:xfrm>
          <a:off x="20383500" y="1324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89807</xdr:rowOff>
    </xdr:from>
    <xdr:to>
      <xdr:col>111</xdr:col>
      <xdr:colOff>177800</xdr:colOff>
      <xdr:row>77</xdr:row>
      <xdr:rowOff>166007</xdr:rowOff>
    </xdr:to>
    <xdr:cxnSp macro="">
      <xdr:nvCxnSpPr>
        <xdr:cNvPr id="711" name="直線コネクタ 710"/>
        <xdr:cNvCxnSpPr/>
      </xdr:nvCxnSpPr>
      <xdr:spPr>
        <a:xfrm>
          <a:off x="20434300" y="132914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28121</xdr:rowOff>
    </xdr:from>
    <xdr:to>
      <xdr:col>102</xdr:col>
      <xdr:colOff>165100</xdr:colOff>
      <xdr:row>77</xdr:row>
      <xdr:rowOff>129721</xdr:rowOff>
    </xdr:to>
    <xdr:sp macro="" textlink="">
      <xdr:nvSpPr>
        <xdr:cNvPr id="712" name="楕円 711"/>
        <xdr:cNvSpPr/>
      </xdr:nvSpPr>
      <xdr:spPr>
        <a:xfrm>
          <a:off x="19494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78921</xdr:rowOff>
    </xdr:from>
    <xdr:to>
      <xdr:col>107</xdr:col>
      <xdr:colOff>50800</xdr:colOff>
      <xdr:row>77</xdr:row>
      <xdr:rowOff>89807</xdr:rowOff>
    </xdr:to>
    <xdr:cxnSp macro="">
      <xdr:nvCxnSpPr>
        <xdr:cNvPr id="713" name="直線コネクタ 712"/>
        <xdr:cNvCxnSpPr/>
      </xdr:nvCxnSpPr>
      <xdr:spPr>
        <a:xfrm>
          <a:off x="19545300" y="132805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104321</xdr:rowOff>
    </xdr:from>
    <xdr:to>
      <xdr:col>98</xdr:col>
      <xdr:colOff>38100</xdr:colOff>
      <xdr:row>78</xdr:row>
      <xdr:rowOff>34471</xdr:rowOff>
    </xdr:to>
    <xdr:sp macro="" textlink="">
      <xdr:nvSpPr>
        <xdr:cNvPr id="714" name="楕円 713"/>
        <xdr:cNvSpPr/>
      </xdr:nvSpPr>
      <xdr:spPr>
        <a:xfrm>
          <a:off x="18605500" y="1330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78921</xdr:rowOff>
    </xdr:from>
    <xdr:to>
      <xdr:col>102</xdr:col>
      <xdr:colOff>114300</xdr:colOff>
      <xdr:row>77</xdr:row>
      <xdr:rowOff>155121</xdr:rowOff>
    </xdr:to>
    <xdr:cxnSp macro="">
      <xdr:nvCxnSpPr>
        <xdr:cNvPr id="715" name="直線コネクタ 714"/>
        <xdr:cNvCxnSpPr/>
      </xdr:nvCxnSpPr>
      <xdr:spPr>
        <a:xfrm flipV="1">
          <a:off x="18656300" y="132805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31041</xdr:rowOff>
    </xdr:from>
    <xdr:ext cx="469744" cy="259045"/>
    <xdr:sp macro="" textlink="">
      <xdr:nvSpPr>
        <xdr:cNvPr id="716" name="n_1aveValue【児童館】&#10;一人当たり面積"/>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63698</xdr:rowOff>
    </xdr:from>
    <xdr:ext cx="469744" cy="259045"/>
    <xdr:sp macro="" textlink="">
      <xdr:nvSpPr>
        <xdr:cNvPr id="717" name="n_2aveValue【児童館】&#10;一人当たり面積"/>
        <xdr:cNvSpPr txBox="1"/>
      </xdr:nvSpPr>
      <xdr:spPr>
        <a:xfrm>
          <a:off x="20199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85470</xdr:rowOff>
    </xdr:from>
    <xdr:ext cx="469744" cy="259045"/>
    <xdr:sp macro="" textlink="">
      <xdr:nvSpPr>
        <xdr:cNvPr id="718" name="n_3aveValue【児童館】&#10;一人当たり面積"/>
        <xdr:cNvSpPr txBox="1"/>
      </xdr:nvSpPr>
      <xdr:spPr>
        <a:xfrm>
          <a:off x="193104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85470</xdr:rowOff>
    </xdr:from>
    <xdr:ext cx="469744" cy="259045"/>
    <xdr:sp macro="" textlink="">
      <xdr:nvSpPr>
        <xdr:cNvPr id="719" name="n_4aveValue【児童館】&#10;一人当たり面積"/>
        <xdr:cNvSpPr txBox="1"/>
      </xdr:nvSpPr>
      <xdr:spPr>
        <a:xfrm>
          <a:off x="184214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61884</xdr:rowOff>
    </xdr:from>
    <xdr:ext cx="469744" cy="259045"/>
    <xdr:sp macro="" textlink="">
      <xdr:nvSpPr>
        <xdr:cNvPr id="720" name="n_1mainValue【児童館】&#10;一人当たり面積"/>
        <xdr:cNvSpPr txBox="1"/>
      </xdr:nvSpPr>
      <xdr:spPr>
        <a:xfrm>
          <a:off x="21075727" y="1309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75</xdr:row>
      <xdr:rowOff>157134</xdr:rowOff>
    </xdr:from>
    <xdr:ext cx="469744" cy="259045"/>
    <xdr:sp macro="" textlink="">
      <xdr:nvSpPr>
        <xdr:cNvPr id="721" name="n_2mainValue【児童館】&#10;一人当たり面積"/>
        <xdr:cNvSpPr txBox="1"/>
      </xdr:nvSpPr>
      <xdr:spPr>
        <a:xfrm>
          <a:off x="20199427" y="1301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75</xdr:row>
      <xdr:rowOff>146248</xdr:rowOff>
    </xdr:from>
    <xdr:ext cx="469744" cy="259045"/>
    <xdr:sp macro="" textlink="">
      <xdr:nvSpPr>
        <xdr:cNvPr id="722" name="n_3mainValue【児童館】&#10;一人当たり面積"/>
        <xdr:cNvSpPr txBox="1"/>
      </xdr:nvSpPr>
      <xdr:spPr>
        <a:xfrm>
          <a:off x="19310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50998</xdr:rowOff>
    </xdr:from>
    <xdr:ext cx="469744" cy="259045"/>
    <xdr:sp macro="" textlink="">
      <xdr:nvSpPr>
        <xdr:cNvPr id="723" name="n_4mainValue【児童館】&#10;一人当たり面積"/>
        <xdr:cNvSpPr txBox="1"/>
      </xdr:nvSpPr>
      <xdr:spPr>
        <a:xfrm>
          <a:off x="18421427" y="1308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2" name="テキスト ボックス 7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3" name="直線コネクタ 7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4" name="テキスト ボックス 73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5" name="直線コネクタ 7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6" name="テキスト ボックス 73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7" name="直線コネクタ 7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8" name="テキスト ボックス 7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9" name="直線コネクタ 7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0" name="テキスト ボックス 7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1" name="直線コネクタ 7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2" name="テキスト ボックス 7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3" name="直線コネクタ 7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4" name="テキスト ボックス 74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5" name="直線コネクタ 7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6" name="テキスト ボックス 74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140970</xdr:rowOff>
    </xdr:from>
    <xdr:to>
      <xdr:col>85</xdr:col>
      <xdr:colOff>126364</xdr:colOff>
      <xdr:row>108</xdr:row>
      <xdr:rowOff>55245</xdr:rowOff>
    </xdr:to>
    <xdr:cxnSp macro="">
      <xdr:nvCxnSpPr>
        <xdr:cNvPr id="748" name="直線コネクタ 747"/>
        <xdr:cNvCxnSpPr/>
      </xdr:nvCxnSpPr>
      <xdr:spPr>
        <a:xfrm flipV="1">
          <a:off x="16318864" y="172859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749" name="【公民館】&#10;有形固定資産減価償却率最小値テキスト"/>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750" name="直線コネクタ 749"/>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87647</xdr:rowOff>
    </xdr:from>
    <xdr:ext cx="405111" cy="259045"/>
    <xdr:sp macro="" textlink="">
      <xdr:nvSpPr>
        <xdr:cNvPr id="751" name="【公民館】&#10;有形固定資産減価償却率最大値テキスト"/>
        <xdr:cNvSpPr txBox="1"/>
      </xdr:nvSpPr>
      <xdr:spPr>
        <a:xfrm>
          <a:off x="16357600" y="1706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140970</xdr:rowOff>
    </xdr:from>
    <xdr:to>
      <xdr:col>86</xdr:col>
      <xdr:colOff>25400</xdr:colOff>
      <xdr:row>100</xdr:row>
      <xdr:rowOff>140970</xdr:rowOff>
    </xdr:to>
    <xdr:cxnSp macro="">
      <xdr:nvCxnSpPr>
        <xdr:cNvPr id="752" name="直線コネクタ 751"/>
        <xdr:cNvCxnSpPr/>
      </xdr:nvCxnSpPr>
      <xdr:spPr>
        <a:xfrm>
          <a:off x="16230600" y="1728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753" name="【公民館】&#10;有形固定資産減価償却率平均値テキスト"/>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40639</xdr:rowOff>
    </xdr:from>
    <xdr:to>
      <xdr:col>85</xdr:col>
      <xdr:colOff>177800</xdr:colOff>
      <xdr:row>105</xdr:row>
      <xdr:rowOff>142239</xdr:rowOff>
    </xdr:to>
    <xdr:sp macro="" textlink="">
      <xdr:nvSpPr>
        <xdr:cNvPr id="754" name="フローチャート: 判断 753"/>
        <xdr:cNvSpPr/>
      </xdr:nvSpPr>
      <xdr:spPr>
        <a:xfrm>
          <a:off x="162687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133986</xdr:rowOff>
    </xdr:from>
    <xdr:to>
      <xdr:col>81</xdr:col>
      <xdr:colOff>101600</xdr:colOff>
      <xdr:row>105</xdr:row>
      <xdr:rowOff>64136</xdr:rowOff>
    </xdr:to>
    <xdr:sp macro="" textlink="">
      <xdr:nvSpPr>
        <xdr:cNvPr id="755" name="フローチャート: 判断 754"/>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56" name="フローチャート: 判断 755"/>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99695</xdr:rowOff>
    </xdr:from>
    <xdr:to>
      <xdr:col>72</xdr:col>
      <xdr:colOff>38100</xdr:colOff>
      <xdr:row>105</xdr:row>
      <xdr:rowOff>29845</xdr:rowOff>
    </xdr:to>
    <xdr:sp macro="" textlink="">
      <xdr:nvSpPr>
        <xdr:cNvPr id="757" name="フローチャート: 判断 756"/>
        <xdr:cNvSpPr/>
      </xdr:nvSpPr>
      <xdr:spPr>
        <a:xfrm>
          <a:off x="13652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758" name="フローチャート: 判断 757"/>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19686</xdr:rowOff>
    </xdr:from>
    <xdr:to>
      <xdr:col>85</xdr:col>
      <xdr:colOff>177800</xdr:colOff>
      <xdr:row>106</xdr:row>
      <xdr:rowOff>121286</xdr:rowOff>
    </xdr:to>
    <xdr:sp macro="" textlink="">
      <xdr:nvSpPr>
        <xdr:cNvPr id="764" name="楕円 763"/>
        <xdr:cNvSpPr/>
      </xdr:nvSpPr>
      <xdr:spPr>
        <a:xfrm>
          <a:off x="162687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169563</xdr:rowOff>
    </xdr:from>
    <xdr:ext cx="405111" cy="259045"/>
    <xdr:sp macro="" textlink="">
      <xdr:nvSpPr>
        <xdr:cNvPr id="765" name="【公民館】&#10;有形固定資産減価償却率該当値テキスト"/>
        <xdr:cNvSpPr txBox="1"/>
      </xdr:nvSpPr>
      <xdr:spPr>
        <a:xfrm>
          <a:off x="16357600"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113030</xdr:rowOff>
    </xdr:from>
    <xdr:to>
      <xdr:col>81</xdr:col>
      <xdr:colOff>101600</xdr:colOff>
      <xdr:row>105</xdr:row>
      <xdr:rowOff>43180</xdr:rowOff>
    </xdr:to>
    <xdr:sp macro="" textlink="">
      <xdr:nvSpPr>
        <xdr:cNvPr id="766" name="楕円 765"/>
        <xdr:cNvSpPr/>
      </xdr:nvSpPr>
      <xdr:spPr>
        <a:xfrm>
          <a:off x="15430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163830</xdr:rowOff>
    </xdr:from>
    <xdr:to>
      <xdr:col>85</xdr:col>
      <xdr:colOff>127000</xdr:colOff>
      <xdr:row>106</xdr:row>
      <xdr:rowOff>70486</xdr:rowOff>
    </xdr:to>
    <xdr:cxnSp macro="">
      <xdr:nvCxnSpPr>
        <xdr:cNvPr id="767" name="直線コネクタ 766"/>
        <xdr:cNvCxnSpPr/>
      </xdr:nvCxnSpPr>
      <xdr:spPr>
        <a:xfrm>
          <a:off x="15481300" y="17994630"/>
          <a:ext cx="838200" cy="24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80645</xdr:rowOff>
    </xdr:from>
    <xdr:to>
      <xdr:col>76</xdr:col>
      <xdr:colOff>165100</xdr:colOff>
      <xdr:row>105</xdr:row>
      <xdr:rowOff>10795</xdr:rowOff>
    </xdr:to>
    <xdr:sp macro="" textlink="">
      <xdr:nvSpPr>
        <xdr:cNvPr id="768" name="楕円 767"/>
        <xdr:cNvSpPr/>
      </xdr:nvSpPr>
      <xdr:spPr>
        <a:xfrm>
          <a:off x="145415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131445</xdr:rowOff>
    </xdr:from>
    <xdr:to>
      <xdr:col>81</xdr:col>
      <xdr:colOff>50800</xdr:colOff>
      <xdr:row>104</xdr:row>
      <xdr:rowOff>163830</xdr:rowOff>
    </xdr:to>
    <xdr:cxnSp macro="">
      <xdr:nvCxnSpPr>
        <xdr:cNvPr id="769" name="直線コネクタ 768"/>
        <xdr:cNvCxnSpPr/>
      </xdr:nvCxnSpPr>
      <xdr:spPr>
        <a:xfrm>
          <a:off x="14592300" y="179622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70" name="楕円 769"/>
        <xdr:cNvSpPr/>
      </xdr:nvSpPr>
      <xdr:spPr>
        <a:xfrm>
          <a:off x="13652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99061</xdr:rowOff>
    </xdr:from>
    <xdr:to>
      <xdr:col>76</xdr:col>
      <xdr:colOff>114300</xdr:colOff>
      <xdr:row>104</xdr:row>
      <xdr:rowOff>131445</xdr:rowOff>
    </xdr:to>
    <xdr:cxnSp macro="">
      <xdr:nvCxnSpPr>
        <xdr:cNvPr id="771" name="直線コネクタ 770"/>
        <xdr:cNvCxnSpPr/>
      </xdr:nvCxnSpPr>
      <xdr:spPr>
        <a:xfrm>
          <a:off x="13703300" y="1792986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15875</xdr:rowOff>
    </xdr:from>
    <xdr:to>
      <xdr:col>67</xdr:col>
      <xdr:colOff>101600</xdr:colOff>
      <xdr:row>104</xdr:row>
      <xdr:rowOff>117475</xdr:rowOff>
    </xdr:to>
    <xdr:sp macro="" textlink="">
      <xdr:nvSpPr>
        <xdr:cNvPr id="772" name="楕円 771"/>
        <xdr:cNvSpPr/>
      </xdr:nvSpPr>
      <xdr:spPr>
        <a:xfrm>
          <a:off x="12763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66675</xdr:rowOff>
    </xdr:from>
    <xdr:to>
      <xdr:col>71</xdr:col>
      <xdr:colOff>177800</xdr:colOff>
      <xdr:row>104</xdr:row>
      <xdr:rowOff>99061</xdr:rowOff>
    </xdr:to>
    <xdr:cxnSp macro="">
      <xdr:nvCxnSpPr>
        <xdr:cNvPr id="773" name="直線コネクタ 772"/>
        <xdr:cNvCxnSpPr/>
      </xdr:nvCxnSpPr>
      <xdr:spPr>
        <a:xfrm>
          <a:off x="12814300" y="178974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55263</xdr:rowOff>
    </xdr:from>
    <xdr:ext cx="405111" cy="259045"/>
    <xdr:sp macro="" textlink="">
      <xdr:nvSpPr>
        <xdr:cNvPr id="774" name="n_1aveValue【公民館】&#10;有形固定資産減価償却率"/>
        <xdr:cNvSpPr txBox="1"/>
      </xdr:nvSpPr>
      <xdr:spPr>
        <a:xfrm>
          <a:off x="152660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28591</xdr:rowOff>
    </xdr:from>
    <xdr:ext cx="405111" cy="259045"/>
    <xdr:sp macro="" textlink="">
      <xdr:nvSpPr>
        <xdr:cNvPr id="775" name="n_2aveValue【公民館】&#10;有形固定資産減価償却率"/>
        <xdr:cNvSpPr txBox="1"/>
      </xdr:nvSpPr>
      <xdr:spPr>
        <a:xfrm>
          <a:off x="14389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20972</xdr:rowOff>
    </xdr:from>
    <xdr:ext cx="405111" cy="259045"/>
    <xdr:sp macro="" textlink="">
      <xdr:nvSpPr>
        <xdr:cNvPr id="776" name="n_3aveValue【公民館】&#10;有形固定資産減価償却率"/>
        <xdr:cNvSpPr txBox="1"/>
      </xdr:nvSpPr>
      <xdr:spPr>
        <a:xfrm>
          <a:off x="13500744"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777" name="n_4aveValue【公民館】&#10;有形固定資産減価償却率"/>
        <xdr:cNvSpPr txBox="1"/>
      </xdr:nvSpPr>
      <xdr:spPr>
        <a:xfrm>
          <a:off x="12611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59707</xdr:rowOff>
    </xdr:from>
    <xdr:ext cx="405111" cy="259045"/>
    <xdr:sp macro="" textlink="">
      <xdr:nvSpPr>
        <xdr:cNvPr id="778" name="n_1mainValue【公民館】&#10;有形固定資産減価償却率"/>
        <xdr:cNvSpPr txBox="1"/>
      </xdr:nvSpPr>
      <xdr:spPr>
        <a:xfrm>
          <a:off x="152660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27322</xdr:rowOff>
    </xdr:from>
    <xdr:ext cx="405111" cy="259045"/>
    <xdr:sp macro="" textlink="">
      <xdr:nvSpPr>
        <xdr:cNvPr id="779" name="n_2mainValue【公民館】&#10;有形固定資産減価償却率"/>
        <xdr:cNvSpPr txBox="1"/>
      </xdr:nvSpPr>
      <xdr:spPr>
        <a:xfrm>
          <a:off x="143897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780" name="n_3mainValue【公民館】&#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134002</xdr:rowOff>
    </xdr:from>
    <xdr:ext cx="405111" cy="259045"/>
    <xdr:sp macro="" textlink="">
      <xdr:nvSpPr>
        <xdr:cNvPr id="781" name="n_4mainValue【公民館】&#10;有形固定資産減価償却率"/>
        <xdr:cNvSpPr txBox="1"/>
      </xdr:nvSpPr>
      <xdr:spPr>
        <a:xfrm>
          <a:off x="12611744"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2" name="正方形/長方形 7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3" name="正方形/長方形 7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4" name="正方形/長方形 7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5" name="正方形/長方形 7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6" name="正方形/長方形 7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7" name="正方形/長方形 7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8" name="正方形/長方形 7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9" name="正方形/長方形 7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0" name="テキスト ボックス 7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1" name="直線コネクタ 7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2" name="直線コネクタ 79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3" name="テキスト ボックス 79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4" name="直線コネクタ 79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5" name="テキスト ボックス 79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6" name="直線コネクタ 79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7" name="テキスト ボックス 79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8" name="直線コネクタ 79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9" name="テキスト ボックス 79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0" name="直線コネクタ 79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1" name="テキスト ボックス 80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2" name="直線コネクタ 8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3" name="テキスト ボックス 8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54102</xdr:rowOff>
    </xdr:from>
    <xdr:to>
      <xdr:col>116</xdr:col>
      <xdr:colOff>62864</xdr:colOff>
      <xdr:row>108</xdr:row>
      <xdr:rowOff>80772</xdr:rowOff>
    </xdr:to>
    <xdr:cxnSp macro="">
      <xdr:nvCxnSpPr>
        <xdr:cNvPr id="805" name="直線コネクタ 804"/>
        <xdr:cNvCxnSpPr/>
      </xdr:nvCxnSpPr>
      <xdr:spPr>
        <a:xfrm flipV="1">
          <a:off x="22160864" y="17370552"/>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84599</xdr:rowOff>
    </xdr:from>
    <xdr:ext cx="469744" cy="259045"/>
    <xdr:sp macro="" textlink="">
      <xdr:nvSpPr>
        <xdr:cNvPr id="806" name="【公民館】&#10;一人当たり面積最小値テキスト"/>
        <xdr:cNvSpPr txBox="1"/>
      </xdr:nvSpPr>
      <xdr:spPr>
        <a:xfrm>
          <a:off x="22199600" y="186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80772</xdr:rowOff>
    </xdr:from>
    <xdr:to>
      <xdr:col>116</xdr:col>
      <xdr:colOff>152400</xdr:colOff>
      <xdr:row>108</xdr:row>
      <xdr:rowOff>80772</xdr:rowOff>
    </xdr:to>
    <xdr:cxnSp macro="">
      <xdr:nvCxnSpPr>
        <xdr:cNvPr id="807" name="直線コネクタ 806"/>
        <xdr:cNvCxnSpPr/>
      </xdr:nvCxnSpPr>
      <xdr:spPr>
        <a:xfrm>
          <a:off x="22072600" y="1859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779</xdr:rowOff>
    </xdr:from>
    <xdr:ext cx="469744" cy="259045"/>
    <xdr:sp macro="" textlink="">
      <xdr:nvSpPr>
        <xdr:cNvPr id="808" name="【公民館】&#10;一人当たり面積最大値テキスト"/>
        <xdr:cNvSpPr txBox="1"/>
      </xdr:nvSpPr>
      <xdr:spPr>
        <a:xfrm>
          <a:off x="22199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54102</xdr:rowOff>
    </xdr:from>
    <xdr:to>
      <xdr:col>116</xdr:col>
      <xdr:colOff>152400</xdr:colOff>
      <xdr:row>101</xdr:row>
      <xdr:rowOff>54102</xdr:rowOff>
    </xdr:to>
    <xdr:cxnSp macro="">
      <xdr:nvCxnSpPr>
        <xdr:cNvPr id="809" name="直線コネクタ 808"/>
        <xdr:cNvCxnSpPr/>
      </xdr:nvCxnSpPr>
      <xdr:spPr>
        <a:xfrm>
          <a:off x="22072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32275</xdr:rowOff>
    </xdr:from>
    <xdr:ext cx="469744" cy="259045"/>
    <xdr:sp macro="" textlink="">
      <xdr:nvSpPr>
        <xdr:cNvPr id="810" name="【公民館】&#10;一人当たり面積平均値テキスト"/>
        <xdr:cNvSpPr txBox="1"/>
      </xdr:nvSpPr>
      <xdr:spPr>
        <a:xfrm>
          <a:off x="22199600" y="1820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xdr:rowOff>
    </xdr:from>
    <xdr:to>
      <xdr:col>116</xdr:col>
      <xdr:colOff>114300</xdr:colOff>
      <xdr:row>107</xdr:row>
      <xdr:rowOff>110998</xdr:rowOff>
    </xdr:to>
    <xdr:sp macro="" textlink="">
      <xdr:nvSpPr>
        <xdr:cNvPr id="811" name="フローチャート: 判断 810"/>
        <xdr:cNvSpPr/>
      </xdr:nvSpPr>
      <xdr:spPr>
        <a:xfrm>
          <a:off x="221107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12446</xdr:rowOff>
    </xdr:from>
    <xdr:to>
      <xdr:col>112</xdr:col>
      <xdr:colOff>38100</xdr:colOff>
      <xdr:row>107</xdr:row>
      <xdr:rowOff>114046</xdr:rowOff>
    </xdr:to>
    <xdr:sp macro="" textlink="">
      <xdr:nvSpPr>
        <xdr:cNvPr id="812" name="フローチャート: 判断 811"/>
        <xdr:cNvSpPr/>
      </xdr:nvSpPr>
      <xdr:spPr>
        <a:xfrm>
          <a:off x="21272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15494</xdr:rowOff>
    </xdr:from>
    <xdr:to>
      <xdr:col>107</xdr:col>
      <xdr:colOff>101600</xdr:colOff>
      <xdr:row>107</xdr:row>
      <xdr:rowOff>117094</xdr:rowOff>
    </xdr:to>
    <xdr:sp macro="" textlink="">
      <xdr:nvSpPr>
        <xdr:cNvPr id="813" name="フローチャート: 判断 812"/>
        <xdr:cNvSpPr/>
      </xdr:nvSpPr>
      <xdr:spPr>
        <a:xfrm>
          <a:off x="20383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24637</xdr:rowOff>
    </xdr:from>
    <xdr:to>
      <xdr:col>102</xdr:col>
      <xdr:colOff>165100</xdr:colOff>
      <xdr:row>107</xdr:row>
      <xdr:rowOff>126237</xdr:rowOff>
    </xdr:to>
    <xdr:sp macro="" textlink="">
      <xdr:nvSpPr>
        <xdr:cNvPr id="814" name="フローチャート: 判断 813"/>
        <xdr:cNvSpPr/>
      </xdr:nvSpPr>
      <xdr:spPr>
        <a:xfrm>
          <a:off x="19494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33782</xdr:rowOff>
    </xdr:from>
    <xdr:to>
      <xdr:col>98</xdr:col>
      <xdr:colOff>38100</xdr:colOff>
      <xdr:row>107</xdr:row>
      <xdr:rowOff>135382</xdr:rowOff>
    </xdr:to>
    <xdr:sp macro="" textlink="">
      <xdr:nvSpPr>
        <xdr:cNvPr id="815" name="フローチャート: 判断 814"/>
        <xdr:cNvSpPr/>
      </xdr:nvSpPr>
      <xdr:spPr>
        <a:xfrm>
          <a:off x="18605500" y="1837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6" name="テキスト ボックス 8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7" name="テキスト ボックス 8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8" name="テキスト ボックス 8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9" name="テキスト ボックス 8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0" name="テキスト ボックス 8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126746</xdr:rowOff>
    </xdr:from>
    <xdr:to>
      <xdr:col>116</xdr:col>
      <xdr:colOff>114300</xdr:colOff>
      <xdr:row>108</xdr:row>
      <xdr:rowOff>56896</xdr:rowOff>
    </xdr:to>
    <xdr:sp macro="" textlink="">
      <xdr:nvSpPr>
        <xdr:cNvPr id="821" name="楕円 820"/>
        <xdr:cNvSpPr/>
      </xdr:nvSpPr>
      <xdr:spPr>
        <a:xfrm>
          <a:off x="22110700" y="1847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41673</xdr:rowOff>
    </xdr:from>
    <xdr:ext cx="469744" cy="259045"/>
    <xdr:sp macro="" textlink="">
      <xdr:nvSpPr>
        <xdr:cNvPr id="822" name="【公民館】&#10;一人当たり面積該当値テキスト"/>
        <xdr:cNvSpPr txBox="1"/>
      </xdr:nvSpPr>
      <xdr:spPr>
        <a:xfrm>
          <a:off x="22199600" y="1838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27687</xdr:rowOff>
    </xdr:from>
    <xdr:to>
      <xdr:col>112</xdr:col>
      <xdr:colOff>38100</xdr:colOff>
      <xdr:row>108</xdr:row>
      <xdr:rowOff>129287</xdr:rowOff>
    </xdr:to>
    <xdr:sp macro="" textlink="">
      <xdr:nvSpPr>
        <xdr:cNvPr id="823" name="楕円 822"/>
        <xdr:cNvSpPr/>
      </xdr:nvSpPr>
      <xdr:spPr>
        <a:xfrm>
          <a:off x="21272500" y="185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6096</xdr:rowOff>
    </xdr:from>
    <xdr:to>
      <xdr:col>116</xdr:col>
      <xdr:colOff>63500</xdr:colOff>
      <xdr:row>108</xdr:row>
      <xdr:rowOff>78487</xdr:rowOff>
    </xdr:to>
    <xdr:cxnSp macro="">
      <xdr:nvCxnSpPr>
        <xdr:cNvPr id="824" name="直線コネクタ 823"/>
        <xdr:cNvCxnSpPr/>
      </xdr:nvCxnSpPr>
      <xdr:spPr>
        <a:xfrm flipV="1">
          <a:off x="21323300" y="1852269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27687</xdr:rowOff>
    </xdr:from>
    <xdr:to>
      <xdr:col>107</xdr:col>
      <xdr:colOff>101600</xdr:colOff>
      <xdr:row>108</xdr:row>
      <xdr:rowOff>129287</xdr:rowOff>
    </xdr:to>
    <xdr:sp macro="" textlink="">
      <xdr:nvSpPr>
        <xdr:cNvPr id="825" name="楕円 824"/>
        <xdr:cNvSpPr/>
      </xdr:nvSpPr>
      <xdr:spPr>
        <a:xfrm>
          <a:off x="20383500" y="185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78487</xdr:rowOff>
    </xdr:from>
    <xdr:to>
      <xdr:col>111</xdr:col>
      <xdr:colOff>177800</xdr:colOff>
      <xdr:row>108</xdr:row>
      <xdr:rowOff>78487</xdr:rowOff>
    </xdr:to>
    <xdr:cxnSp macro="">
      <xdr:nvCxnSpPr>
        <xdr:cNvPr id="826" name="直線コネクタ 825"/>
        <xdr:cNvCxnSpPr/>
      </xdr:nvCxnSpPr>
      <xdr:spPr>
        <a:xfrm>
          <a:off x="20434300" y="185950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27687</xdr:rowOff>
    </xdr:from>
    <xdr:to>
      <xdr:col>102</xdr:col>
      <xdr:colOff>165100</xdr:colOff>
      <xdr:row>108</xdr:row>
      <xdr:rowOff>129287</xdr:rowOff>
    </xdr:to>
    <xdr:sp macro="" textlink="">
      <xdr:nvSpPr>
        <xdr:cNvPr id="827" name="楕円 826"/>
        <xdr:cNvSpPr/>
      </xdr:nvSpPr>
      <xdr:spPr>
        <a:xfrm>
          <a:off x="19494500" y="185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78487</xdr:rowOff>
    </xdr:from>
    <xdr:to>
      <xdr:col>107</xdr:col>
      <xdr:colOff>50800</xdr:colOff>
      <xdr:row>108</xdr:row>
      <xdr:rowOff>78487</xdr:rowOff>
    </xdr:to>
    <xdr:cxnSp macro="">
      <xdr:nvCxnSpPr>
        <xdr:cNvPr id="828" name="直線コネクタ 827"/>
        <xdr:cNvCxnSpPr/>
      </xdr:nvCxnSpPr>
      <xdr:spPr>
        <a:xfrm>
          <a:off x="19545300" y="185950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27687</xdr:rowOff>
    </xdr:from>
    <xdr:to>
      <xdr:col>98</xdr:col>
      <xdr:colOff>38100</xdr:colOff>
      <xdr:row>108</xdr:row>
      <xdr:rowOff>129287</xdr:rowOff>
    </xdr:to>
    <xdr:sp macro="" textlink="">
      <xdr:nvSpPr>
        <xdr:cNvPr id="829" name="楕円 828"/>
        <xdr:cNvSpPr/>
      </xdr:nvSpPr>
      <xdr:spPr>
        <a:xfrm>
          <a:off x="18605500" y="185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78487</xdr:rowOff>
    </xdr:from>
    <xdr:to>
      <xdr:col>102</xdr:col>
      <xdr:colOff>114300</xdr:colOff>
      <xdr:row>108</xdr:row>
      <xdr:rowOff>78487</xdr:rowOff>
    </xdr:to>
    <xdr:cxnSp macro="">
      <xdr:nvCxnSpPr>
        <xdr:cNvPr id="830" name="直線コネクタ 829"/>
        <xdr:cNvCxnSpPr/>
      </xdr:nvCxnSpPr>
      <xdr:spPr>
        <a:xfrm>
          <a:off x="18656300" y="185950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130573</xdr:rowOff>
    </xdr:from>
    <xdr:ext cx="469744" cy="259045"/>
    <xdr:sp macro="" textlink="">
      <xdr:nvSpPr>
        <xdr:cNvPr id="831" name="n_1aveValue【公民館】&#10;一人当たり面積"/>
        <xdr:cNvSpPr txBox="1"/>
      </xdr:nvSpPr>
      <xdr:spPr>
        <a:xfrm>
          <a:off x="21075727" y="18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133621</xdr:rowOff>
    </xdr:from>
    <xdr:ext cx="469744" cy="259045"/>
    <xdr:sp macro="" textlink="">
      <xdr:nvSpPr>
        <xdr:cNvPr id="832" name="n_2aveValue【公民館】&#10;一人当たり面積"/>
        <xdr:cNvSpPr txBox="1"/>
      </xdr:nvSpPr>
      <xdr:spPr>
        <a:xfrm>
          <a:off x="20199427" y="1813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142764</xdr:rowOff>
    </xdr:from>
    <xdr:ext cx="469744" cy="259045"/>
    <xdr:sp macro="" textlink="">
      <xdr:nvSpPr>
        <xdr:cNvPr id="833" name="n_3aveValue【公民館】&#10;一人当たり面積"/>
        <xdr:cNvSpPr txBox="1"/>
      </xdr:nvSpPr>
      <xdr:spPr>
        <a:xfrm>
          <a:off x="19310427" y="1814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151909</xdr:rowOff>
    </xdr:from>
    <xdr:ext cx="469744" cy="259045"/>
    <xdr:sp macro="" textlink="">
      <xdr:nvSpPr>
        <xdr:cNvPr id="834" name="n_4aveValue【公民館】&#10;一人当たり面積"/>
        <xdr:cNvSpPr txBox="1"/>
      </xdr:nvSpPr>
      <xdr:spPr>
        <a:xfrm>
          <a:off x="18421427" y="1815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120414</xdr:rowOff>
    </xdr:from>
    <xdr:ext cx="469744" cy="259045"/>
    <xdr:sp macro="" textlink="">
      <xdr:nvSpPr>
        <xdr:cNvPr id="835" name="n_1mainValue【公民館】&#10;一人当たり面積"/>
        <xdr:cNvSpPr txBox="1"/>
      </xdr:nvSpPr>
      <xdr:spPr>
        <a:xfrm>
          <a:off x="21075727" y="1863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120414</xdr:rowOff>
    </xdr:from>
    <xdr:ext cx="469744" cy="259045"/>
    <xdr:sp macro="" textlink="">
      <xdr:nvSpPr>
        <xdr:cNvPr id="836" name="n_2mainValue【公民館】&#10;一人当たり面積"/>
        <xdr:cNvSpPr txBox="1"/>
      </xdr:nvSpPr>
      <xdr:spPr>
        <a:xfrm>
          <a:off x="20199427" y="1863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120414</xdr:rowOff>
    </xdr:from>
    <xdr:ext cx="469744" cy="259045"/>
    <xdr:sp macro="" textlink="">
      <xdr:nvSpPr>
        <xdr:cNvPr id="837" name="n_3mainValue【公民館】&#10;一人当たり面積"/>
        <xdr:cNvSpPr txBox="1"/>
      </xdr:nvSpPr>
      <xdr:spPr>
        <a:xfrm>
          <a:off x="19310427" y="1863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120414</xdr:rowOff>
    </xdr:from>
    <xdr:ext cx="469744" cy="259045"/>
    <xdr:sp macro="" textlink="">
      <xdr:nvSpPr>
        <xdr:cNvPr id="838" name="n_4mainValue【公民館】&#10;一人当たり面積"/>
        <xdr:cNvSpPr txBox="1"/>
      </xdr:nvSpPr>
      <xdr:spPr>
        <a:xfrm>
          <a:off x="18421427" y="1863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9" name="正方形/長方形 8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0" name="正方形/長方形 8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1" name="テキスト ボックス 8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有形固定資産減価償却率が高くなっている施設は、道路、橋りょう・トンネル、児童館であり、低くなっている施設は公営住宅、学校施設である。その中でも特に低くなっているのは公営住宅である。</a:t>
          </a:r>
          <a:endParaRPr lang="ja-JP" altLang="ja-JP" sz="1400">
            <a:effectLst/>
          </a:endParaRPr>
        </a:p>
        <a:p>
          <a:r>
            <a:rPr kumimoji="1" lang="ja-JP" altLang="ja-JP" sz="1100">
              <a:solidFill>
                <a:schemeClr val="dk1"/>
              </a:solidFill>
              <a:effectLst/>
              <a:latin typeface="+mn-lt"/>
              <a:ea typeface="+mn-ea"/>
              <a:cs typeface="+mn-cs"/>
            </a:rPr>
            <a:t>　橋りょう・トンネルに関しては、</a:t>
          </a:r>
          <a:r>
            <a:rPr kumimoji="1" lang="en-US" altLang="ja-JP" sz="1100">
              <a:solidFill>
                <a:schemeClr val="dk1"/>
              </a:solidFill>
              <a:effectLst/>
              <a:latin typeface="+mn-lt"/>
              <a:ea typeface="+mn-ea"/>
              <a:cs typeface="+mn-cs"/>
            </a:rPr>
            <a:t>75.5</a:t>
          </a:r>
          <a:r>
            <a:rPr kumimoji="1" lang="ja-JP" altLang="ja-JP" sz="1100">
              <a:solidFill>
                <a:schemeClr val="dk1"/>
              </a:solidFill>
              <a:effectLst/>
              <a:latin typeface="+mn-lt"/>
              <a:ea typeface="+mn-ea"/>
              <a:cs typeface="+mn-cs"/>
            </a:rPr>
            <a:t>となっており類似団体と比較すると大きく差がある。しかし、平成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月に「六戸町橋梁長寿命化修繕計画」を策定したところであり、同計画に基づき点検：改修を行い、長寿命化を図る予定であり問題はないと思われる。</a:t>
          </a:r>
          <a:endParaRPr lang="ja-JP" altLang="ja-JP" sz="1400">
            <a:effectLst/>
          </a:endParaRPr>
        </a:p>
        <a:p>
          <a:r>
            <a:rPr kumimoji="1" lang="ja-JP" altLang="ja-JP" sz="1100">
              <a:solidFill>
                <a:schemeClr val="dk1"/>
              </a:solidFill>
              <a:effectLst/>
              <a:latin typeface="+mn-lt"/>
              <a:ea typeface="+mn-ea"/>
              <a:cs typeface="+mn-cs"/>
            </a:rPr>
            <a:t>　公営住宅に関しては、平成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年及び平成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年に新たな公営住宅を建設し、平成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年度においては老朽化した公営住宅の解体を行っているため建築物は比較的新しく、有形固定資産減価償却率は類似団体よりも低い水準となっている。</a:t>
          </a:r>
          <a:endParaRPr lang="ja-JP" altLang="ja-JP" sz="1400">
            <a:effectLst/>
          </a:endParaRPr>
        </a:p>
        <a:p>
          <a:r>
            <a:rPr kumimoji="1" lang="ja-JP" altLang="ja-JP" sz="1100">
              <a:solidFill>
                <a:schemeClr val="dk1"/>
              </a:solidFill>
              <a:effectLst/>
              <a:latin typeface="+mn-lt"/>
              <a:ea typeface="+mn-ea"/>
              <a:cs typeface="+mn-cs"/>
            </a:rPr>
            <a:t>　今後は、現状の公共施設の長寿命化を図ることによりトータルコストを縮減するとともに、特定の時期に改修・更新が集中しないように平準化することで公共施設の更新負担の縮減を図っていきたい。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10,948
10,858
83.89
7,312,977
7,173,147
86,579
3,732,446
4,147,291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139881</xdr:rowOff>
    </xdr:from>
    <xdr:to>
      <xdr:col>24</xdr:col>
      <xdr:colOff>62865</xdr:colOff>
      <xdr:row>42</xdr:row>
      <xdr:rowOff>92528</xdr:rowOff>
    </xdr:to>
    <xdr:cxnSp macro="">
      <xdr:nvCxnSpPr>
        <xdr:cNvPr id="58" name="直線コネクタ 57"/>
        <xdr:cNvCxnSpPr/>
      </xdr:nvCxnSpPr>
      <xdr:spPr>
        <a:xfrm flipV="1">
          <a:off x="4634865" y="5797731"/>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86558</xdr:rowOff>
    </xdr:from>
    <xdr:ext cx="340478" cy="259045"/>
    <xdr:sp macro="" textlink="">
      <xdr:nvSpPr>
        <xdr:cNvPr id="61" name="【図書館】&#10;有形固定資産減価償却率最大値テキスト"/>
        <xdr:cNvSpPr txBox="1"/>
      </xdr:nvSpPr>
      <xdr:spPr>
        <a:xfrm>
          <a:off x="4673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139881</xdr:rowOff>
    </xdr:from>
    <xdr:to>
      <xdr:col>24</xdr:col>
      <xdr:colOff>152400</xdr:colOff>
      <xdr:row>33</xdr:row>
      <xdr:rowOff>139881</xdr:rowOff>
    </xdr:to>
    <xdr:cxnSp macro="">
      <xdr:nvCxnSpPr>
        <xdr:cNvPr id="62" name="直線コネクタ 61"/>
        <xdr:cNvCxnSpPr/>
      </xdr:nvCxnSpPr>
      <xdr:spPr>
        <a:xfrm>
          <a:off x="4546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100528</xdr:rowOff>
    </xdr:from>
    <xdr:ext cx="405111" cy="259045"/>
    <xdr:sp macro="" textlink="">
      <xdr:nvSpPr>
        <xdr:cNvPr id="63" name="【図書館】&#10;有形固定資産減価償却率平均値テキスト"/>
        <xdr:cNvSpPr txBox="1"/>
      </xdr:nvSpPr>
      <xdr:spPr>
        <a:xfrm>
          <a:off x="4673600" y="627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77651</xdr:rowOff>
    </xdr:from>
    <xdr:to>
      <xdr:col>24</xdr:col>
      <xdr:colOff>114300</xdr:colOff>
      <xdr:row>38</xdr:row>
      <xdr:rowOff>7801</xdr:rowOff>
    </xdr:to>
    <xdr:sp macro="" textlink="">
      <xdr:nvSpPr>
        <xdr:cNvPr id="64" name="フローチャート: 判断 63"/>
        <xdr:cNvSpPr/>
      </xdr:nvSpPr>
      <xdr:spPr>
        <a:xfrm>
          <a:off x="45847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62956</xdr:rowOff>
    </xdr:from>
    <xdr:to>
      <xdr:col>20</xdr:col>
      <xdr:colOff>38100</xdr:colOff>
      <xdr:row>37</xdr:row>
      <xdr:rowOff>164556</xdr:rowOff>
    </xdr:to>
    <xdr:sp macro="" textlink="">
      <xdr:nvSpPr>
        <xdr:cNvPr id="65" name="フローチャート: 判断 64"/>
        <xdr:cNvSpPr/>
      </xdr:nvSpPr>
      <xdr:spPr>
        <a:xfrm>
          <a:off x="3746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10704</xdr:rowOff>
    </xdr:from>
    <xdr:to>
      <xdr:col>6</xdr:col>
      <xdr:colOff>38100</xdr:colOff>
      <xdr:row>37</xdr:row>
      <xdr:rowOff>112304</xdr:rowOff>
    </xdr:to>
    <xdr:sp macro="" textlink="">
      <xdr:nvSpPr>
        <xdr:cNvPr id="68" name="フローチャート: 判断 67"/>
        <xdr:cNvSpPr/>
      </xdr:nvSpPr>
      <xdr:spPr>
        <a:xfrm>
          <a:off x="1079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36830</xdr:rowOff>
    </xdr:from>
    <xdr:to>
      <xdr:col>24</xdr:col>
      <xdr:colOff>114300</xdr:colOff>
      <xdr:row>39</xdr:row>
      <xdr:rowOff>138430</xdr:rowOff>
    </xdr:to>
    <xdr:sp macro="" textlink="">
      <xdr:nvSpPr>
        <xdr:cNvPr id="74" name="楕円 73"/>
        <xdr:cNvSpPr/>
      </xdr:nvSpPr>
      <xdr:spPr>
        <a:xfrm>
          <a:off x="4584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15257</xdr:rowOff>
    </xdr:from>
    <xdr:ext cx="405111" cy="259045"/>
    <xdr:sp macro="" textlink="">
      <xdr:nvSpPr>
        <xdr:cNvPr id="75" name="【図書館】&#10;有形固定資産減価償却率該当値テキスト"/>
        <xdr:cNvSpPr txBox="1"/>
      </xdr:nvSpPr>
      <xdr:spPr>
        <a:xfrm>
          <a:off x="4673600"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120106</xdr:rowOff>
    </xdr:from>
    <xdr:to>
      <xdr:col>20</xdr:col>
      <xdr:colOff>38100</xdr:colOff>
      <xdr:row>39</xdr:row>
      <xdr:rowOff>50256</xdr:rowOff>
    </xdr:to>
    <xdr:sp macro="" textlink="">
      <xdr:nvSpPr>
        <xdr:cNvPr id="76" name="楕円 75"/>
        <xdr:cNvSpPr/>
      </xdr:nvSpPr>
      <xdr:spPr>
        <a:xfrm>
          <a:off x="3746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170906</xdr:rowOff>
    </xdr:from>
    <xdr:to>
      <xdr:col>24</xdr:col>
      <xdr:colOff>63500</xdr:colOff>
      <xdr:row>39</xdr:row>
      <xdr:rowOff>87630</xdr:rowOff>
    </xdr:to>
    <xdr:cxnSp macro="">
      <xdr:nvCxnSpPr>
        <xdr:cNvPr id="77" name="直線コネクタ 76"/>
        <xdr:cNvCxnSpPr/>
      </xdr:nvCxnSpPr>
      <xdr:spPr>
        <a:xfrm>
          <a:off x="3797300" y="6686006"/>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66222</xdr:rowOff>
    </xdr:from>
    <xdr:to>
      <xdr:col>15</xdr:col>
      <xdr:colOff>101600</xdr:colOff>
      <xdr:row>39</xdr:row>
      <xdr:rowOff>167822</xdr:rowOff>
    </xdr:to>
    <xdr:sp macro="" textlink="">
      <xdr:nvSpPr>
        <xdr:cNvPr id="78" name="楕円 77"/>
        <xdr:cNvSpPr/>
      </xdr:nvSpPr>
      <xdr:spPr>
        <a:xfrm>
          <a:off x="2857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170906</xdr:rowOff>
    </xdr:from>
    <xdr:to>
      <xdr:col>19</xdr:col>
      <xdr:colOff>177800</xdr:colOff>
      <xdr:row>39</xdr:row>
      <xdr:rowOff>117022</xdr:rowOff>
    </xdr:to>
    <xdr:cxnSp macro="">
      <xdr:nvCxnSpPr>
        <xdr:cNvPr id="79" name="直線コネクタ 78"/>
        <xdr:cNvCxnSpPr/>
      </xdr:nvCxnSpPr>
      <xdr:spPr>
        <a:xfrm flipV="1">
          <a:off x="2908300" y="6686006"/>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33565</xdr:rowOff>
    </xdr:from>
    <xdr:to>
      <xdr:col>10</xdr:col>
      <xdr:colOff>165100</xdr:colOff>
      <xdr:row>39</xdr:row>
      <xdr:rowOff>135165</xdr:rowOff>
    </xdr:to>
    <xdr:sp macro="" textlink="">
      <xdr:nvSpPr>
        <xdr:cNvPr id="80" name="楕円 79"/>
        <xdr:cNvSpPr/>
      </xdr:nvSpPr>
      <xdr:spPr>
        <a:xfrm>
          <a:off x="1968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84365</xdr:rowOff>
    </xdr:from>
    <xdr:to>
      <xdr:col>15</xdr:col>
      <xdr:colOff>50800</xdr:colOff>
      <xdr:row>39</xdr:row>
      <xdr:rowOff>117022</xdr:rowOff>
    </xdr:to>
    <xdr:cxnSp macro="">
      <xdr:nvCxnSpPr>
        <xdr:cNvPr id="81" name="直線コネクタ 80"/>
        <xdr:cNvCxnSpPr/>
      </xdr:nvCxnSpPr>
      <xdr:spPr>
        <a:xfrm>
          <a:off x="2019300" y="677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907</xdr:rowOff>
    </xdr:from>
    <xdr:to>
      <xdr:col>6</xdr:col>
      <xdr:colOff>38100</xdr:colOff>
      <xdr:row>39</xdr:row>
      <xdr:rowOff>102507</xdr:rowOff>
    </xdr:to>
    <xdr:sp macro="" textlink="">
      <xdr:nvSpPr>
        <xdr:cNvPr id="82" name="楕円 81"/>
        <xdr:cNvSpPr/>
      </xdr:nvSpPr>
      <xdr:spPr>
        <a:xfrm>
          <a:off x="1079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51707</xdr:rowOff>
    </xdr:from>
    <xdr:to>
      <xdr:col>10</xdr:col>
      <xdr:colOff>114300</xdr:colOff>
      <xdr:row>39</xdr:row>
      <xdr:rowOff>84365</xdr:rowOff>
    </xdr:to>
    <xdr:cxnSp macro="">
      <xdr:nvCxnSpPr>
        <xdr:cNvPr id="83" name="直線コネクタ 82"/>
        <xdr:cNvCxnSpPr/>
      </xdr:nvCxnSpPr>
      <xdr:spPr>
        <a:xfrm>
          <a:off x="1130300" y="673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9633</xdr:rowOff>
    </xdr:from>
    <xdr:ext cx="405111" cy="259045"/>
    <xdr:sp macro="" textlink="">
      <xdr:nvSpPr>
        <xdr:cNvPr id="84" name="n_1aveValue【図書館】&#10;有形固定資産減価償却率"/>
        <xdr:cNvSpPr txBox="1"/>
      </xdr:nvSpPr>
      <xdr:spPr>
        <a:xfrm>
          <a:off x="35820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5" name="n_2aveValue【図書館】&#10;有形固定資産減価償却率"/>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128831</xdr:rowOff>
    </xdr:from>
    <xdr:ext cx="405111" cy="259045"/>
    <xdr:sp macro="" textlink="">
      <xdr:nvSpPr>
        <xdr:cNvPr id="87" name="n_4aveValue【図書館】&#10;有形固定資産減価償却率"/>
        <xdr:cNvSpPr txBox="1"/>
      </xdr:nvSpPr>
      <xdr:spPr>
        <a:xfrm>
          <a:off x="927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41383</xdr:rowOff>
    </xdr:from>
    <xdr:ext cx="405111" cy="259045"/>
    <xdr:sp macro="" textlink="">
      <xdr:nvSpPr>
        <xdr:cNvPr id="88" name="n_1mainValue【図書館】&#10;有形固定資産減価償却率"/>
        <xdr:cNvSpPr txBox="1"/>
      </xdr:nvSpPr>
      <xdr:spPr>
        <a:xfrm>
          <a:off x="35820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158949</xdr:rowOff>
    </xdr:from>
    <xdr:ext cx="405111" cy="259045"/>
    <xdr:sp macro="" textlink="">
      <xdr:nvSpPr>
        <xdr:cNvPr id="89" name="n_2mainValue【図書館】&#10;有形固定資産減価償却率"/>
        <xdr:cNvSpPr txBox="1"/>
      </xdr:nvSpPr>
      <xdr:spPr>
        <a:xfrm>
          <a:off x="2705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126292</xdr:rowOff>
    </xdr:from>
    <xdr:ext cx="405111" cy="259045"/>
    <xdr:sp macro="" textlink="">
      <xdr:nvSpPr>
        <xdr:cNvPr id="90" name="n_3mainValue【図書館】&#10;有形固定資産減価償却率"/>
        <xdr:cNvSpPr txBox="1"/>
      </xdr:nvSpPr>
      <xdr:spPr>
        <a:xfrm>
          <a:off x="1816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93634</xdr:rowOff>
    </xdr:from>
    <xdr:ext cx="405111" cy="259045"/>
    <xdr:sp macro="" textlink="">
      <xdr:nvSpPr>
        <xdr:cNvPr id="91" name="n_4mainValue【図書館】&#10;有形固定資産減価償却率"/>
        <xdr:cNvSpPr txBox="1"/>
      </xdr:nvSpPr>
      <xdr:spPr>
        <a:xfrm>
          <a:off x="927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67056</xdr:rowOff>
    </xdr:from>
    <xdr:to>
      <xdr:col>54</xdr:col>
      <xdr:colOff>189865</xdr:colOff>
      <xdr:row>41</xdr:row>
      <xdr:rowOff>37338</xdr:rowOff>
    </xdr:to>
    <xdr:cxnSp macro="">
      <xdr:nvCxnSpPr>
        <xdr:cNvPr id="113" name="直線コネクタ 112"/>
        <xdr:cNvCxnSpPr/>
      </xdr:nvCxnSpPr>
      <xdr:spPr>
        <a:xfrm flipV="1">
          <a:off x="10476865" y="589635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41165</xdr:rowOff>
    </xdr:from>
    <xdr:ext cx="469744" cy="259045"/>
    <xdr:sp macro="" textlink="">
      <xdr:nvSpPr>
        <xdr:cNvPr id="114" name="【図書館】&#10;一人当たり面積最小値テキスト"/>
        <xdr:cNvSpPr txBox="1"/>
      </xdr:nvSpPr>
      <xdr:spPr>
        <a:xfrm>
          <a:off x="10515600" y="70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37338</xdr:rowOff>
    </xdr:from>
    <xdr:to>
      <xdr:col>55</xdr:col>
      <xdr:colOff>88900</xdr:colOff>
      <xdr:row>41</xdr:row>
      <xdr:rowOff>37338</xdr:rowOff>
    </xdr:to>
    <xdr:cxnSp macro="">
      <xdr:nvCxnSpPr>
        <xdr:cNvPr id="115" name="直線コネクタ 114"/>
        <xdr:cNvCxnSpPr/>
      </xdr:nvCxnSpPr>
      <xdr:spPr>
        <a:xfrm>
          <a:off x="10388600" y="706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13733</xdr:rowOff>
    </xdr:from>
    <xdr:ext cx="469744" cy="259045"/>
    <xdr:sp macro="" textlink="">
      <xdr:nvSpPr>
        <xdr:cNvPr id="116" name="【図書館】&#10;一人当たり面積最大値テキスト"/>
        <xdr:cNvSpPr txBox="1"/>
      </xdr:nvSpPr>
      <xdr:spPr>
        <a:xfrm>
          <a:off x="10515600" y="567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67056</xdr:rowOff>
    </xdr:from>
    <xdr:to>
      <xdr:col>55</xdr:col>
      <xdr:colOff>88900</xdr:colOff>
      <xdr:row>34</xdr:row>
      <xdr:rowOff>67056</xdr:rowOff>
    </xdr:to>
    <xdr:cxnSp macro="">
      <xdr:nvCxnSpPr>
        <xdr:cNvPr id="117" name="直線コネクタ 116"/>
        <xdr:cNvCxnSpPr/>
      </xdr:nvCxnSpPr>
      <xdr:spPr>
        <a:xfrm>
          <a:off x="10388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104411</xdr:rowOff>
    </xdr:from>
    <xdr:ext cx="469744" cy="259045"/>
    <xdr:sp macro="" textlink="">
      <xdr:nvSpPr>
        <xdr:cNvPr id="118" name="【図書館】&#10;一人当たり面積平均値テキスト"/>
        <xdr:cNvSpPr txBox="1"/>
      </xdr:nvSpPr>
      <xdr:spPr>
        <a:xfrm>
          <a:off x="10515600" y="6619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125984</xdr:rowOff>
    </xdr:from>
    <xdr:to>
      <xdr:col>55</xdr:col>
      <xdr:colOff>50800</xdr:colOff>
      <xdr:row>39</xdr:row>
      <xdr:rowOff>56134</xdr:rowOff>
    </xdr:to>
    <xdr:sp macro="" textlink="">
      <xdr:nvSpPr>
        <xdr:cNvPr id="119" name="フローチャート: 判断 118"/>
        <xdr:cNvSpPr/>
      </xdr:nvSpPr>
      <xdr:spPr>
        <a:xfrm>
          <a:off x="10426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148844</xdr:rowOff>
    </xdr:from>
    <xdr:to>
      <xdr:col>46</xdr:col>
      <xdr:colOff>38100</xdr:colOff>
      <xdr:row>39</xdr:row>
      <xdr:rowOff>78994</xdr:rowOff>
    </xdr:to>
    <xdr:sp macro="" textlink="">
      <xdr:nvSpPr>
        <xdr:cNvPr id="121" name="フローチャート: 判断 120"/>
        <xdr:cNvSpPr/>
      </xdr:nvSpPr>
      <xdr:spPr>
        <a:xfrm>
          <a:off x="8699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167132</xdr:rowOff>
    </xdr:from>
    <xdr:to>
      <xdr:col>41</xdr:col>
      <xdr:colOff>101600</xdr:colOff>
      <xdr:row>39</xdr:row>
      <xdr:rowOff>97282</xdr:rowOff>
    </xdr:to>
    <xdr:sp macro="" textlink="">
      <xdr:nvSpPr>
        <xdr:cNvPr id="122" name="フローチャート: 判断 121"/>
        <xdr:cNvSpPr/>
      </xdr:nvSpPr>
      <xdr:spPr>
        <a:xfrm>
          <a:off x="7810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135128</xdr:rowOff>
    </xdr:from>
    <xdr:to>
      <xdr:col>36</xdr:col>
      <xdr:colOff>165100</xdr:colOff>
      <xdr:row>39</xdr:row>
      <xdr:rowOff>65278</xdr:rowOff>
    </xdr:to>
    <xdr:sp macro="" textlink="">
      <xdr:nvSpPr>
        <xdr:cNvPr id="123" name="フローチャート: 判断 122"/>
        <xdr:cNvSpPr/>
      </xdr:nvSpPr>
      <xdr:spPr>
        <a:xfrm>
          <a:off x="6921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116840</xdr:rowOff>
    </xdr:from>
    <xdr:to>
      <xdr:col>55</xdr:col>
      <xdr:colOff>50800</xdr:colOff>
      <xdr:row>39</xdr:row>
      <xdr:rowOff>46990</xdr:rowOff>
    </xdr:to>
    <xdr:sp macro="" textlink="">
      <xdr:nvSpPr>
        <xdr:cNvPr id="129" name="楕円 128"/>
        <xdr:cNvSpPr/>
      </xdr:nvSpPr>
      <xdr:spPr>
        <a:xfrm>
          <a:off x="10426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139717</xdr:rowOff>
    </xdr:from>
    <xdr:ext cx="469744" cy="259045"/>
    <xdr:sp macro="" textlink="">
      <xdr:nvSpPr>
        <xdr:cNvPr id="130" name="【図書館】&#10;一人当たり面積該当値テキスト"/>
        <xdr:cNvSpPr txBox="1"/>
      </xdr:nvSpPr>
      <xdr:spPr>
        <a:xfrm>
          <a:off x="10515600"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64262</xdr:rowOff>
    </xdr:from>
    <xdr:to>
      <xdr:col>50</xdr:col>
      <xdr:colOff>165100</xdr:colOff>
      <xdr:row>39</xdr:row>
      <xdr:rowOff>165862</xdr:rowOff>
    </xdr:to>
    <xdr:sp macro="" textlink="">
      <xdr:nvSpPr>
        <xdr:cNvPr id="131" name="楕円 130"/>
        <xdr:cNvSpPr/>
      </xdr:nvSpPr>
      <xdr:spPr>
        <a:xfrm>
          <a:off x="9588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167640</xdr:rowOff>
    </xdr:from>
    <xdr:to>
      <xdr:col>55</xdr:col>
      <xdr:colOff>0</xdr:colOff>
      <xdr:row>39</xdr:row>
      <xdr:rowOff>115062</xdr:rowOff>
    </xdr:to>
    <xdr:cxnSp macro="">
      <xdr:nvCxnSpPr>
        <xdr:cNvPr id="132" name="直線コネクタ 131"/>
        <xdr:cNvCxnSpPr/>
      </xdr:nvCxnSpPr>
      <xdr:spPr>
        <a:xfrm flipV="1">
          <a:off x="9639300" y="668274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64262</xdr:rowOff>
    </xdr:from>
    <xdr:to>
      <xdr:col>46</xdr:col>
      <xdr:colOff>38100</xdr:colOff>
      <xdr:row>39</xdr:row>
      <xdr:rowOff>165862</xdr:rowOff>
    </xdr:to>
    <xdr:sp macro="" textlink="">
      <xdr:nvSpPr>
        <xdr:cNvPr id="133" name="楕円 132"/>
        <xdr:cNvSpPr/>
      </xdr:nvSpPr>
      <xdr:spPr>
        <a:xfrm>
          <a:off x="8699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115062</xdr:rowOff>
    </xdr:from>
    <xdr:to>
      <xdr:col>50</xdr:col>
      <xdr:colOff>114300</xdr:colOff>
      <xdr:row>39</xdr:row>
      <xdr:rowOff>115062</xdr:rowOff>
    </xdr:to>
    <xdr:cxnSp macro="">
      <xdr:nvCxnSpPr>
        <xdr:cNvPr id="134" name="直線コネクタ 133"/>
        <xdr:cNvCxnSpPr/>
      </xdr:nvCxnSpPr>
      <xdr:spPr>
        <a:xfrm>
          <a:off x="8750300" y="6801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64262</xdr:rowOff>
    </xdr:from>
    <xdr:to>
      <xdr:col>41</xdr:col>
      <xdr:colOff>101600</xdr:colOff>
      <xdr:row>39</xdr:row>
      <xdr:rowOff>165862</xdr:rowOff>
    </xdr:to>
    <xdr:sp macro="" textlink="">
      <xdr:nvSpPr>
        <xdr:cNvPr id="135" name="楕円 134"/>
        <xdr:cNvSpPr/>
      </xdr:nvSpPr>
      <xdr:spPr>
        <a:xfrm>
          <a:off x="7810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115062</xdr:rowOff>
    </xdr:from>
    <xdr:to>
      <xdr:col>45</xdr:col>
      <xdr:colOff>177800</xdr:colOff>
      <xdr:row>39</xdr:row>
      <xdr:rowOff>115062</xdr:rowOff>
    </xdr:to>
    <xdr:cxnSp macro="">
      <xdr:nvCxnSpPr>
        <xdr:cNvPr id="136" name="直線コネクタ 135"/>
        <xdr:cNvCxnSpPr/>
      </xdr:nvCxnSpPr>
      <xdr:spPr>
        <a:xfrm>
          <a:off x="7861300" y="6801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64262</xdr:rowOff>
    </xdr:from>
    <xdr:to>
      <xdr:col>36</xdr:col>
      <xdr:colOff>165100</xdr:colOff>
      <xdr:row>39</xdr:row>
      <xdr:rowOff>165862</xdr:rowOff>
    </xdr:to>
    <xdr:sp macro="" textlink="">
      <xdr:nvSpPr>
        <xdr:cNvPr id="137" name="楕円 136"/>
        <xdr:cNvSpPr/>
      </xdr:nvSpPr>
      <xdr:spPr>
        <a:xfrm>
          <a:off x="6921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115062</xdr:rowOff>
    </xdr:from>
    <xdr:to>
      <xdr:col>41</xdr:col>
      <xdr:colOff>50800</xdr:colOff>
      <xdr:row>39</xdr:row>
      <xdr:rowOff>115062</xdr:rowOff>
    </xdr:to>
    <xdr:cxnSp macro="">
      <xdr:nvCxnSpPr>
        <xdr:cNvPr id="138" name="直線コネクタ 137"/>
        <xdr:cNvCxnSpPr/>
      </xdr:nvCxnSpPr>
      <xdr:spPr>
        <a:xfrm>
          <a:off x="6972300" y="6801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81805</xdr:rowOff>
    </xdr:from>
    <xdr:ext cx="469744" cy="259045"/>
    <xdr:sp macro="" textlink="">
      <xdr:nvSpPr>
        <xdr:cNvPr id="139" name="n_1aveValue【図書館】&#10;一人当たり面積"/>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95521</xdr:rowOff>
    </xdr:from>
    <xdr:ext cx="469744" cy="259045"/>
    <xdr:sp macro="" textlink="">
      <xdr:nvSpPr>
        <xdr:cNvPr id="140" name="n_2aveValue【図書館】&#10;一人当たり面積"/>
        <xdr:cNvSpPr txBox="1"/>
      </xdr:nvSpPr>
      <xdr:spPr>
        <a:xfrm>
          <a:off x="85154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113809</xdr:rowOff>
    </xdr:from>
    <xdr:ext cx="469744" cy="259045"/>
    <xdr:sp macro="" textlink="">
      <xdr:nvSpPr>
        <xdr:cNvPr id="141" name="n_3aveValue【図書館】&#10;一人当たり面積"/>
        <xdr:cNvSpPr txBox="1"/>
      </xdr:nvSpPr>
      <xdr:spPr>
        <a:xfrm>
          <a:off x="7626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81805</xdr:rowOff>
    </xdr:from>
    <xdr:ext cx="469744" cy="259045"/>
    <xdr:sp macro="" textlink="">
      <xdr:nvSpPr>
        <xdr:cNvPr id="142" name="n_4aveValue【図書館】&#10;一人当たり面積"/>
        <xdr:cNvSpPr txBox="1"/>
      </xdr:nvSpPr>
      <xdr:spPr>
        <a:xfrm>
          <a:off x="6737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156989</xdr:rowOff>
    </xdr:from>
    <xdr:ext cx="469744" cy="259045"/>
    <xdr:sp macro="" textlink="">
      <xdr:nvSpPr>
        <xdr:cNvPr id="143" name="n_1mainValue【図書館】&#10;一人当たり面積"/>
        <xdr:cNvSpPr txBox="1"/>
      </xdr:nvSpPr>
      <xdr:spPr>
        <a:xfrm>
          <a:off x="93917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156989</xdr:rowOff>
    </xdr:from>
    <xdr:ext cx="469744" cy="259045"/>
    <xdr:sp macro="" textlink="">
      <xdr:nvSpPr>
        <xdr:cNvPr id="144" name="n_2mainValue【図書館】&#10;一人当たり面積"/>
        <xdr:cNvSpPr txBox="1"/>
      </xdr:nvSpPr>
      <xdr:spPr>
        <a:xfrm>
          <a:off x="85154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156989</xdr:rowOff>
    </xdr:from>
    <xdr:ext cx="469744" cy="259045"/>
    <xdr:sp macro="" textlink="">
      <xdr:nvSpPr>
        <xdr:cNvPr id="145" name="n_3mainValue【図書館】&#10;一人当たり面積"/>
        <xdr:cNvSpPr txBox="1"/>
      </xdr:nvSpPr>
      <xdr:spPr>
        <a:xfrm>
          <a:off x="76264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156989</xdr:rowOff>
    </xdr:from>
    <xdr:ext cx="469744" cy="259045"/>
    <xdr:sp macro="" textlink="">
      <xdr:nvSpPr>
        <xdr:cNvPr id="146" name="n_4mainValue【図書館】&#10;一人当たり面積"/>
        <xdr:cNvSpPr txBox="1"/>
      </xdr:nvSpPr>
      <xdr:spPr>
        <a:xfrm>
          <a:off x="67374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112014</xdr:rowOff>
    </xdr:from>
    <xdr:to>
      <xdr:col>24</xdr:col>
      <xdr:colOff>62865</xdr:colOff>
      <xdr:row>64</xdr:row>
      <xdr:rowOff>0</xdr:rowOff>
    </xdr:to>
    <xdr:cxnSp macro="">
      <xdr:nvCxnSpPr>
        <xdr:cNvPr id="169" name="直線コネクタ 168"/>
        <xdr:cNvCxnSpPr/>
      </xdr:nvCxnSpPr>
      <xdr:spPr>
        <a:xfrm flipV="1">
          <a:off x="4634865" y="9713214"/>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70"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1" name="直線コネクタ 170"/>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58691</xdr:rowOff>
    </xdr:from>
    <xdr:ext cx="405111" cy="259045"/>
    <xdr:sp macro="" textlink="">
      <xdr:nvSpPr>
        <xdr:cNvPr id="172" name="【体育館・プール】&#10;有形固定資産減価償却率最大値テキスト"/>
        <xdr:cNvSpPr txBox="1"/>
      </xdr:nvSpPr>
      <xdr:spPr>
        <a:xfrm>
          <a:off x="4673600" y="948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112014</xdr:rowOff>
    </xdr:from>
    <xdr:to>
      <xdr:col>24</xdr:col>
      <xdr:colOff>152400</xdr:colOff>
      <xdr:row>56</xdr:row>
      <xdr:rowOff>112014</xdr:rowOff>
    </xdr:to>
    <xdr:cxnSp macro="">
      <xdr:nvCxnSpPr>
        <xdr:cNvPr id="173" name="直線コネクタ 172"/>
        <xdr:cNvCxnSpPr/>
      </xdr:nvCxnSpPr>
      <xdr:spPr>
        <a:xfrm>
          <a:off x="4546600" y="97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144797</xdr:rowOff>
    </xdr:from>
    <xdr:ext cx="405111" cy="259045"/>
    <xdr:sp macro="" textlink="">
      <xdr:nvSpPr>
        <xdr:cNvPr id="174" name="【体育館・プール】&#10;有形固定資産減価償却率平均値テキスト"/>
        <xdr:cNvSpPr txBox="1"/>
      </xdr:nvSpPr>
      <xdr:spPr>
        <a:xfrm>
          <a:off x="4673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75" name="フローチャート: 判断 174"/>
        <xdr:cNvSpPr/>
      </xdr:nvSpPr>
      <xdr:spPr>
        <a:xfrm>
          <a:off x="4584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6" name="フローチャート: 判断 175"/>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77" name="フローチャート: 判断 176"/>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178" name="フローチャート: 判断 177"/>
        <xdr:cNvSpPr/>
      </xdr:nvSpPr>
      <xdr:spPr>
        <a:xfrm>
          <a:off x="1968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127508</xdr:rowOff>
    </xdr:from>
    <xdr:to>
      <xdr:col>6</xdr:col>
      <xdr:colOff>38100</xdr:colOff>
      <xdr:row>60</xdr:row>
      <xdr:rowOff>57658</xdr:rowOff>
    </xdr:to>
    <xdr:sp macro="" textlink="">
      <xdr:nvSpPr>
        <xdr:cNvPr id="179" name="フローチャート: 判断 178"/>
        <xdr:cNvSpPr/>
      </xdr:nvSpPr>
      <xdr:spPr>
        <a:xfrm>
          <a:off x="1079500" y="1024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100076</xdr:rowOff>
    </xdr:from>
    <xdr:to>
      <xdr:col>24</xdr:col>
      <xdr:colOff>114300</xdr:colOff>
      <xdr:row>59</xdr:row>
      <xdr:rowOff>30226</xdr:rowOff>
    </xdr:to>
    <xdr:sp macro="" textlink="">
      <xdr:nvSpPr>
        <xdr:cNvPr id="185" name="楕円 184"/>
        <xdr:cNvSpPr/>
      </xdr:nvSpPr>
      <xdr:spPr>
        <a:xfrm>
          <a:off x="4584700" y="10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122953</xdr:rowOff>
    </xdr:from>
    <xdr:ext cx="405111" cy="259045"/>
    <xdr:sp macro="" textlink="">
      <xdr:nvSpPr>
        <xdr:cNvPr id="186" name="【体育館・プール】&#10;有形固定資産減価償却率該当値テキスト"/>
        <xdr:cNvSpPr txBox="1"/>
      </xdr:nvSpPr>
      <xdr:spPr>
        <a:xfrm>
          <a:off x="4673600" y="989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52070</xdr:rowOff>
    </xdr:from>
    <xdr:to>
      <xdr:col>20</xdr:col>
      <xdr:colOff>38100</xdr:colOff>
      <xdr:row>58</xdr:row>
      <xdr:rowOff>153670</xdr:rowOff>
    </xdr:to>
    <xdr:sp macro="" textlink="">
      <xdr:nvSpPr>
        <xdr:cNvPr id="187" name="楕円 186"/>
        <xdr:cNvSpPr/>
      </xdr:nvSpPr>
      <xdr:spPr>
        <a:xfrm>
          <a:off x="3746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102870</xdr:rowOff>
    </xdr:from>
    <xdr:to>
      <xdr:col>24</xdr:col>
      <xdr:colOff>63500</xdr:colOff>
      <xdr:row>58</xdr:row>
      <xdr:rowOff>150876</xdr:rowOff>
    </xdr:to>
    <xdr:cxnSp macro="">
      <xdr:nvCxnSpPr>
        <xdr:cNvPr id="188" name="直線コネクタ 187"/>
        <xdr:cNvCxnSpPr/>
      </xdr:nvCxnSpPr>
      <xdr:spPr>
        <a:xfrm>
          <a:off x="3797300" y="1004697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10922</xdr:rowOff>
    </xdr:from>
    <xdr:to>
      <xdr:col>15</xdr:col>
      <xdr:colOff>101600</xdr:colOff>
      <xdr:row>58</xdr:row>
      <xdr:rowOff>112522</xdr:rowOff>
    </xdr:to>
    <xdr:sp macro="" textlink="">
      <xdr:nvSpPr>
        <xdr:cNvPr id="189" name="楕円 188"/>
        <xdr:cNvSpPr/>
      </xdr:nvSpPr>
      <xdr:spPr>
        <a:xfrm>
          <a:off x="2857500" y="99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61722</xdr:rowOff>
    </xdr:from>
    <xdr:to>
      <xdr:col>19</xdr:col>
      <xdr:colOff>177800</xdr:colOff>
      <xdr:row>58</xdr:row>
      <xdr:rowOff>102870</xdr:rowOff>
    </xdr:to>
    <xdr:cxnSp macro="">
      <xdr:nvCxnSpPr>
        <xdr:cNvPr id="190" name="直線コネクタ 189"/>
        <xdr:cNvCxnSpPr/>
      </xdr:nvCxnSpPr>
      <xdr:spPr>
        <a:xfrm>
          <a:off x="2908300" y="1000582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90932</xdr:rowOff>
    </xdr:from>
    <xdr:to>
      <xdr:col>10</xdr:col>
      <xdr:colOff>165100</xdr:colOff>
      <xdr:row>61</xdr:row>
      <xdr:rowOff>21082</xdr:rowOff>
    </xdr:to>
    <xdr:sp macro="" textlink="">
      <xdr:nvSpPr>
        <xdr:cNvPr id="191" name="楕円 190"/>
        <xdr:cNvSpPr/>
      </xdr:nvSpPr>
      <xdr:spPr>
        <a:xfrm>
          <a:off x="1968500" y="103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61722</xdr:rowOff>
    </xdr:from>
    <xdr:to>
      <xdr:col>15</xdr:col>
      <xdr:colOff>50800</xdr:colOff>
      <xdr:row>60</xdr:row>
      <xdr:rowOff>141732</xdr:rowOff>
    </xdr:to>
    <xdr:cxnSp macro="">
      <xdr:nvCxnSpPr>
        <xdr:cNvPr id="192" name="直線コネクタ 191"/>
        <xdr:cNvCxnSpPr/>
      </xdr:nvCxnSpPr>
      <xdr:spPr>
        <a:xfrm flipV="1">
          <a:off x="2019300" y="10005822"/>
          <a:ext cx="8890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40640</xdr:rowOff>
    </xdr:from>
    <xdr:to>
      <xdr:col>6</xdr:col>
      <xdr:colOff>38100</xdr:colOff>
      <xdr:row>60</xdr:row>
      <xdr:rowOff>142240</xdr:rowOff>
    </xdr:to>
    <xdr:sp macro="" textlink="">
      <xdr:nvSpPr>
        <xdr:cNvPr id="193" name="楕円 192"/>
        <xdr:cNvSpPr/>
      </xdr:nvSpPr>
      <xdr:spPr>
        <a:xfrm>
          <a:off x="1079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91440</xdr:rowOff>
    </xdr:from>
    <xdr:to>
      <xdr:col>10</xdr:col>
      <xdr:colOff>114300</xdr:colOff>
      <xdr:row>60</xdr:row>
      <xdr:rowOff>141732</xdr:rowOff>
    </xdr:to>
    <xdr:cxnSp macro="">
      <xdr:nvCxnSpPr>
        <xdr:cNvPr id="194" name="直線コネクタ 193"/>
        <xdr:cNvCxnSpPr/>
      </xdr:nvCxnSpPr>
      <xdr:spPr>
        <a:xfrm>
          <a:off x="1130300" y="103784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19067</xdr:rowOff>
    </xdr:from>
    <xdr:ext cx="405111" cy="259045"/>
    <xdr:sp macro="" textlink="">
      <xdr:nvSpPr>
        <xdr:cNvPr id="195" name="n_1aveValue【体育館・プール】&#10;有形固定資産減価償却率"/>
        <xdr:cNvSpPr txBox="1"/>
      </xdr:nvSpPr>
      <xdr:spPr>
        <a:xfrm>
          <a:off x="3582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140225</xdr:rowOff>
    </xdr:from>
    <xdr:ext cx="405111" cy="259045"/>
    <xdr:sp macro="" textlink="">
      <xdr:nvSpPr>
        <xdr:cNvPr id="196" name="n_2aveValue【体育館・プール】&#10;有形固定資産減価償却率"/>
        <xdr:cNvSpPr txBox="1"/>
      </xdr:nvSpPr>
      <xdr:spPr>
        <a:xfrm>
          <a:off x="2705744" y="1025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99331</xdr:rowOff>
    </xdr:from>
    <xdr:ext cx="405111" cy="259045"/>
    <xdr:sp macro="" textlink="">
      <xdr:nvSpPr>
        <xdr:cNvPr id="197" name="n_3aveValue【体育館・プール】&#10;有形固定資産減価償却率"/>
        <xdr:cNvSpPr txBox="1"/>
      </xdr:nvSpPr>
      <xdr:spPr>
        <a:xfrm>
          <a:off x="18167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74185</xdr:rowOff>
    </xdr:from>
    <xdr:ext cx="405111" cy="259045"/>
    <xdr:sp macro="" textlink="">
      <xdr:nvSpPr>
        <xdr:cNvPr id="198" name="n_4aveValue【体育館・プール】&#10;有形固定資産減価償却率"/>
        <xdr:cNvSpPr txBox="1"/>
      </xdr:nvSpPr>
      <xdr:spPr>
        <a:xfrm>
          <a:off x="927744" y="1001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170197</xdr:rowOff>
    </xdr:from>
    <xdr:ext cx="405111" cy="259045"/>
    <xdr:sp macro="" textlink="">
      <xdr:nvSpPr>
        <xdr:cNvPr id="199" name="n_1mainValue【体育館・プール】&#10;有形固定資産減価償却率"/>
        <xdr:cNvSpPr txBox="1"/>
      </xdr:nvSpPr>
      <xdr:spPr>
        <a:xfrm>
          <a:off x="3582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129049</xdr:rowOff>
    </xdr:from>
    <xdr:ext cx="405111" cy="259045"/>
    <xdr:sp macro="" textlink="">
      <xdr:nvSpPr>
        <xdr:cNvPr id="200" name="n_2mainValue【体育館・プール】&#10;有形固定資産減価償却率"/>
        <xdr:cNvSpPr txBox="1"/>
      </xdr:nvSpPr>
      <xdr:spPr>
        <a:xfrm>
          <a:off x="2705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12209</xdr:rowOff>
    </xdr:from>
    <xdr:ext cx="405111" cy="259045"/>
    <xdr:sp macro="" textlink="">
      <xdr:nvSpPr>
        <xdr:cNvPr id="201" name="n_3mainValue【体育館・プール】&#10;有形固定資産減価償却率"/>
        <xdr:cNvSpPr txBox="1"/>
      </xdr:nvSpPr>
      <xdr:spPr>
        <a:xfrm>
          <a:off x="1816744" y="1047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133367</xdr:rowOff>
    </xdr:from>
    <xdr:ext cx="405111" cy="259045"/>
    <xdr:sp macro="" textlink="">
      <xdr:nvSpPr>
        <xdr:cNvPr id="202" name="n_4mainValue【体育館・プール】&#10;有形固定資産減価償却率"/>
        <xdr:cNvSpPr txBox="1"/>
      </xdr:nvSpPr>
      <xdr:spPr>
        <a:xfrm>
          <a:off x="927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3" name="直線コネクタ 212"/>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4" name="テキスト ボックス 213"/>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5" name="直線コネクタ 21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6" name="テキスト ボックス 21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7" name="直線コネクタ 21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8" name="テキスト ボックス 21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64008</xdr:rowOff>
    </xdr:from>
    <xdr:to>
      <xdr:col>54</xdr:col>
      <xdr:colOff>189865</xdr:colOff>
      <xdr:row>63</xdr:row>
      <xdr:rowOff>55435</xdr:rowOff>
    </xdr:to>
    <xdr:cxnSp macro="">
      <xdr:nvCxnSpPr>
        <xdr:cNvPr id="222" name="直線コネクタ 221"/>
        <xdr:cNvCxnSpPr/>
      </xdr:nvCxnSpPr>
      <xdr:spPr>
        <a:xfrm flipV="1">
          <a:off x="10476865" y="9665208"/>
          <a:ext cx="0" cy="1191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3" name="【体育館・プール】&#10;一人当たり面積最小値テキスト"/>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4" name="直線コネクタ 223"/>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10685</xdr:rowOff>
    </xdr:from>
    <xdr:ext cx="469744" cy="259045"/>
    <xdr:sp macro="" textlink="">
      <xdr:nvSpPr>
        <xdr:cNvPr id="225" name="【体育館・プール】&#10;一人当たり面積最大値テキスト"/>
        <xdr:cNvSpPr txBox="1"/>
      </xdr:nvSpPr>
      <xdr:spPr>
        <a:xfrm>
          <a:off x="10515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64008</xdr:rowOff>
    </xdr:from>
    <xdr:to>
      <xdr:col>55</xdr:col>
      <xdr:colOff>88900</xdr:colOff>
      <xdr:row>56</xdr:row>
      <xdr:rowOff>64008</xdr:rowOff>
    </xdr:to>
    <xdr:cxnSp macro="">
      <xdr:nvCxnSpPr>
        <xdr:cNvPr id="226" name="直線コネクタ 225"/>
        <xdr:cNvCxnSpPr/>
      </xdr:nvCxnSpPr>
      <xdr:spPr>
        <a:xfrm>
          <a:off x="10388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62946</xdr:rowOff>
    </xdr:from>
    <xdr:ext cx="469744" cy="259045"/>
    <xdr:sp macro="" textlink="">
      <xdr:nvSpPr>
        <xdr:cNvPr id="227" name="【体育館・プール】&#10;一人当たり面積平均値テキスト"/>
        <xdr:cNvSpPr txBox="1"/>
      </xdr:nvSpPr>
      <xdr:spPr>
        <a:xfrm>
          <a:off x="10515600" y="10349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40069</xdr:rowOff>
    </xdr:from>
    <xdr:to>
      <xdr:col>55</xdr:col>
      <xdr:colOff>50800</xdr:colOff>
      <xdr:row>61</xdr:row>
      <xdr:rowOff>141669</xdr:rowOff>
    </xdr:to>
    <xdr:sp macro="" textlink="">
      <xdr:nvSpPr>
        <xdr:cNvPr id="228" name="フローチャート: 判断 227"/>
        <xdr:cNvSpPr/>
      </xdr:nvSpPr>
      <xdr:spPr>
        <a:xfrm>
          <a:off x="104267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xdr:rowOff>
    </xdr:from>
    <xdr:to>
      <xdr:col>50</xdr:col>
      <xdr:colOff>165100</xdr:colOff>
      <xdr:row>61</xdr:row>
      <xdr:rowOff>118237</xdr:rowOff>
    </xdr:to>
    <xdr:sp macro="" textlink="">
      <xdr:nvSpPr>
        <xdr:cNvPr id="229" name="フローチャート: 判断 228"/>
        <xdr:cNvSpPr/>
      </xdr:nvSpPr>
      <xdr:spPr>
        <a:xfrm>
          <a:off x="9588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52642</xdr:rowOff>
    </xdr:from>
    <xdr:to>
      <xdr:col>46</xdr:col>
      <xdr:colOff>38100</xdr:colOff>
      <xdr:row>61</xdr:row>
      <xdr:rowOff>154242</xdr:rowOff>
    </xdr:to>
    <xdr:sp macro="" textlink="">
      <xdr:nvSpPr>
        <xdr:cNvPr id="230" name="フローチャート: 判断 229"/>
        <xdr:cNvSpPr/>
      </xdr:nvSpPr>
      <xdr:spPr>
        <a:xfrm>
          <a:off x="8699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76644</xdr:rowOff>
    </xdr:from>
    <xdr:to>
      <xdr:col>41</xdr:col>
      <xdr:colOff>101600</xdr:colOff>
      <xdr:row>62</xdr:row>
      <xdr:rowOff>6794</xdr:rowOff>
    </xdr:to>
    <xdr:sp macro="" textlink="">
      <xdr:nvSpPr>
        <xdr:cNvPr id="231" name="フローチャート: 判断 230"/>
        <xdr:cNvSpPr/>
      </xdr:nvSpPr>
      <xdr:spPr>
        <a:xfrm>
          <a:off x="7810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91504</xdr:rowOff>
    </xdr:from>
    <xdr:to>
      <xdr:col>36</xdr:col>
      <xdr:colOff>165100</xdr:colOff>
      <xdr:row>62</xdr:row>
      <xdr:rowOff>21654</xdr:rowOff>
    </xdr:to>
    <xdr:sp macro="" textlink="">
      <xdr:nvSpPr>
        <xdr:cNvPr id="232" name="フローチャート: 判断 231"/>
        <xdr:cNvSpPr/>
      </xdr:nvSpPr>
      <xdr:spPr>
        <a:xfrm>
          <a:off x="6921500" y="1054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141224</xdr:rowOff>
    </xdr:from>
    <xdr:to>
      <xdr:col>55</xdr:col>
      <xdr:colOff>50800</xdr:colOff>
      <xdr:row>62</xdr:row>
      <xdr:rowOff>71374</xdr:rowOff>
    </xdr:to>
    <xdr:sp macro="" textlink="">
      <xdr:nvSpPr>
        <xdr:cNvPr id="238" name="楕円 237"/>
        <xdr:cNvSpPr/>
      </xdr:nvSpPr>
      <xdr:spPr>
        <a:xfrm>
          <a:off x="104267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119651</xdr:rowOff>
    </xdr:from>
    <xdr:ext cx="469744" cy="259045"/>
    <xdr:sp macro="" textlink="">
      <xdr:nvSpPr>
        <xdr:cNvPr id="239" name="【体育館・プール】&#10;一人当たり面積該当値テキスト"/>
        <xdr:cNvSpPr txBox="1"/>
      </xdr:nvSpPr>
      <xdr:spPr>
        <a:xfrm>
          <a:off x="10515600"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64643</xdr:rowOff>
    </xdr:from>
    <xdr:to>
      <xdr:col>50</xdr:col>
      <xdr:colOff>165100</xdr:colOff>
      <xdr:row>61</xdr:row>
      <xdr:rowOff>166243</xdr:rowOff>
    </xdr:to>
    <xdr:sp macro="" textlink="">
      <xdr:nvSpPr>
        <xdr:cNvPr id="240" name="楕円 239"/>
        <xdr:cNvSpPr/>
      </xdr:nvSpPr>
      <xdr:spPr>
        <a:xfrm>
          <a:off x="9588500" y="1052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115443</xdr:rowOff>
    </xdr:from>
    <xdr:to>
      <xdr:col>55</xdr:col>
      <xdr:colOff>0</xdr:colOff>
      <xdr:row>62</xdr:row>
      <xdr:rowOff>20574</xdr:rowOff>
    </xdr:to>
    <xdr:cxnSp macro="">
      <xdr:nvCxnSpPr>
        <xdr:cNvPr id="241" name="直線コネクタ 240"/>
        <xdr:cNvCxnSpPr/>
      </xdr:nvCxnSpPr>
      <xdr:spPr>
        <a:xfrm>
          <a:off x="9639300" y="10573893"/>
          <a:ext cx="8382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141795</xdr:rowOff>
    </xdr:from>
    <xdr:to>
      <xdr:col>46</xdr:col>
      <xdr:colOff>38100</xdr:colOff>
      <xdr:row>62</xdr:row>
      <xdr:rowOff>71945</xdr:rowOff>
    </xdr:to>
    <xdr:sp macro="" textlink="">
      <xdr:nvSpPr>
        <xdr:cNvPr id="242" name="楕円 241"/>
        <xdr:cNvSpPr/>
      </xdr:nvSpPr>
      <xdr:spPr>
        <a:xfrm>
          <a:off x="8699500" y="1060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115443</xdr:rowOff>
    </xdr:from>
    <xdr:to>
      <xdr:col>50</xdr:col>
      <xdr:colOff>114300</xdr:colOff>
      <xdr:row>62</xdr:row>
      <xdr:rowOff>21145</xdr:rowOff>
    </xdr:to>
    <xdr:cxnSp macro="">
      <xdr:nvCxnSpPr>
        <xdr:cNvPr id="243" name="直線コネクタ 242"/>
        <xdr:cNvCxnSpPr/>
      </xdr:nvCxnSpPr>
      <xdr:spPr>
        <a:xfrm flipV="1">
          <a:off x="8750300" y="10573893"/>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142939</xdr:rowOff>
    </xdr:from>
    <xdr:to>
      <xdr:col>41</xdr:col>
      <xdr:colOff>101600</xdr:colOff>
      <xdr:row>62</xdr:row>
      <xdr:rowOff>73089</xdr:rowOff>
    </xdr:to>
    <xdr:sp macro="" textlink="">
      <xdr:nvSpPr>
        <xdr:cNvPr id="244" name="楕円 243"/>
        <xdr:cNvSpPr/>
      </xdr:nvSpPr>
      <xdr:spPr>
        <a:xfrm>
          <a:off x="7810500" y="1060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21145</xdr:rowOff>
    </xdr:from>
    <xdr:to>
      <xdr:col>45</xdr:col>
      <xdr:colOff>177800</xdr:colOff>
      <xdr:row>62</xdr:row>
      <xdr:rowOff>22289</xdr:rowOff>
    </xdr:to>
    <xdr:cxnSp macro="">
      <xdr:nvCxnSpPr>
        <xdr:cNvPr id="245" name="直線コネクタ 244"/>
        <xdr:cNvCxnSpPr/>
      </xdr:nvCxnSpPr>
      <xdr:spPr>
        <a:xfrm flipV="1">
          <a:off x="7861300" y="10651045"/>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142939</xdr:rowOff>
    </xdr:from>
    <xdr:to>
      <xdr:col>36</xdr:col>
      <xdr:colOff>165100</xdr:colOff>
      <xdr:row>62</xdr:row>
      <xdr:rowOff>73089</xdr:rowOff>
    </xdr:to>
    <xdr:sp macro="" textlink="">
      <xdr:nvSpPr>
        <xdr:cNvPr id="246" name="楕円 245"/>
        <xdr:cNvSpPr/>
      </xdr:nvSpPr>
      <xdr:spPr>
        <a:xfrm>
          <a:off x="6921500" y="1060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22289</xdr:rowOff>
    </xdr:from>
    <xdr:to>
      <xdr:col>41</xdr:col>
      <xdr:colOff>50800</xdr:colOff>
      <xdr:row>62</xdr:row>
      <xdr:rowOff>22289</xdr:rowOff>
    </xdr:to>
    <xdr:cxnSp macro="">
      <xdr:nvCxnSpPr>
        <xdr:cNvPr id="247" name="直線コネクタ 246"/>
        <xdr:cNvCxnSpPr/>
      </xdr:nvCxnSpPr>
      <xdr:spPr>
        <a:xfrm>
          <a:off x="6972300" y="10652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134764</xdr:rowOff>
    </xdr:from>
    <xdr:ext cx="469744" cy="259045"/>
    <xdr:sp macro="" textlink="">
      <xdr:nvSpPr>
        <xdr:cNvPr id="248" name="n_1aveValue【体育館・プール】&#10;一人当たり面積"/>
        <xdr:cNvSpPr txBox="1"/>
      </xdr:nvSpPr>
      <xdr:spPr>
        <a:xfrm>
          <a:off x="9391727" y="1025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170769</xdr:rowOff>
    </xdr:from>
    <xdr:ext cx="469744" cy="259045"/>
    <xdr:sp macro="" textlink="">
      <xdr:nvSpPr>
        <xdr:cNvPr id="249" name="n_2aveValue【体育館・プール】&#10;一人当たり面積"/>
        <xdr:cNvSpPr txBox="1"/>
      </xdr:nvSpPr>
      <xdr:spPr>
        <a:xfrm>
          <a:off x="8515427" y="102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23321</xdr:rowOff>
    </xdr:from>
    <xdr:ext cx="469744" cy="259045"/>
    <xdr:sp macro="" textlink="">
      <xdr:nvSpPr>
        <xdr:cNvPr id="250" name="n_3aveValue【体育館・プール】&#10;一人当たり面積"/>
        <xdr:cNvSpPr txBox="1"/>
      </xdr:nvSpPr>
      <xdr:spPr>
        <a:xfrm>
          <a:off x="7626427" y="103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38181</xdr:rowOff>
    </xdr:from>
    <xdr:ext cx="469744" cy="259045"/>
    <xdr:sp macro="" textlink="">
      <xdr:nvSpPr>
        <xdr:cNvPr id="251" name="n_4aveValue【体育館・プール】&#10;一人当たり面積"/>
        <xdr:cNvSpPr txBox="1"/>
      </xdr:nvSpPr>
      <xdr:spPr>
        <a:xfrm>
          <a:off x="6737427" y="1032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157370</xdr:rowOff>
    </xdr:from>
    <xdr:ext cx="469744" cy="259045"/>
    <xdr:sp macro="" textlink="">
      <xdr:nvSpPr>
        <xdr:cNvPr id="252" name="n_1mainValue【体育館・プール】&#10;一人当たり面積"/>
        <xdr:cNvSpPr txBox="1"/>
      </xdr:nvSpPr>
      <xdr:spPr>
        <a:xfrm>
          <a:off x="9391727" y="1061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63072</xdr:rowOff>
    </xdr:from>
    <xdr:ext cx="469744" cy="259045"/>
    <xdr:sp macro="" textlink="">
      <xdr:nvSpPr>
        <xdr:cNvPr id="253" name="n_2mainValue【体育館・プール】&#10;一人当たり面積"/>
        <xdr:cNvSpPr txBox="1"/>
      </xdr:nvSpPr>
      <xdr:spPr>
        <a:xfrm>
          <a:off x="8515427" y="1069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64216</xdr:rowOff>
    </xdr:from>
    <xdr:ext cx="469744" cy="259045"/>
    <xdr:sp macro="" textlink="">
      <xdr:nvSpPr>
        <xdr:cNvPr id="254" name="n_3mainValue【体育館・プール】&#10;一人当たり面積"/>
        <xdr:cNvSpPr txBox="1"/>
      </xdr:nvSpPr>
      <xdr:spPr>
        <a:xfrm>
          <a:off x="7626427" y="1069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64216</xdr:rowOff>
    </xdr:from>
    <xdr:ext cx="469744" cy="259045"/>
    <xdr:sp macro="" textlink="">
      <xdr:nvSpPr>
        <xdr:cNvPr id="255" name="n_4mainValue【体育館・プール】&#10;一人当たり面積"/>
        <xdr:cNvSpPr txBox="1"/>
      </xdr:nvSpPr>
      <xdr:spPr>
        <a:xfrm>
          <a:off x="6737427" y="1069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7" name="直線コネクタ 26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8" name="テキスト ボックス 267"/>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9" name="直線コネクタ 26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0" name="テキスト ボックス 26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1" name="直線コネクタ 27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2" name="テキスト ボックス 27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3" name="直線コネクタ 27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4" name="テキスト ボックス 27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6" name="テキスト ボックス 27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136398</xdr:rowOff>
    </xdr:from>
    <xdr:to>
      <xdr:col>24</xdr:col>
      <xdr:colOff>62865</xdr:colOff>
      <xdr:row>86</xdr:row>
      <xdr:rowOff>38100</xdr:rowOff>
    </xdr:to>
    <xdr:cxnSp macro="">
      <xdr:nvCxnSpPr>
        <xdr:cNvPr id="278" name="直線コネクタ 277"/>
        <xdr:cNvCxnSpPr/>
      </xdr:nvCxnSpPr>
      <xdr:spPr>
        <a:xfrm flipV="1">
          <a:off x="4634865" y="13338048"/>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9"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0" name="直線コネクタ 279"/>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83075</xdr:rowOff>
    </xdr:from>
    <xdr:ext cx="405111" cy="259045"/>
    <xdr:sp macro="" textlink="">
      <xdr:nvSpPr>
        <xdr:cNvPr id="281" name="【福祉施設】&#10;有形固定資産減価償却率最大値テキスト"/>
        <xdr:cNvSpPr txBox="1"/>
      </xdr:nvSpPr>
      <xdr:spPr>
        <a:xfrm>
          <a:off x="4673600" y="1311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136398</xdr:rowOff>
    </xdr:from>
    <xdr:to>
      <xdr:col>24</xdr:col>
      <xdr:colOff>152400</xdr:colOff>
      <xdr:row>77</xdr:row>
      <xdr:rowOff>136398</xdr:rowOff>
    </xdr:to>
    <xdr:cxnSp macro="">
      <xdr:nvCxnSpPr>
        <xdr:cNvPr id="282" name="直線コネクタ 281"/>
        <xdr:cNvCxnSpPr/>
      </xdr:nvCxnSpPr>
      <xdr:spPr>
        <a:xfrm>
          <a:off x="4546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3" name="【福祉施設】&#10;有形固定資産減価償却率平均値テキスト"/>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84" name="フローチャート: 判断 283"/>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1015</xdr:rowOff>
    </xdr:from>
    <xdr:to>
      <xdr:col>20</xdr:col>
      <xdr:colOff>38100</xdr:colOff>
      <xdr:row>81</xdr:row>
      <xdr:rowOff>102615</xdr:rowOff>
    </xdr:to>
    <xdr:sp macro="" textlink="">
      <xdr:nvSpPr>
        <xdr:cNvPr id="285" name="フローチャート: 判断 284"/>
        <xdr:cNvSpPr/>
      </xdr:nvSpPr>
      <xdr:spPr>
        <a:xfrm>
          <a:off x="3746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86" name="フローチャート: 判断 285"/>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51308</xdr:rowOff>
    </xdr:from>
    <xdr:to>
      <xdr:col>10</xdr:col>
      <xdr:colOff>165100</xdr:colOff>
      <xdr:row>80</xdr:row>
      <xdr:rowOff>152908</xdr:rowOff>
    </xdr:to>
    <xdr:sp macro="" textlink="">
      <xdr:nvSpPr>
        <xdr:cNvPr id="287" name="フローチャート: 判断 286"/>
        <xdr:cNvSpPr/>
      </xdr:nvSpPr>
      <xdr:spPr>
        <a:xfrm>
          <a:off x="1968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133604</xdr:rowOff>
    </xdr:from>
    <xdr:to>
      <xdr:col>6</xdr:col>
      <xdr:colOff>38100</xdr:colOff>
      <xdr:row>80</xdr:row>
      <xdr:rowOff>63754</xdr:rowOff>
    </xdr:to>
    <xdr:sp macro="" textlink="">
      <xdr:nvSpPr>
        <xdr:cNvPr id="288" name="フローチャート: 判断 287"/>
        <xdr:cNvSpPr/>
      </xdr:nvSpPr>
      <xdr:spPr>
        <a:xfrm>
          <a:off x="1079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151892</xdr:rowOff>
    </xdr:from>
    <xdr:to>
      <xdr:col>24</xdr:col>
      <xdr:colOff>114300</xdr:colOff>
      <xdr:row>82</xdr:row>
      <xdr:rowOff>82042</xdr:rowOff>
    </xdr:to>
    <xdr:sp macro="" textlink="">
      <xdr:nvSpPr>
        <xdr:cNvPr id="294" name="楕円 293"/>
        <xdr:cNvSpPr/>
      </xdr:nvSpPr>
      <xdr:spPr>
        <a:xfrm>
          <a:off x="4584700" y="140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130319</xdr:rowOff>
    </xdr:from>
    <xdr:ext cx="405111" cy="259045"/>
    <xdr:sp macro="" textlink="">
      <xdr:nvSpPr>
        <xdr:cNvPr id="295" name="【福祉施設】&#10;有形固定資産減価償却率該当値テキスト"/>
        <xdr:cNvSpPr txBox="1"/>
      </xdr:nvSpPr>
      <xdr:spPr>
        <a:xfrm>
          <a:off x="4673600" y="1401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113030</xdr:rowOff>
    </xdr:from>
    <xdr:to>
      <xdr:col>20</xdr:col>
      <xdr:colOff>38100</xdr:colOff>
      <xdr:row>82</xdr:row>
      <xdr:rowOff>43180</xdr:rowOff>
    </xdr:to>
    <xdr:sp macro="" textlink="">
      <xdr:nvSpPr>
        <xdr:cNvPr id="296" name="楕円 295"/>
        <xdr:cNvSpPr/>
      </xdr:nvSpPr>
      <xdr:spPr>
        <a:xfrm>
          <a:off x="3746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82</xdr:row>
      <xdr:rowOff>31242</xdr:rowOff>
    </xdr:to>
    <xdr:cxnSp macro="">
      <xdr:nvCxnSpPr>
        <xdr:cNvPr id="297" name="直線コネクタ 296"/>
        <xdr:cNvCxnSpPr/>
      </xdr:nvCxnSpPr>
      <xdr:spPr>
        <a:xfrm>
          <a:off x="3797300" y="1405128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67311</xdr:rowOff>
    </xdr:from>
    <xdr:to>
      <xdr:col>15</xdr:col>
      <xdr:colOff>101600</xdr:colOff>
      <xdr:row>81</xdr:row>
      <xdr:rowOff>168911</xdr:rowOff>
    </xdr:to>
    <xdr:sp macro="" textlink="">
      <xdr:nvSpPr>
        <xdr:cNvPr id="298" name="楕円 297"/>
        <xdr:cNvSpPr/>
      </xdr:nvSpPr>
      <xdr:spPr>
        <a:xfrm>
          <a:off x="2857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118111</xdr:rowOff>
    </xdr:from>
    <xdr:to>
      <xdr:col>19</xdr:col>
      <xdr:colOff>177800</xdr:colOff>
      <xdr:row>81</xdr:row>
      <xdr:rowOff>163830</xdr:rowOff>
    </xdr:to>
    <xdr:cxnSp macro="">
      <xdr:nvCxnSpPr>
        <xdr:cNvPr id="299" name="直線コネクタ 298"/>
        <xdr:cNvCxnSpPr/>
      </xdr:nvCxnSpPr>
      <xdr:spPr>
        <a:xfrm>
          <a:off x="2908300" y="140055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21589</xdr:rowOff>
    </xdr:from>
    <xdr:to>
      <xdr:col>10</xdr:col>
      <xdr:colOff>165100</xdr:colOff>
      <xdr:row>81</xdr:row>
      <xdr:rowOff>123189</xdr:rowOff>
    </xdr:to>
    <xdr:sp macro="" textlink="">
      <xdr:nvSpPr>
        <xdr:cNvPr id="300" name="楕円 299"/>
        <xdr:cNvSpPr/>
      </xdr:nvSpPr>
      <xdr:spPr>
        <a:xfrm>
          <a:off x="1968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72389</xdr:rowOff>
    </xdr:from>
    <xdr:to>
      <xdr:col>15</xdr:col>
      <xdr:colOff>50800</xdr:colOff>
      <xdr:row>81</xdr:row>
      <xdr:rowOff>118111</xdr:rowOff>
    </xdr:to>
    <xdr:cxnSp macro="">
      <xdr:nvCxnSpPr>
        <xdr:cNvPr id="301" name="直線コネクタ 300"/>
        <xdr:cNvCxnSpPr/>
      </xdr:nvCxnSpPr>
      <xdr:spPr>
        <a:xfrm>
          <a:off x="2019300" y="139598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147320</xdr:rowOff>
    </xdr:from>
    <xdr:to>
      <xdr:col>6</xdr:col>
      <xdr:colOff>38100</xdr:colOff>
      <xdr:row>81</xdr:row>
      <xdr:rowOff>77470</xdr:rowOff>
    </xdr:to>
    <xdr:sp macro="" textlink="">
      <xdr:nvSpPr>
        <xdr:cNvPr id="302" name="楕円 301"/>
        <xdr:cNvSpPr/>
      </xdr:nvSpPr>
      <xdr:spPr>
        <a:xfrm>
          <a:off x="1079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26670</xdr:rowOff>
    </xdr:from>
    <xdr:to>
      <xdr:col>10</xdr:col>
      <xdr:colOff>114300</xdr:colOff>
      <xdr:row>81</xdr:row>
      <xdr:rowOff>72389</xdr:rowOff>
    </xdr:to>
    <xdr:cxnSp macro="">
      <xdr:nvCxnSpPr>
        <xdr:cNvPr id="303" name="直線コネクタ 302"/>
        <xdr:cNvCxnSpPr/>
      </xdr:nvCxnSpPr>
      <xdr:spPr>
        <a:xfrm>
          <a:off x="1130300" y="139141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119142</xdr:rowOff>
    </xdr:from>
    <xdr:ext cx="405111" cy="259045"/>
    <xdr:sp macro="" textlink="">
      <xdr:nvSpPr>
        <xdr:cNvPr id="304" name="n_1aveValue【福祉施設】&#10;有形固定資産減価償却率"/>
        <xdr:cNvSpPr txBox="1"/>
      </xdr:nvSpPr>
      <xdr:spPr>
        <a:xfrm>
          <a:off x="3582044" y="136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305" name="n_2aveValue【福祉施設】&#10;有形固定資産減価償却率"/>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169435</xdr:rowOff>
    </xdr:from>
    <xdr:ext cx="405111" cy="259045"/>
    <xdr:sp macro="" textlink="">
      <xdr:nvSpPr>
        <xdr:cNvPr id="306" name="n_3aveValue【福祉施設】&#10;有形固定資産減価償却率"/>
        <xdr:cNvSpPr txBox="1"/>
      </xdr:nvSpPr>
      <xdr:spPr>
        <a:xfrm>
          <a:off x="181674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80281</xdr:rowOff>
    </xdr:from>
    <xdr:ext cx="405111" cy="259045"/>
    <xdr:sp macro="" textlink="">
      <xdr:nvSpPr>
        <xdr:cNvPr id="307" name="n_4aveValue【福祉施設】&#10;有形固定資産減価償却率"/>
        <xdr:cNvSpPr txBox="1"/>
      </xdr:nvSpPr>
      <xdr:spPr>
        <a:xfrm>
          <a:off x="927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34307</xdr:rowOff>
    </xdr:from>
    <xdr:ext cx="405111" cy="259045"/>
    <xdr:sp macro="" textlink="">
      <xdr:nvSpPr>
        <xdr:cNvPr id="308" name="n_1mainValue【福祉施設】&#10;有形固定資産減価償却率"/>
        <xdr:cNvSpPr txBox="1"/>
      </xdr:nvSpPr>
      <xdr:spPr>
        <a:xfrm>
          <a:off x="3582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160038</xdr:rowOff>
    </xdr:from>
    <xdr:ext cx="405111" cy="259045"/>
    <xdr:sp macro="" textlink="">
      <xdr:nvSpPr>
        <xdr:cNvPr id="309" name="n_2mainValue【福祉施設】&#10;有形固定資産減価償却率"/>
        <xdr:cNvSpPr txBox="1"/>
      </xdr:nvSpPr>
      <xdr:spPr>
        <a:xfrm>
          <a:off x="2705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114316</xdr:rowOff>
    </xdr:from>
    <xdr:ext cx="405111" cy="259045"/>
    <xdr:sp macro="" textlink="">
      <xdr:nvSpPr>
        <xdr:cNvPr id="310" name="n_3mainValue【福祉施設】&#10;有形固定資産減価償却率"/>
        <xdr:cNvSpPr txBox="1"/>
      </xdr:nvSpPr>
      <xdr:spPr>
        <a:xfrm>
          <a:off x="1816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68597</xdr:rowOff>
    </xdr:from>
    <xdr:ext cx="405111" cy="259045"/>
    <xdr:sp macro="" textlink="">
      <xdr:nvSpPr>
        <xdr:cNvPr id="311" name="n_4mainValue【福祉施設】&#10;有形固定資産減価償却率"/>
        <xdr:cNvSpPr txBox="1"/>
      </xdr:nvSpPr>
      <xdr:spPr>
        <a:xfrm>
          <a:off x="927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2" name="正方形/長方形 31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3" name="正方形/長方形 3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4" name="正方形/長方形 3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5" name="正方形/長方形 3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6" name="正方形/長方形 3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7" name="正方形/長方形 3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8" name="正方形/長方形 3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9" name="正方形/長方形 31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0" name="テキスト ボックス 31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1" name="直線コネクタ 32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2" name="直線コネクタ 32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3" name="テキスト ボックス 32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4" name="直線コネクタ 32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5" name="テキスト ボックス 32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6" name="直線コネクタ 32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7" name="テキスト ボックス 32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8" name="直線コネクタ 32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9" name="テキスト ボックス 32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0" name="直線コネクタ 32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1" name="テキスト ボックス 33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2" name="直線コネクタ 33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3" name="テキスト ボックス 33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129539</xdr:rowOff>
    </xdr:from>
    <xdr:to>
      <xdr:col>54</xdr:col>
      <xdr:colOff>189865</xdr:colOff>
      <xdr:row>86</xdr:row>
      <xdr:rowOff>87630</xdr:rowOff>
    </xdr:to>
    <xdr:cxnSp macro="">
      <xdr:nvCxnSpPr>
        <xdr:cNvPr id="335" name="直線コネクタ 334"/>
        <xdr:cNvCxnSpPr/>
      </xdr:nvCxnSpPr>
      <xdr:spPr>
        <a:xfrm flipV="1">
          <a:off x="10476865" y="1350263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36"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37" name="直線コネクタ 336"/>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76216</xdr:rowOff>
    </xdr:from>
    <xdr:ext cx="469744" cy="259045"/>
    <xdr:sp macro="" textlink="">
      <xdr:nvSpPr>
        <xdr:cNvPr id="338" name="【福祉施設】&#10;一人当たり面積最大値テキスト"/>
        <xdr:cNvSpPr txBox="1"/>
      </xdr:nvSpPr>
      <xdr:spPr>
        <a:xfrm>
          <a:off x="10515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129539</xdr:rowOff>
    </xdr:from>
    <xdr:to>
      <xdr:col>55</xdr:col>
      <xdr:colOff>88900</xdr:colOff>
      <xdr:row>78</xdr:row>
      <xdr:rowOff>129539</xdr:rowOff>
    </xdr:to>
    <xdr:cxnSp macro="">
      <xdr:nvCxnSpPr>
        <xdr:cNvPr id="339" name="直線コネクタ 338"/>
        <xdr:cNvCxnSpPr/>
      </xdr:nvCxnSpPr>
      <xdr:spPr>
        <a:xfrm>
          <a:off x="10388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48277</xdr:rowOff>
    </xdr:from>
    <xdr:ext cx="469744" cy="259045"/>
    <xdr:sp macro="" textlink="">
      <xdr:nvSpPr>
        <xdr:cNvPr id="340" name="【福祉施設】&#10;一人当たり面積平均値テキスト"/>
        <xdr:cNvSpPr txBox="1"/>
      </xdr:nvSpPr>
      <xdr:spPr>
        <a:xfrm>
          <a:off x="10515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41" name="フローチャート: 判断 340"/>
        <xdr:cNvSpPr/>
      </xdr:nvSpPr>
      <xdr:spPr>
        <a:xfrm>
          <a:off x="10426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27939</xdr:rowOff>
    </xdr:from>
    <xdr:to>
      <xdr:col>50</xdr:col>
      <xdr:colOff>165100</xdr:colOff>
      <xdr:row>84</xdr:row>
      <xdr:rowOff>129539</xdr:rowOff>
    </xdr:to>
    <xdr:sp macro="" textlink="">
      <xdr:nvSpPr>
        <xdr:cNvPr id="342" name="フローチャート: 判断 341"/>
        <xdr:cNvSpPr/>
      </xdr:nvSpPr>
      <xdr:spPr>
        <a:xfrm>
          <a:off x="9588500" y="1442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60961</xdr:rowOff>
    </xdr:from>
    <xdr:to>
      <xdr:col>46</xdr:col>
      <xdr:colOff>38100</xdr:colOff>
      <xdr:row>84</xdr:row>
      <xdr:rowOff>162561</xdr:rowOff>
    </xdr:to>
    <xdr:sp macro="" textlink="">
      <xdr:nvSpPr>
        <xdr:cNvPr id="343" name="フローチャート: 判断 342"/>
        <xdr:cNvSpPr/>
      </xdr:nvSpPr>
      <xdr:spPr>
        <a:xfrm>
          <a:off x="8699500" y="144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45720</xdr:rowOff>
    </xdr:from>
    <xdr:to>
      <xdr:col>41</xdr:col>
      <xdr:colOff>101600</xdr:colOff>
      <xdr:row>84</xdr:row>
      <xdr:rowOff>147320</xdr:rowOff>
    </xdr:to>
    <xdr:sp macro="" textlink="">
      <xdr:nvSpPr>
        <xdr:cNvPr id="344" name="フローチャート: 判断 343"/>
        <xdr:cNvSpPr/>
      </xdr:nvSpPr>
      <xdr:spPr>
        <a:xfrm>
          <a:off x="7810500" y="1444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57150</xdr:rowOff>
    </xdr:from>
    <xdr:to>
      <xdr:col>36</xdr:col>
      <xdr:colOff>165100</xdr:colOff>
      <xdr:row>84</xdr:row>
      <xdr:rowOff>158750</xdr:rowOff>
    </xdr:to>
    <xdr:sp macro="" textlink="">
      <xdr:nvSpPr>
        <xdr:cNvPr id="345" name="フローチャート: 判断 344"/>
        <xdr:cNvSpPr/>
      </xdr:nvSpPr>
      <xdr:spPr>
        <a:xfrm>
          <a:off x="6921500" y="1445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6" name="テキスト ボックス 34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7" name="テキスト ボックス 34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8" name="テキスト ボックス 34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9" name="テキスト ボックス 34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0" name="テキスト ボックス 34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134620</xdr:rowOff>
    </xdr:from>
    <xdr:to>
      <xdr:col>55</xdr:col>
      <xdr:colOff>50800</xdr:colOff>
      <xdr:row>86</xdr:row>
      <xdr:rowOff>64770</xdr:rowOff>
    </xdr:to>
    <xdr:sp macro="" textlink="">
      <xdr:nvSpPr>
        <xdr:cNvPr id="351" name="楕円 350"/>
        <xdr:cNvSpPr/>
      </xdr:nvSpPr>
      <xdr:spPr>
        <a:xfrm>
          <a:off x="10426700" y="147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49547</xdr:rowOff>
    </xdr:from>
    <xdr:ext cx="469744" cy="259045"/>
    <xdr:sp macro="" textlink="">
      <xdr:nvSpPr>
        <xdr:cNvPr id="352" name="【福祉施設】&#10;一人当たり面積該当値テキスト"/>
        <xdr:cNvSpPr txBox="1"/>
      </xdr:nvSpPr>
      <xdr:spPr>
        <a:xfrm>
          <a:off x="10515600" y="14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135889</xdr:rowOff>
    </xdr:from>
    <xdr:to>
      <xdr:col>50</xdr:col>
      <xdr:colOff>165100</xdr:colOff>
      <xdr:row>86</xdr:row>
      <xdr:rowOff>66039</xdr:rowOff>
    </xdr:to>
    <xdr:sp macro="" textlink="">
      <xdr:nvSpPr>
        <xdr:cNvPr id="353" name="楕円 352"/>
        <xdr:cNvSpPr/>
      </xdr:nvSpPr>
      <xdr:spPr>
        <a:xfrm>
          <a:off x="9588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13970</xdr:rowOff>
    </xdr:from>
    <xdr:to>
      <xdr:col>55</xdr:col>
      <xdr:colOff>0</xdr:colOff>
      <xdr:row>86</xdr:row>
      <xdr:rowOff>15239</xdr:rowOff>
    </xdr:to>
    <xdr:cxnSp macro="">
      <xdr:nvCxnSpPr>
        <xdr:cNvPr id="354" name="直線コネクタ 353"/>
        <xdr:cNvCxnSpPr/>
      </xdr:nvCxnSpPr>
      <xdr:spPr>
        <a:xfrm flipV="1">
          <a:off x="9639300" y="1475867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135889</xdr:rowOff>
    </xdr:from>
    <xdr:to>
      <xdr:col>46</xdr:col>
      <xdr:colOff>38100</xdr:colOff>
      <xdr:row>86</xdr:row>
      <xdr:rowOff>66039</xdr:rowOff>
    </xdr:to>
    <xdr:sp macro="" textlink="">
      <xdr:nvSpPr>
        <xdr:cNvPr id="355" name="楕円 354"/>
        <xdr:cNvSpPr/>
      </xdr:nvSpPr>
      <xdr:spPr>
        <a:xfrm>
          <a:off x="8699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15239</xdr:rowOff>
    </xdr:from>
    <xdr:to>
      <xdr:col>50</xdr:col>
      <xdr:colOff>114300</xdr:colOff>
      <xdr:row>86</xdr:row>
      <xdr:rowOff>15239</xdr:rowOff>
    </xdr:to>
    <xdr:cxnSp macro="">
      <xdr:nvCxnSpPr>
        <xdr:cNvPr id="356" name="直線コネクタ 355"/>
        <xdr:cNvCxnSpPr/>
      </xdr:nvCxnSpPr>
      <xdr:spPr>
        <a:xfrm>
          <a:off x="8750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134620</xdr:rowOff>
    </xdr:from>
    <xdr:to>
      <xdr:col>41</xdr:col>
      <xdr:colOff>101600</xdr:colOff>
      <xdr:row>86</xdr:row>
      <xdr:rowOff>64770</xdr:rowOff>
    </xdr:to>
    <xdr:sp macro="" textlink="">
      <xdr:nvSpPr>
        <xdr:cNvPr id="357" name="楕円 356"/>
        <xdr:cNvSpPr/>
      </xdr:nvSpPr>
      <xdr:spPr>
        <a:xfrm>
          <a:off x="7810500" y="147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13970</xdr:rowOff>
    </xdr:from>
    <xdr:to>
      <xdr:col>45</xdr:col>
      <xdr:colOff>177800</xdr:colOff>
      <xdr:row>86</xdr:row>
      <xdr:rowOff>15239</xdr:rowOff>
    </xdr:to>
    <xdr:cxnSp macro="">
      <xdr:nvCxnSpPr>
        <xdr:cNvPr id="358" name="直線コネクタ 357"/>
        <xdr:cNvCxnSpPr/>
      </xdr:nvCxnSpPr>
      <xdr:spPr>
        <a:xfrm>
          <a:off x="7861300" y="147586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134620</xdr:rowOff>
    </xdr:from>
    <xdr:to>
      <xdr:col>36</xdr:col>
      <xdr:colOff>165100</xdr:colOff>
      <xdr:row>86</xdr:row>
      <xdr:rowOff>64770</xdr:rowOff>
    </xdr:to>
    <xdr:sp macro="" textlink="">
      <xdr:nvSpPr>
        <xdr:cNvPr id="359" name="楕円 358"/>
        <xdr:cNvSpPr/>
      </xdr:nvSpPr>
      <xdr:spPr>
        <a:xfrm>
          <a:off x="6921500" y="147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13970</xdr:rowOff>
    </xdr:from>
    <xdr:to>
      <xdr:col>41</xdr:col>
      <xdr:colOff>50800</xdr:colOff>
      <xdr:row>86</xdr:row>
      <xdr:rowOff>13970</xdr:rowOff>
    </xdr:to>
    <xdr:cxnSp macro="">
      <xdr:nvCxnSpPr>
        <xdr:cNvPr id="360" name="直線コネクタ 359"/>
        <xdr:cNvCxnSpPr/>
      </xdr:nvCxnSpPr>
      <xdr:spPr>
        <a:xfrm>
          <a:off x="6972300" y="14758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146066</xdr:rowOff>
    </xdr:from>
    <xdr:ext cx="469744" cy="259045"/>
    <xdr:sp macro="" textlink="">
      <xdr:nvSpPr>
        <xdr:cNvPr id="361" name="n_1aveValue【福祉施設】&#10;一人当たり面積"/>
        <xdr:cNvSpPr txBox="1"/>
      </xdr:nvSpPr>
      <xdr:spPr>
        <a:xfrm>
          <a:off x="9391727" y="1420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7638</xdr:rowOff>
    </xdr:from>
    <xdr:ext cx="469744" cy="259045"/>
    <xdr:sp macro="" textlink="">
      <xdr:nvSpPr>
        <xdr:cNvPr id="362" name="n_2aveValue【福祉施設】&#10;一人当たり面積"/>
        <xdr:cNvSpPr txBox="1"/>
      </xdr:nvSpPr>
      <xdr:spPr>
        <a:xfrm>
          <a:off x="8515427" y="142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163847</xdr:rowOff>
    </xdr:from>
    <xdr:ext cx="469744" cy="259045"/>
    <xdr:sp macro="" textlink="">
      <xdr:nvSpPr>
        <xdr:cNvPr id="363" name="n_3aveValue【福祉施設】&#10;一人当たり面積"/>
        <xdr:cNvSpPr txBox="1"/>
      </xdr:nvSpPr>
      <xdr:spPr>
        <a:xfrm>
          <a:off x="7626427" y="1422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3827</xdr:rowOff>
    </xdr:from>
    <xdr:ext cx="469744" cy="259045"/>
    <xdr:sp macro="" textlink="">
      <xdr:nvSpPr>
        <xdr:cNvPr id="364" name="n_4aveValue【福祉施設】&#10;一人当たり面積"/>
        <xdr:cNvSpPr txBox="1"/>
      </xdr:nvSpPr>
      <xdr:spPr>
        <a:xfrm>
          <a:off x="67374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57166</xdr:rowOff>
    </xdr:from>
    <xdr:ext cx="469744" cy="259045"/>
    <xdr:sp macro="" textlink="">
      <xdr:nvSpPr>
        <xdr:cNvPr id="365" name="n_1mainValue【福祉施設】&#10;一人当たり面積"/>
        <xdr:cNvSpPr txBox="1"/>
      </xdr:nvSpPr>
      <xdr:spPr>
        <a:xfrm>
          <a:off x="9391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57166</xdr:rowOff>
    </xdr:from>
    <xdr:ext cx="469744" cy="259045"/>
    <xdr:sp macro="" textlink="">
      <xdr:nvSpPr>
        <xdr:cNvPr id="366" name="n_2mainValue【福祉施設】&#10;一人当たり面積"/>
        <xdr:cNvSpPr txBox="1"/>
      </xdr:nvSpPr>
      <xdr:spPr>
        <a:xfrm>
          <a:off x="8515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55897</xdr:rowOff>
    </xdr:from>
    <xdr:ext cx="469744" cy="259045"/>
    <xdr:sp macro="" textlink="">
      <xdr:nvSpPr>
        <xdr:cNvPr id="367" name="n_3mainValue【福祉施設】&#10;一人当たり面積"/>
        <xdr:cNvSpPr txBox="1"/>
      </xdr:nvSpPr>
      <xdr:spPr>
        <a:xfrm>
          <a:off x="7626427" y="1480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55897</xdr:rowOff>
    </xdr:from>
    <xdr:ext cx="469744" cy="259045"/>
    <xdr:sp macro="" textlink="">
      <xdr:nvSpPr>
        <xdr:cNvPr id="368" name="n_4mainValue【福祉施設】&#10;一人当たり面積"/>
        <xdr:cNvSpPr txBox="1"/>
      </xdr:nvSpPr>
      <xdr:spPr>
        <a:xfrm>
          <a:off x="6737427" y="1480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9" name="正方形/長方形 3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0" name="正方形/長方形 3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1" name="正方形/長方形 3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2" name="正方形/長方形 3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3" name="正方形/長方形 3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4" name="正方形/長方形 3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5" name="正方形/長方形 3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6" name="正方形/長方形 3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7" name="テキスト ボックス 3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8" name="直線コネクタ 3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9" name="テキスト ボックス 37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0" name="直線コネクタ 37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1" name="テキスト ボックス 380"/>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2" name="直線コネクタ 38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3" name="テキスト ボックス 38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4" name="直線コネクタ 38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5" name="テキスト ボックス 38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86" name="直線コネクタ 38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87" name="テキスト ボックス 38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8" name="直線コネクタ 3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9" name="テキスト ボックス 38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71628</xdr:rowOff>
    </xdr:from>
    <xdr:to>
      <xdr:col>24</xdr:col>
      <xdr:colOff>62865</xdr:colOff>
      <xdr:row>108</xdr:row>
      <xdr:rowOff>76200</xdr:rowOff>
    </xdr:to>
    <xdr:cxnSp macro="">
      <xdr:nvCxnSpPr>
        <xdr:cNvPr id="391" name="直線コネクタ 390"/>
        <xdr:cNvCxnSpPr/>
      </xdr:nvCxnSpPr>
      <xdr:spPr>
        <a:xfrm flipV="1">
          <a:off x="4634865" y="172166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92" name="【市民会館】&#10;有形固定資産減価償却率最小値テキスト"/>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93" name="直線コネクタ 392"/>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18305</xdr:rowOff>
    </xdr:from>
    <xdr:ext cx="405111" cy="259045"/>
    <xdr:sp macro="" textlink="">
      <xdr:nvSpPr>
        <xdr:cNvPr id="394" name="【市民会館】&#10;有形固定資産減価償却率最大値テキスト"/>
        <xdr:cNvSpPr txBox="1"/>
      </xdr:nvSpPr>
      <xdr:spPr>
        <a:xfrm>
          <a:off x="4673600" y="1699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71628</xdr:rowOff>
    </xdr:from>
    <xdr:to>
      <xdr:col>24</xdr:col>
      <xdr:colOff>152400</xdr:colOff>
      <xdr:row>100</xdr:row>
      <xdr:rowOff>71628</xdr:rowOff>
    </xdr:to>
    <xdr:cxnSp macro="">
      <xdr:nvCxnSpPr>
        <xdr:cNvPr id="395" name="直線コネクタ 394"/>
        <xdr:cNvCxnSpPr/>
      </xdr:nvCxnSpPr>
      <xdr:spPr>
        <a:xfrm>
          <a:off x="4546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15257</xdr:rowOff>
    </xdr:from>
    <xdr:ext cx="405111" cy="259045"/>
    <xdr:sp macro="" textlink="">
      <xdr:nvSpPr>
        <xdr:cNvPr id="396" name="【市民会館】&#10;有形固定資産減価償却率平均値テキスト"/>
        <xdr:cNvSpPr txBox="1"/>
      </xdr:nvSpPr>
      <xdr:spPr>
        <a:xfrm>
          <a:off x="4673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36830</xdr:rowOff>
    </xdr:from>
    <xdr:to>
      <xdr:col>24</xdr:col>
      <xdr:colOff>114300</xdr:colOff>
      <xdr:row>103</xdr:row>
      <xdr:rowOff>138430</xdr:rowOff>
    </xdr:to>
    <xdr:sp macro="" textlink="">
      <xdr:nvSpPr>
        <xdr:cNvPr id="397" name="フローチャート: 判断 396"/>
        <xdr:cNvSpPr/>
      </xdr:nvSpPr>
      <xdr:spPr>
        <a:xfrm>
          <a:off x="4584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144272</xdr:rowOff>
    </xdr:from>
    <xdr:to>
      <xdr:col>20</xdr:col>
      <xdr:colOff>38100</xdr:colOff>
      <xdr:row>103</xdr:row>
      <xdr:rowOff>74422</xdr:rowOff>
    </xdr:to>
    <xdr:sp macro="" textlink="">
      <xdr:nvSpPr>
        <xdr:cNvPr id="398" name="フローチャート: 判断 397"/>
        <xdr:cNvSpPr/>
      </xdr:nvSpPr>
      <xdr:spPr>
        <a:xfrm>
          <a:off x="3746500" y="1763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153415</xdr:rowOff>
    </xdr:from>
    <xdr:to>
      <xdr:col>15</xdr:col>
      <xdr:colOff>101600</xdr:colOff>
      <xdr:row>103</xdr:row>
      <xdr:rowOff>83565</xdr:rowOff>
    </xdr:to>
    <xdr:sp macro="" textlink="">
      <xdr:nvSpPr>
        <xdr:cNvPr id="399" name="フローチャート: 判断 398"/>
        <xdr:cNvSpPr/>
      </xdr:nvSpPr>
      <xdr:spPr>
        <a:xfrm>
          <a:off x="2857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137413</xdr:rowOff>
    </xdr:from>
    <xdr:to>
      <xdr:col>10</xdr:col>
      <xdr:colOff>165100</xdr:colOff>
      <xdr:row>103</xdr:row>
      <xdr:rowOff>67563</xdr:rowOff>
    </xdr:to>
    <xdr:sp macro="" textlink="">
      <xdr:nvSpPr>
        <xdr:cNvPr id="400" name="フローチャート: 判断 399"/>
        <xdr:cNvSpPr/>
      </xdr:nvSpPr>
      <xdr:spPr>
        <a:xfrm>
          <a:off x="19685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29972</xdr:rowOff>
    </xdr:from>
    <xdr:to>
      <xdr:col>6</xdr:col>
      <xdr:colOff>38100</xdr:colOff>
      <xdr:row>102</xdr:row>
      <xdr:rowOff>131572</xdr:rowOff>
    </xdr:to>
    <xdr:sp macro="" textlink="">
      <xdr:nvSpPr>
        <xdr:cNvPr id="401" name="フローチャート: 判断 400"/>
        <xdr:cNvSpPr/>
      </xdr:nvSpPr>
      <xdr:spPr>
        <a:xfrm>
          <a:off x="1079500" y="1751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2" name="テキスト ボックス 4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3" name="テキスト ボックス 4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4" name="テキスト ボックス 4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5" name="テキスト ボックス 4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6" name="テキスト ボックス 4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132842</xdr:rowOff>
    </xdr:from>
    <xdr:to>
      <xdr:col>24</xdr:col>
      <xdr:colOff>114300</xdr:colOff>
      <xdr:row>103</xdr:row>
      <xdr:rowOff>62992</xdr:rowOff>
    </xdr:to>
    <xdr:sp macro="" textlink="">
      <xdr:nvSpPr>
        <xdr:cNvPr id="407" name="楕円 406"/>
        <xdr:cNvSpPr/>
      </xdr:nvSpPr>
      <xdr:spPr>
        <a:xfrm>
          <a:off x="4584700" y="1762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155719</xdr:rowOff>
    </xdr:from>
    <xdr:ext cx="405111" cy="259045"/>
    <xdr:sp macro="" textlink="">
      <xdr:nvSpPr>
        <xdr:cNvPr id="408" name="【市民会館】&#10;有形固定資産減価償却率該当値テキスト"/>
        <xdr:cNvSpPr txBox="1"/>
      </xdr:nvSpPr>
      <xdr:spPr>
        <a:xfrm>
          <a:off x="4673600" y="1747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105411</xdr:rowOff>
    </xdr:from>
    <xdr:to>
      <xdr:col>20</xdr:col>
      <xdr:colOff>38100</xdr:colOff>
      <xdr:row>103</xdr:row>
      <xdr:rowOff>35561</xdr:rowOff>
    </xdr:to>
    <xdr:sp macro="" textlink="">
      <xdr:nvSpPr>
        <xdr:cNvPr id="409" name="楕円 408"/>
        <xdr:cNvSpPr/>
      </xdr:nvSpPr>
      <xdr:spPr>
        <a:xfrm>
          <a:off x="3746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156211</xdr:rowOff>
    </xdr:from>
    <xdr:to>
      <xdr:col>24</xdr:col>
      <xdr:colOff>63500</xdr:colOff>
      <xdr:row>103</xdr:row>
      <xdr:rowOff>12192</xdr:rowOff>
    </xdr:to>
    <xdr:cxnSp macro="">
      <xdr:nvCxnSpPr>
        <xdr:cNvPr id="410" name="直線コネクタ 409"/>
        <xdr:cNvCxnSpPr/>
      </xdr:nvCxnSpPr>
      <xdr:spPr>
        <a:xfrm>
          <a:off x="3797300" y="17644111"/>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73406</xdr:rowOff>
    </xdr:from>
    <xdr:to>
      <xdr:col>15</xdr:col>
      <xdr:colOff>101600</xdr:colOff>
      <xdr:row>103</xdr:row>
      <xdr:rowOff>3556</xdr:rowOff>
    </xdr:to>
    <xdr:sp macro="" textlink="">
      <xdr:nvSpPr>
        <xdr:cNvPr id="411" name="楕円 410"/>
        <xdr:cNvSpPr/>
      </xdr:nvSpPr>
      <xdr:spPr>
        <a:xfrm>
          <a:off x="2857500" y="1756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124206</xdr:rowOff>
    </xdr:from>
    <xdr:to>
      <xdr:col>19</xdr:col>
      <xdr:colOff>177800</xdr:colOff>
      <xdr:row>102</xdr:row>
      <xdr:rowOff>156211</xdr:rowOff>
    </xdr:to>
    <xdr:cxnSp macro="">
      <xdr:nvCxnSpPr>
        <xdr:cNvPr id="412" name="直線コネクタ 411"/>
        <xdr:cNvCxnSpPr/>
      </xdr:nvCxnSpPr>
      <xdr:spPr>
        <a:xfrm>
          <a:off x="2908300" y="1761210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32258</xdr:rowOff>
    </xdr:from>
    <xdr:to>
      <xdr:col>10</xdr:col>
      <xdr:colOff>165100</xdr:colOff>
      <xdr:row>102</xdr:row>
      <xdr:rowOff>133858</xdr:rowOff>
    </xdr:to>
    <xdr:sp macro="" textlink="">
      <xdr:nvSpPr>
        <xdr:cNvPr id="413" name="楕円 412"/>
        <xdr:cNvSpPr/>
      </xdr:nvSpPr>
      <xdr:spPr>
        <a:xfrm>
          <a:off x="1968500" y="1752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83058</xdr:rowOff>
    </xdr:from>
    <xdr:to>
      <xdr:col>15</xdr:col>
      <xdr:colOff>50800</xdr:colOff>
      <xdr:row>102</xdr:row>
      <xdr:rowOff>124206</xdr:rowOff>
    </xdr:to>
    <xdr:cxnSp macro="">
      <xdr:nvCxnSpPr>
        <xdr:cNvPr id="414" name="直線コネクタ 413"/>
        <xdr:cNvCxnSpPr/>
      </xdr:nvCxnSpPr>
      <xdr:spPr>
        <a:xfrm>
          <a:off x="2019300" y="1757095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164846</xdr:rowOff>
    </xdr:from>
    <xdr:to>
      <xdr:col>6</xdr:col>
      <xdr:colOff>38100</xdr:colOff>
      <xdr:row>102</xdr:row>
      <xdr:rowOff>94996</xdr:rowOff>
    </xdr:to>
    <xdr:sp macro="" textlink="">
      <xdr:nvSpPr>
        <xdr:cNvPr id="415" name="楕円 414"/>
        <xdr:cNvSpPr/>
      </xdr:nvSpPr>
      <xdr:spPr>
        <a:xfrm>
          <a:off x="1079500" y="174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44196</xdr:rowOff>
    </xdr:from>
    <xdr:to>
      <xdr:col>10</xdr:col>
      <xdr:colOff>114300</xdr:colOff>
      <xdr:row>102</xdr:row>
      <xdr:rowOff>83058</xdr:rowOff>
    </xdr:to>
    <xdr:cxnSp macro="">
      <xdr:nvCxnSpPr>
        <xdr:cNvPr id="416" name="直線コネクタ 415"/>
        <xdr:cNvCxnSpPr/>
      </xdr:nvCxnSpPr>
      <xdr:spPr>
        <a:xfrm>
          <a:off x="1130300" y="1753209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65549</xdr:rowOff>
    </xdr:from>
    <xdr:ext cx="405111" cy="259045"/>
    <xdr:sp macro="" textlink="">
      <xdr:nvSpPr>
        <xdr:cNvPr id="417" name="n_1aveValue【市民会館】&#10;有形固定資産減価償却率"/>
        <xdr:cNvSpPr txBox="1"/>
      </xdr:nvSpPr>
      <xdr:spPr>
        <a:xfrm>
          <a:off x="3582044" y="1772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74692</xdr:rowOff>
    </xdr:from>
    <xdr:ext cx="405111" cy="259045"/>
    <xdr:sp macro="" textlink="">
      <xdr:nvSpPr>
        <xdr:cNvPr id="418" name="n_2aveValue【市民会館】&#10;有形固定資産減価償却率"/>
        <xdr:cNvSpPr txBox="1"/>
      </xdr:nvSpPr>
      <xdr:spPr>
        <a:xfrm>
          <a:off x="2705744" y="177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58690</xdr:rowOff>
    </xdr:from>
    <xdr:ext cx="405111" cy="259045"/>
    <xdr:sp macro="" textlink="">
      <xdr:nvSpPr>
        <xdr:cNvPr id="419" name="n_3aveValue【市民会館】&#10;有形固定資産減価償却率"/>
        <xdr:cNvSpPr txBox="1"/>
      </xdr:nvSpPr>
      <xdr:spPr>
        <a:xfrm>
          <a:off x="1816744" y="17718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122699</xdr:rowOff>
    </xdr:from>
    <xdr:ext cx="405111" cy="259045"/>
    <xdr:sp macro="" textlink="">
      <xdr:nvSpPr>
        <xdr:cNvPr id="420" name="n_4aveValue【市民会館】&#10;有形固定資産減価償却率"/>
        <xdr:cNvSpPr txBox="1"/>
      </xdr:nvSpPr>
      <xdr:spPr>
        <a:xfrm>
          <a:off x="927744" y="1761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52088</xdr:rowOff>
    </xdr:from>
    <xdr:ext cx="405111" cy="259045"/>
    <xdr:sp macro="" textlink="">
      <xdr:nvSpPr>
        <xdr:cNvPr id="421" name="n_1mainValue【市民会館】&#10;有形固定資産減価償却率"/>
        <xdr:cNvSpPr txBox="1"/>
      </xdr:nvSpPr>
      <xdr:spPr>
        <a:xfrm>
          <a:off x="35820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20083</xdr:rowOff>
    </xdr:from>
    <xdr:ext cx="405111" cy="259045"/>
    <xdr:sp macro="" textlink="">
      <xdr:nvSpPr>
        <xdr:cNvPr id="422" name="n_2mainValue【市民会館】&#10;有形固定資産減価償却率"/>
        <xdr:cNvSpPr txBox="1"/>
      </xdr:nvSpPr>
      <xdr:spPr>
        <a:xfrm>
          <a:off x="2705744" y="1733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150385</xdr:rowOff>
    </xdr:from>
    <xdr:ext cx="405111" cy="259045"/>
    <xdr:sp macro="" textlink="">
      <xdr:nvSpPr>
        <xdr:cNvPr id="423" name="n_3mainValue【市民会館】&#10;有形固定資産減価償却率"/>
        <xdr:cNvSpPr txBox="1"/>
      </xdr:nvSpPr>
      <xdr:spPr>
        <a:xfrm>
          <a:off x="1816744" y="1729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111523</xdr:rowOff>
    </xdr:from>
    <xdr:ext cx="405111" cy="259045"/>
    <xdr:sp macro="" textlink="">
      <xdr:nvSpPr>
        <xdr:cNvPr id="424" name="n_4mainValue【市民会館】&#10;有形固定資産減価償却率"/>
        <xdr:cNvSpPr txBox="1"/>
      </xdr:nvSpPr>
      <xdr:spPr>
        <a:xfrm>
          <a:off x="927744" y="1725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5" name="正方形/長方形 4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6" name="正方形/長方形 4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7" name="正方形/長方形 4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8" name="正方形/長方形 4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9" name="正方形/長方形 4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0" name="正方形/長方形 4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1" name="正方形/長方形 4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2" name="正方形/長方形 43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3" name="テキスト ボックス 43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4" name="直線コネクタ 43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5" name="直線コネクタ 43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6" name="テキスト ボックス 43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7" name="直線コネクタ 43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8" name="テキスト ボックス 43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9" name="直線コネクタ 43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0" name="テキスト ボックス 43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1" name="直線コネクタ 44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2" name="テキスト ボックス 44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3" name="直線コネクタ 44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4" name="テキスト ボックス 44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5" name="直線コネクタ 44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6" name="テキスト ボックス 44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112395</xdr:rowOff>
    </xdr:to>
    <xdr:cxnSp macro="">
      <xdr:nvCxnSpPr>
        <xdr:cNvPr id="448" name="直線コネクタ 447"/>
        <xdr:cNvCxnSpPr/>
      </xdr:nvCxnSpPr>
      <xdr:spPr>
        <a:xfrm flipV="1">
          <a:off x="10476865" y="17409795"/>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449" name="【市民会館】&#10;一人当たり面積最小値テキスト"/>
        <xdr:cNvSpPr txBox="1"/>
      </xdr:nvSpPr>
      <xdr:spPr>
        <a:xfrm>
          <a:off x="10515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450" name="直線コネクタ 449"/>
        <xdr:cNvCxnSpPr/>
      </xdr:nvCxnSpPr>
      <xdr:spPr>
        <a:xfrm>
          <a:off x="10388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51" name="【市民会館】&#10;一人当たり面積最大値テキスト"/>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52" name="直線コネクタ 451"/>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6366</xdr:rowOff>
    </xdr:from>
    <xdr:ext cx="469744" cy="259045"/>
    <xdr:sp macro="" textlink="">
      <xdr:nvSpPr>
        <xdr:cNvPr id="453" name="【市民会館】&#10;一人当たり面積平均値テキスト"/>
        <xdr:cNvSpPr txBox="1"/>
      </xdr:nvSpPr>
      <xdr:spPr>
        <a:xfrm>
          <a:off x="10515600" y="1800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154939</xdr:rowOff>
    </xdr:from>
    <xdr:to>
      <xdr:col>55</xdr:col>
      <xdr:colOff>50800</xdr:colOff>
      <xdr:row>106</xdr:row>
      <xdr:rowOff>85089</xdr:rowOff>
    </xdr:to>
    <xdr:sp macro="" textlink="">
      <xdr:nvSpPr>
        <xdr:cNvPr id="454" name="フローチャート: 判断 453"/>
        <xdr:cNvSpPr/>
      </xdr:nvSpPr>
      <xdr:spPr>
        <a:xfrm>
          <a:off x="10426700" y="1815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6350</xdr:rowOff>
    </xdr:from>
    <xdr:to>
      <xdr:col>50</xdr:col>
      <xdr:colOff>165100</xdr:colOff>
      <xdr:row>106</xdr:row>
      <xdr:rowOff>107950</xdr:rowOff>
    </xdr:to>
    <xdr:sp macro="" textlink="">
      <xdr:nvSpPr>
        <xdr:cNvPr id="455" name="フローチャート: 判断 454"/>
        <xdr:cNvSpPr/>
      </xdr:nvSpPr>
      <xdr:spPr>
        <a:xfrm>
          <a:off x="9588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56" name="フローチャート: 判断 455"/>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168275</xdr:rowOff>
    </xdr:from>
    <xdr:to>
      <xdr:col>41</xdr:col>
      <xdr:colOff>101600</xdr:colOff>
      <xdr:row>106</xdr:row>
      <xdr:rowOff>98425</xdr:rowOff>
    </xdr:to>
    <xdr:sp macro="" textlink="">
      <xdr:nvSpPr>
        <xdr:cNvPr id="457" name="フローチャート: 判断 456"/>
        <xdr:cNvSpPr/>
      </xdr:nvSpPr>
      <xdr:spPr>
        <a:xfrm>
          <a:off x="78105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111125</xdr:rowOff>
    </xdr:from>
    <xdr:to>
      <xdr:col>36</xdr:col>
      <xdr:colOff>165100</xdr:colOff>
      <xdr:row>106</xdr:row>
      <xdr:rowOff>41275</xdr:rowOff>
    </xdr:to>
    <xdr:sp macro="" textlink="">
      <xdr:nvSpPr>
        <xdr:cNvPr id="458" name="フローチャート: 判断 457"/>
        <xdr:cNvSpPr/>
      </xdr:nvSpPr>
      <xdr:spPr>
        <a:xfrm>
          <a:off x="6921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9" name="テキスト ボックス 4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0" name="テキスト ボックス 4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1" name="テキスト ボックス 4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2" name="テキスト ボックス 4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3" name="テキスト ボックス 4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464" name="楕円 463"/>
        <xdr:cNvSpPr/>
      </xdr:nvSpPr>
      <xdr:spPr>
        <a:xfrm>
          <a:off x="10426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26688</xdr:rowOff>
    </xdr:from>
    <xdr:ext cx="469744" cy="259045"/>
    <xdr:sp macro="" textlink="">
      <xdr:nvSpPr>
        <xdr:cNvPr id="465" name="【市民会館】&#10;一人当たり面積該当値テキスト"/>
        <xdr:cNvSpPr txBox="1"/>
      </xdr:nvSpPr>
      <xdr:spPr>
        <a:xfrm>
          <a:off x="105156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52070</xdr:rowOff>
    </xdr:from>
    <xdr:to>
      <xdr:col>50</xdr:col>
      <xdr:colOff>165100</xdr:colOff>
      <xdr:row>106</xdr:row>
      <xdr:rowOff>153670</xdr:rowOff>
    </xdr:to>
    <xdr:sp macro="" textlink="">
      <xdr:nvSpPr>
        <xdr:cNvPr id="466" name="楕円 465"/>
        <xdr:cNvSpPr/>
      </xdr:nvSpPr>
      <xdr:spPr>
        <a:xfrm>
          <a:off x="9588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99061</xdr:rowOff>
    </xdr:from>
    <xdr:to>
      <xdr:col>55</xdr:col>
      <xdr:colOff>0</xdr:colOff>
      <xdr:row>106</xdr:row>
      <xdr:rowOff>102870</xdr:rowOff>
    </xdr:to>
    <xdr:cxnSp macro="">
      <xdr:nvCxnSpPr>
        <xdr:cNvPr id="467" name="直線コネクタ 466"/>
        <xdr:cNvCxnSpPr/>
      </xdr:nvCxnSpPr>
      <xdr:spPr>
        <a:xfrm flipV="1">
          <a:off x="9639300" y="182727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52070</xdr:rowOff>
    </xdr:from>
    <xdr:to>
      <xdr:col>46</xdr:col>
      <xdr:colOff>38100</xdr:colOff>
      <xdr:row>106</xdr:row>
      <xdr:rowOff>153670</xdr:rowOff>
    </xdr:to>
    <xdr:sp macro="" textlink="">
      <xdr:nvSpPr>
        <xdr:cNvPr id="468" name="楕円 467"/>
        <xdr:cNvSpPr/>
      </xdr:nvSpPr>
      <xdr:spPr>
        <a:xfrm>
          <a:off x="8699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102870</xdr:rowOff>
    </xdr:from>
    <xdr:to>
      <xdr:col>50</xdr:col>
      <xdr:colOff>114300</xdr:colOff>
      <xdr:row>106</xdr:row>
      <xdr:rowOff>102870</xdr:rowOff>
    </xdr:to>
    <xdr:cxnSp macro="">
      <xdr:nvCxnSpPr>
        <xdr:cNvPr id="469" name="直線コネクタ 468"/>
        <xdr:cNvCxnSpPr/>
      </xdr:nvCxnSpPr>
      <xdr:spPr>
        <a:xfrm>
          <a:off x="8750300" y="18276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50164</xdr:rowOff>
    </xdr:from>
    <xdr:to>
      <xdr:col>41</xdr:col>
      <xdr:colOff>101600</xdr:colOff>
      <xdr:row>106</xdr:row>
      <xdr:rowOff>151764</xdr:rowOff>
    </xdr:to>
    <xdr:sp macro="" textlink="">
      <xdr:nvSpPr>
        <xdr:cNvPr id="470" name="楕円 469"/>
        <xdr:cNvSpPr/>
      </xdr:nvSpPr>
      <xdr:spPr>
        <a:xfrm>
          <a:off x="7810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100964</xdr:rowOff>
    </xdr:from>
    <xdr:to>
      <xdr:col>45</xdr:col>
      <xdr:colOff>177800</xdr:colOff>
      <xdr:row>106</xdr:row>
      <xdr:rowOff>102870</xdr:rowOff>
    </xdr:to>
    <xdr:cxnSp macro="">
      <xdr:nvCxnSpPr>
        <xdr:cNvPr id="471" name="直線コネクタ 470"/>
        <xdr:cNvCxnSpPr/>
      </xdr:nvCxnSpPr>
      <xdr:spPr>
        <a:xfrm>
          <a:off x="7861300" y="182746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50164</xdr:rowOff>
    </xdr:from>
    <xdr:to>
      <xdr:col>36</xdr:col>
      <xdr:colOff>165100</xdr:colOff>
      <xdr:row>106</xdr:row>
      <xdr:rowOff>151764</xdr:rowOff>
    </xdr:to>
    <xdr:sp macro="" textlink="">
      <xdr:nvSpPr>
        <xdr:cNvPr id="472" name="楕円 471"/>
        <xdr:cNvSpPr/>
      </xdr:nvSpPr>
      <xdr:spPr>
        <a:xfrm>
          <a:off x="6921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100964</xdr:rowOff>
    </xdr:from>
    <xdr:to>
      <xdr:col>41</xdr:col>
      <xdr:colOff>50800</xdr:colOff>
      <xdr:row>106</xdr:row>
      <xdr:rowOff>100964</xdr:rowOff>
    </xdr:to>
    <xdr:cxnSp macro="">
      <xdr:nvCxnSpPr>
        <xdr:cNvPr id="473" name="直線コネクタ 472"/>
        <xdr:cNvCxnSpPr/>
      </xdr:nvCxnSpPr>
      <xdr:spPr>
        <a:xfrm>
          <a:off x="6972300" y="182746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124477</xdr:rowOff>
    </xdr:from>
    <xdr:ext cx="469744" cy="259045"/>
    <xdr:sp macro="" textlink="">
      <xdr:nvSpPr>
        <xdr:cNvPr id="474" name="n_1aveValue【市民会館】&#10;一人当たり面積"/>
        <xdr:cNvSpPr txBox="1"/>
      </xdr:nvSpPr>
      <xdr:spPr>
        <a:xfrm>
          <a:off x="93917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75" name="n_2aveValue【市民会館】&#10;一人当たり面積"/>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114952</xdr:rowOff>
    </xdr:from>
    <xdr:ext cx="469744" cy="259045"/>
    <xdr:sp macro="" textlink="">
      <xdr:nvSpPr>
        <xdr:cNvPr id="476" name="n_3aveValue【市民会館】&#10;一人当たり面積"/>
        <xdr:cNvSpPr txBox="1"/>
      </xdr:nvSpPr>
      <xdr:spPr>
        <a:xfrm>
          <a:off x="76264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57802</xdr:rowOff>
    </xdr:from>
    <xdr:ext cx="469744" cy="259045"/>
    <xdr:sp macro="" textlink="">
      <xdr:nvSpPr>
        <xdr:cNvPr id="477" name="n_4aveValue【市民会館】&#10;一人当たり面積"/>
        <xdr:cNvSpPr txBox="1"/>
      </xdr:nvSpPr>
      <xdr:spPr>
        <a:xfrm>
          <a:off x="67374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144797</xdr:rowOff>
    </xdr:from>
    <xdr:ext cx="469744" cy="259045"/>
    <xdr:sp macro="" textlink="">
      <xdr:nvSpPr>
        <xdr:cNvPr id="478" name="n_1mainValue【市民会館】&#10;一人当たり面積"/>
        <xdr:cNvSpPr txBox="1"/>
      </xdr:nvSpPr>
      <xdr:spPr>
        <a:xfrm>
          <a:off x="9391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144797</xdr:rowOff>
    </xdr:from>
    <xdr:ext cx="469744" cy="259045"/>
    <xdr:sp macro="" textlink="">
      <xdr:nvSpPr>
        <xdr:cNvPr id="479" name="n_2mainValue【市民会館】&#10;一人当たり面積"/>
        <xdr:cNvSpPr txBox="1"/>
      </xdr:nvSpPr>
      <xdr:spPr>
        <a:xfrm>
          <a:off x="8515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142891</xdr:rowOff>
    </xdr:from>
    <xdr:ext cx="469744" cy="259045"/>
    <xdr:sp macro="" textlink="">
      <xdr:nvSpPr>
        <xdr:cNvPr id="480" name="n_3mainValue【市民会館】&#10;一人当たり面積"/>
        <xdr:cNvSpPr txBox="1"/>
      </xdr:nvSpPr>
      <xdr:spPr>
        <a:xfrm>
          <a:off x="7626427" y="1831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142891</xdr:rowOff>
    </xdr:from>
    <xdr:ext cx="469744" cy="259045"/>
    <xdr:sp macro="" textlink="">
      <xdr:nvSpPr>
        <xdr:cNvPr id="481" name="n_4mainValue【市民会館】&#10;一人当たり面積"/>
        <xdr:cNvSpPr txBox="1"/>
      </xdr:nvSpPr>
      <xdr:spPr>
        <a:xfrm>
          <a:off x="6737427" y="1831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2" name="正方形/長方形 4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3" name="正方形/長方形 4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4" name="正方形/長方形 4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5" name="正方形/長方形 4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6" name="正方形/長方形 4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7" name="正方形/長方形 4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8" name="正方形/長方形 4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正方形/長方形 48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0" name="正方形/長方形 4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1" name="正方形/長方形 4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2" name="正方形/長方形 4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3" name="正方形/長方形 4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4" name="正方形/長方形 4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5" name="正方形/長方形 4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6" name="正方形/長方形 4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7" name="正方形/長方形 49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6" name="正方形/長方形 5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7" name="正方形/長方形 5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8" name="正方形/長方形 5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9" name="正方形/長方形 5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0" name="正方形/長方形 5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1" name="正方形/長方形 5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2" name="正方形/長方形 5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3" name="正方形/長方形 51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4" name="正方形/長方形 5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5" name="正方形/長方形 5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6" name="正方形/長方形 5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7" name="正方形/長方形 5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8" name="正方形/長方形 5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9" name="正方形/長方形 5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0" name="正方形/長方形 5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1" name="正方形/長方形 5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2" name="テキスト ボックス 5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3" name="直線コネクタ 5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4" name="テキスト ボックス 5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5" name="直線コネクタ 5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6" name="テキスト ボックス 52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7" name="直線コネクタ 5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8" name="テキスト ボックス 5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9" name="直線コネクタ 5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0" name="テキスト ボックス 5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1" name="直線コネクタ 5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2" name="テキスト ボックス 5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3" name="直線コネクタ 5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4" name="テキスト ボックス 5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5" name="直線コネクタ 5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6" name="テキスト ボックス 53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7" name="直線コネクタ 5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539" name="直線コネクタ 538"/>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1" name="直線コネクタ 54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542"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543" name="直線コネクタ 542"/>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52632</xdr:rowOff>
    </xdr:from>
    <xdr:ext cx="405111" cy="259045"/>
    <xdr:sp macro="" textlink="">
      <xdr:nvSpPr>
        <xdr:cNvPr id="544" name="【消防施設】&#10;有形固定資産減価償却率平均値テキスト"/>
        <xdr:cNvSpPr txBox="1"/>
      </xdr:nvSpPr>
      <xdr:spPr>
        <a:xfrm>
          <a:off x="16357600" y="1394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29755</xdr:rowOff>
    </xdr:from>
    <xdr:to>
      <xdr:col>85</xdr:col>
      <xdr:colOff>177800</xdr:colOff>
      <xdr:row>82</xdr:row>
      <xdr:rowOff>131355</xdr:rowOff>
    </xdr:to>
    <xdr:sp macro="" textlink="">
      <xdr:nvSpPr>
        <xdr:cNvPr id="545" name="フローチャート: 判断 544"/>
        <xdr:cNvSpPr/>
      </xdr:nvSpPr>
      <xdr:spPr>
        <a:xfrm>
          <a:off x="16268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134257</xdr:rowOff>
    </xdr:from>
    <xdr:to>
      <xdr:col>81</xdr:col>
      <xdr:colOff>101600</xdr:colOff>
      <xdr:row>83</xdr:row>
      <xdr:rowOff>64407</xdr:rowOff>
    </xdr:to>
    <xdr:sp macro="" textlink="">
      <xdr:nvSpPr>
        <xdr:cNvPr id="546" name="フローチャート: 判断 545"/>
        <xdr:cNvSpPr/>
      </xdr:nvSpPr>
      <xdr:spPr>
        <a:xfrm>
          <a:off x="15430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129358</xdr:rowOff>
    </xdr:from>
    <xdr:to>
      <xdr:col>76</xdr:col>
      <xdr:colOff>165100</xdr:colOff>
      <xdr:row>83</xdr:row>
      <xdr:rowOff>59508</xdr:rowOff>
    </xdr:to>
    <xdr:sp macro="" textlink="">
      <xdr:nvSpPr>
        <xdr:cNvPr id="547" name="フローチャート: 判断 546"/>
        <xdr:cNvSpPr/>
      </xdr:nvSpPr>
      <xdr:spPr>
        <a:xfrm>
          <a:off x="14541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363</xdr:rowOff>
    </xdr:from>
    <xdr:to>
      <xdr:col>72</xdr:col>
      <xdr:colOff>38100</xdr:colOff>
      <xdr:row>83</xdr:row>
      <xdr:rowOff>101963</xdr:rowOff>
    </xdr:to>
    <xdr:sp macro="" textlink="">
      <xdr:nvSpPr>
        <xdr:cNvPr id="548" name="フローチャート: 判断 547"/>
        <xdr:cNvSpPr/>
      </xdr:nvSpPr>
      <xdr:spPr>
        <a:xfrm>
          <a:off x="13652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119562</xdr:rowOff>
    </xdr:from>
    <xdr:to>
      <xdr:col>67</xdr:col>
      <xdr:colOff>101600</xdr:colOff>
      <xdr:row>83</xdr:row>
      <xdr:rowOff>49712</xdr:rowOff>
    </xdr:to>
    <xdr:sp macro="" textlink="">
      <xdr:nvSpPr>
        <xdr:cNvPr id="549" name="フローチャート: 判断 548"/>
        <xdr:cNvSpPr/>
      </xdr:nvSpPr>
      <xdr:spPr>
        <a:xfrm>
          <a:off x="12763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0" name="テキスト ボックス 5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1" name="テキスト ボックス 5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2" name="テキスト ボックス 5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3" name="テキスト ボックス 5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4" name="テキスト ボックス 5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139156</xdr:rowOff>
    </xdr:from>
    <xdr:to>
      <xdr:col>85</xdr:col>
      <xdr:colOff>177800</xdr:colOff>
      <xdr:row>86</xdr:row>
      <xdr:rowOff>69306</xdr:rowOff>
    </xdr:to>
    <xdr:sp macro="" textlink="">
      <xdr:nvSpPr>
        <xdr:cNvPr id="555" name="楕円 554"/>
        <xdr:cNvSpPr/>
      </xdr:nvSpPr>
      <xdr:spPr>
        <a:xfrm>
          <a:off x="162687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117583</xdr:rowOff>
    </xdr:from>
    <xdr:ext cx="405111" cy="259045"/>
    <xdr:sp macro="" textlink="">
      <xdr:nvSpPr>
        <xdr:cNvPr id="556" name="【消防施設】&#10;有形固定資産減価償却率該当値テキスト"/>
        <xdr:cNvSpPr txBox="1"/>
      </xdr:nvSpPr>
      <xdr:spPr>
        <a:xfrm>
          <a:off x="16357600" y="1469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24856</xdr:rowOff>
    </xdr:from>
    <xdr:to>
      <xdr:col>81</xdr:col>
      <xdr:colOff>101600</xdr:colOff>
      <xdr:row>86</xdr:row>
      <xdr:rowOff>126456</xdr:rowOff>
    </xdr:to>
    <xdr:sp macro="" textlink="">
      <xdr:nvSpPr>
        <xdr:cNvPr id="557" name="楕円 556"/>
        <xdr:cNvSpPr/>
      </xdr:nvSpPr>
      <xdr:spPr>
        <a:xfrm>
          <a:off x="15430500" y="147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18506</xdr:rowOff>
    </xdr:from>
    <xdr:to>
      <xdr:col>85</xdr:col>
      <xdr:colOff>127000</xdr:colOff>
      <xdr:row>86</xdr:row>
      <xdr:rowOff>75656</xdr:rowOff>
    </xdr:to>
    <xdr:cxnSp macro="">
      <xdr:nvCxnSpPr>
        <xdr:cNvPr id="558" name="直線コネクタ 557"/>
        <xdr:cNvCxnSpPr/>
      </xdr:nvCxnSpPr>
      <xdr:spPr>
        <a:xfrm flipV="1">
          <a:off x="15481300" y="1476320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55880</xdr:rowOff>
    </xdr:from>
    <xdr:to>
      <xdr:col>76</xdr:col>
      <xdr:colOff>165100</xdr:colOff>
      <xdr:row>86</xdr:row>
      <xdr:rowOff>157480</xdr:rowOff>
    </xdr:to>
    <xdr:sp macro="" textlink="">
      <xdr:nvSpPr>
        <xdr:cNvPr id="559" name="楕円 558"/>
        <xdr:cNvSpPr/>
      </xdr:nvSpPr>
      <xdr:spPr>
        <a:xfrm>
          <a:off x="14541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75656</xdr:rowOff>
    </xdr:from>
    <xdr:to>
      <xdr:col>81</xdr:col>
      <xdr:colOff>50800</xdr:colOff>
      <xdr:row>86</xdr:row>
      <xdr:rowOff>106680</xdr:rowOff>
    </xdr:to>
    <xdr:cxnSp macro="">
      <xdr:nvCxnSpPr>
        <xdr:cNvPr id="560" name="直線コネクタ 559"/>
        <xdr:cNvCxnSpPr/>
      </xdr:nvCxnSpPr>
      <xdr:spPr>
        <a:xfrm flipV="1">
          <a:off x="14592300" y="148203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41184</xdr:rowOff>
    </xdr:from>
    <xdr:to>
      <xdr:col>72</xdr:col>
      <xdr:colOff>38100</xdr:colOff>
      <xdr:row>86</xdr:row>
      <xdr:rowOff>142784</xdr:rowOff>
    </xdr:to>
    <xdr:sp macro="" textlink="">
      <xdr:nvSpPr>
        <xdr:cNvPr id="561" name="楕円 560"/>
        <xdr:cNvSpPr/>
      </xdr:nvSpPr>
      <xdr:spPr>
        <a:xfrm>
          <a:off x="13652500" y="1478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91984</xdr:rowOff>
    </xdr:from>
    <xdr:to>
      <xdr:col>76</xdr:col>
      <xdr:colOff>114300</xdr:colOff>
      <xdr:row>86</xdr:row>
      <xdr:rowOff>106680</xdr:rowOff>
    </xdr:to>
    <xdr:cxnSp macro="">
      <xdr:nvCxnSpPr>
        <xdr:cNvPr id="562" name="直線コネクタ 561"/>
        <xdr:cNvCxnSpPr/>
      </xdr:nvCxnSpPr>
      <xdr:spPr>
        <a:xfrm>
          <a:off x="13703300" y="1483668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24856</xdr:rowOff>
    </xdr:from>
    <xdr:to>
      <xdr:col>67</xdr:col>
      <xdr:colOff>101600</xdr:colOff>
      <xdr:row>86</xdr:row>
      <xdr:rowOff>126456</xdr:rowOff>
    </xdr:to>
    <xdr:sp macro="" textlink="">
      <xdr:nvSpPr>
        <xdr:cNvPr id="563" name="楕円 562"/>
        <xdr:cNvSpPr/>
      </xdr:nvSpPr>
      <xdr:spPr>
        <a:xfrm>
          <a:off x="12763500" y="147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75656</xdr:rowOff>
    </xdr:from>
    <xdr:to>
      <xdr:col>71</xdr:col>
      <xdr:colOff>177800</xdr:colOff>
      <xdr:row>86</xdr:row>
      <xdr:rowOff>91984</xdr:rowOff>
    </xdr:to>
    <xdr:cxnSp macro="">
      <xdr:nvCxnSpPr>
        <xdr:cNvPr id="564" name="直線コネクタ 563"/>
        <xdr:cNvCxnSpPr/>
      </xdr:nvCxnSpPr>
      <xdr:spPr>
        <a:xfrm>
          <a:off x="12814300" y="1482035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80934</xdr:rowOff>
    </xdr:from>
    <xdr:ext cx="405111" cy="259045"/>
    <xdr:sp macro="" textlink="">
      <xdr:nvSpPr>
        <xdr:cNvPr id="565" name="n_1aveValue【消防施設】&#10;有形固定資産減価償却率"/>
        <xdr:cNvSpPr txBox="1"/>
      </xdr:nvSpPr>
      <xdr:spPr>
        <a:xfrm>
          <a:off x="152660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76035</xdr:rowOff>
    </xdr:from>
    <xdr:ext cx="405111" cy="259045"/>
    <xdr:sp macro="" textlink="">
      <xdr:nvSpPr>
        <xdr:cNvPr id="566" name="n_2aveValue【消防施設】&#10;有形固定資産減価償却率"/>
        <xdr:cNvSpPr txBox="1"/>
      </xdr:nvSpPr>
      <xdr:spPr>
        <a:xfrm>
          <a:off x="14389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118490</xdr:rowOff>
    </xdr:from>
    <xdr:ext cx="405111" cy="259045"/>
    <xdr:sp macro="" textlink="">
      <xdr:nvSpPr>
        <xdr:cNvPr id="567" name="n_3aveValue【消防施設】&#10;有形固定資産減価償却率"/>
        <xdr:cNvSpPr txBox="1"/>
      </xdr:nvSpPr>
      <xdr:spPr>
        <a:xfrm>
          <a:off x="13500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66239</xdr:rowOff>
    </xdr:from>
    <xdr:ext cx="405111" cy="259045"/>
    <xdr:sp macro="" textlink="">
      <xdr:nvSpPr>
        <xdr:cNvPr id="568" name="n_4aveValue【消防施設】&#10;有形固定資産減価償却率"/>
        <xdr:cNvSpPr txBox="1"/>
      </xdr:nvSpPr>
      <xdr:spPr>
        <a:xfrm>
          <a:off x="12611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117583</xdr:rowOff>
    </xdr:from>
    <xdr:ext cx="405111" cy="259045"/>
    <xdr:sp macro="" textlink="">
      <xdr:nvSpPr>
        <xdr:cNvPr id="569" name="n_1mainValue【消防施設】&#10;有形固定資産減価償却率"/>
        <xdr:cNvSpPr txBox="1"/>
      </xdr:nvSpPr>
      <xdr:spPr>
        <a:xfrm>
          <a:off x="15266044" y="1486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148607</xdr:rowOff>
    </xdr:from>
    <xdr:ext cx="405111" cy="259045"/>
    <xdr:sp macro="" textlink="">
      <xdr:nvSpPr>
        <xdr:cNvPr id="570" name="n_2mainValue【消防施設】&#10;有形固定資産減価償却率"/>
        <xdr:cNvSpPr txBox="1"/>
      </xdr:nvSpPr>
      <xdr:spPr>
        <a:xfrm>
          <a:off x="14389744"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133911</xdr:rowOff>
    </xdr:from>
    <xdr:ext cx="405111" cy="259045"/>
    <xdr:sp macro="" textlink="">
      <xdr:nvSpPr>
        <xdr:cNvPr id="571" name="n_3mainValue【消防施設】&#10;有形固定資産減価償却率"/>
        <xdr:cNvSpPr txBox="1"/>
      </xdr:nvSpPr>
      <xdr:spPr>
        <a:xfrm>
          <a:off x="13500744" y="1487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117583</xdr:rowOff>
    </xdr:from>
    <xdr:ext cx="405111" cy="259045"/>
    <xdr:sp macro="" textlink="">
      <xdr:nvSpPr>
        <xdr:cNvPr id="572" name="n_4mainValue【消防施設】&#10;有形固定資産減価償却率"/>
        <xdr:cNvSpPr txBox="1"/>
      </xdr:nvSpPr>
      <xdr:spPr>
        <a:xfrm>
          <a:off x="12611744" y="1486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3" name="直線コネクタ 58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4" name="テキスト ボックス 58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5" name="直線コネクタ 58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6" name="テキスト ボックス 58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7" name="直線コネクタ 58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8" name="テキスト ボックス 58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9" name="直線コネクタ 58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0" name="テキスト ボックス 58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1" name="直線コネクタ 59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2" name="テキスト ボックス 59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3" name="直線コネクタ 59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4" name="テキスト ボックス 59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xdr:rowOff>
    </xdr:from>
    <xdr:to>
      <xdr:col>116</xdr:col>
      <xdr:colOff>62864</xdr:colOff>
      <xdr:row>86</xdr:row>
      <xdr:rowOff>155666</xdr:rowOff>
    </xdr:to>
    <xdr:cxnSp macro="">
      <xdr:nvCxnSpPr>
        <xdr:cNvPr id="598" name="直線コネクタ 597"/>
        <xdr:cNvCxnSpPr/>
      </xdr:nvCxnSpPr>
      <xdr:spPr>
        <a:xfrm flipV="1">
          <a:off x="22160864" y="13385074"/>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599"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600" name="直線コネクタ 599"/>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130101</xdr:rowOff>
    </xdr:from>
    <xdr:ext cx="469744" cy="259045"/>
    <xdr:sp macro="" textlink="">
      <xdr:nvSpPr>
        <xdr:cNvPr id="601" name="【消防施設】&#10;一人当たり面積最大値テキスト"/>
        <xdr:cNvSpPr txBox="1"/>
      </xdr:nvSpPr>
      <xdr:spPr>
        <a:xfrm>
          <a:off x="221996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xdr:rowOff>
    </xdr:from>
    <xdr:to>
      <xdr:col>116</xdr:col>
      <xdr:colOff>152400</xdr:colOff>
      <xdr:row>78</xdr:row>
      <xdr:rowOff>11974</xdr:rowOff>
    </xdr:to>
    <xdr:cxnSp macro="">
      <xdr:nvCxnSpPr>
        <xdr:cNvPr id="602" name="直線コネクタ 601"/>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54264</xdr:rowOff>
    </xdr:from>
    <xdr:ext cx="469744" cy="259045"/>
    <xdr:sp macro="" textlink="">
      <xdr:nvSpPr>
        <xdr:cNvPr id="603" name="【消防施設】&#10;一人当たり面積平均値テキスト"/>
        <xdr:cNvSpPr txBox="1"/>
      </xdr:nvSpPr>
      <xdr:spPr>
        <a:xfrm>
          <a:off x="22199600" y="1411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31387</xdr:rowOff>
    </xdr:from>
    <xdr:to>
      <xdr:col>116</xdr:col>
      <xdr:colOff>114300</xdr:colOff>
      <xdr:row>83</xdr:row>
      <xdr:rowOff>132987</xdr:rowOff>
    </xdr:to>
    <xdr:sp macro="" textlink="">
      <xdr:nvSpPr>
        <xdr:cNvPr id="604" name="フローチャート: 判断 603"/>
        <xdr:cNvSpPr/>
      </xdr:nvSpPr>
      <xdr:spPr>
        <a:xfrm>
          <a:off x="221107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605" name="フローチャート: 判断 604"/>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96701</xdr:rowOff>
    </xdr:from>
    <xdr:to>
      <xdr:col>107</xdr:col>
      <xdr:colOff>101600</xdr:colOff>
      <xdr:row>84</xdr:row>
      <xdr:rowOff>26851</xdr:rowOff>
    </xdr:to>
    <xdr:sp macro="" textlink="">
      <xdr:nvSpPr>
        <xdr:cNvPr id="606" name="フローチャート: 判断 605"/>
        <xdr:cNvSpPr/>
      </xdr:nvSpPr>
      <xdr:spPr>
        <a:xfrm>
          <a:off x="20383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129358</xdr:rowOff>
    </xdr:from>
    <xdr:to>
      <xdr:col>102</xdr:col>
      <xdr:colOff>165100</xdr:colOff>
      <xdr:row>84</xdr:row>
      <xdr:rowOff>59508</xdr:rowOff>
    </xdr:to>
    <xdr:sp macro="" textlink="">
      <xdr:nvSpPr>
        <xdr:cNvPr id="607" name="フローチャート: 判断 606"/>
        <xdr:cNvSpPr/>
      </xdr:nvSpPr>
      <xdr:spPr>
        <a:xfrm>
          <a:off x="19494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80373</xdr:rowOff>
    </xdr:from>
    <xdr:to>
      <xdr:col>98</xdr:col>
      <xdr:colOff>38100</xdr:colOff>
      <xdr:row>84</xdr:row>
      <xdr:rowOff>10523</xdr:rowOff>
    </xdr:to>
    <xdr:sp macro="" textlink="">
      <xdr:nvSpPr>
        <xdr:cNvPr id="608" name="フローチャート: 判断 607"/>
        <xdr:cNvSpPr/>
      </xdr:nvSpPr>
      <xdr:spPr>
        <a:xfrm>
          <a:off x="18605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9" name="テキスト ボックス 6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0" name="テキスト ボックス 6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1" name="テキスト ボックス 6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2" name="テキスト ボックス 6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3" name="テキスト ボックス 6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614" name="楕円 613"/>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148607</xdr:rowOff>
    </xdr:from>
    <xdr:ext cx="469744" cy="259045"/>
    <xdr:sp macro="" textlink="">
      <xdr:nvSpPr>
        <xdr:cNvPr id="615" name="【消防施設】&#10;一人当たり面積該当値テキスト"/>
        <xdr:cNvSpPr txBox="1"/>
      </xdr:nvSpPr>
      <xdr:spPr>
        <a:xfrm>
          <a:off x="22199600"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170180</xdr:rowOff>
    </xdr:from>
    <xdr:to>
      <xdr:col>112</xdr:col>
      <xdr:colOff>38100</xdr:colOff>
      <xdr:row>79</xdr:row>
      <xdr:rowOff>100330</xdr:rowOff>
    </xdr:to>
    <xdr:sp macro="" textlink="">
      <xdr:nvSpPr>
        <xdr:cNvPr id="616" name="楕円 615"/>
        <xdr:cNvSpPr/>
      </xdr:nvSpPr>
      <xdr:spPr>
        <a:xfrm>
          <a:off x="21272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49530</xdr:rowOff>
    </xdr:from>
    <xdr:to>
      <xdr:col>116</xdr:col>
      <xdr:colOff>63500</xdr:colOff>
      <xdr:row>85</xdr:row>
      <xdr:rowOff>49530</xdr:rowOff>
    </xdr:to>
    <xdr:cxnSp macro="">
      <xdr:nvCxnSpPr>
        <xdr:cNvPr id="617" name="直線コネクタ 616"/>
        <xdr:cNvCxnSpPr/>
      </xdr:nvCxnSpPr>
      <xdr:spPr>
        <a:xfrm>
          <a:off x="21323300" y="13594080"/>
          <a:ext cx="838200" cy="102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18324</xdr:rowOff>
    </xdr:from>
    <xdr:to>
      <xdr:col>107</xdr:col>
      <xdr:colOff>101600</xdr:colOff>
      <xdr:row>79</xdr:row>
      <xdr:rowOff>119924</xdr:rowOff>
    </xdr:to>
    <xdr:sp macro="" textlink="">
      <xdr:nvSpPr>
        <xdr:cNvPr id="618" name="楕円 617"/>
        <xdr:cNvSpPr/>
      </xdr:nvSpPr>
      <xdr:spPr>
        <a:xfrm>
          <a:off x="20383500" y="1356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49530</xdr:rowOff>
    </xdr:from>
    <xdr:to>
      <xdr:col>111</xdr:col>
      <xdr:colOff>177800</xdr:colOff>
      <xdr:row>79</xdr:row>
      <xdr:rowOff>69124</xdr:rowOff>
    </xdr:to>
    <xdr:cxnSp macro="">
      <xdr:nvCxnSpPr>
        <xdr:cNvPr id="619" name="直線コネクタ 618"/>
        <xdr:cNvCxnSpPr/>
      </xdr:nvCxnSpPr>
      <xdr:spPr>
        <a:xfrm flipV="1">
          <a:off x="20434300" y="135940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15058</xdr:rowOff>
    </xdr:from>
    <xdr:to>
      <xdr:col>102</xdr:col>
      <xdr:colOff>165100</xdr:colOff>
      <xdr:row>79</xdr:row>
      <xdr:rowOff>116658</xdr:rowOff>
    </xdr:to>
    <xdr:sp macro="" textlink="">
      <xdr:nvSpPr>
        <xdr:cNvPr id="620" name="楕円 619"/>
        <xdr:cNvSpPr/>
      </xdr:nvSpPr>
      <xdr:spPr>
        <a:xfrm>
          <a:off x="194945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65858</xdr:rowOff>
    </xdr:from>
    <xdr:to>
      <xdr:col>107</xdr:col>
      <xdr:colOff>50800</xdr:colOff>
      <xdr:row>79</xdr:row>
      <xdr:rowOff>69124</xdr:rowOff>
    </xdr:to>
    <xdr:cxnSp macro="">
      <xdr:nvCxnSpPr>
        <xdr:cNvPr id="621" name="直線コネクタ 620"/>
        <xdr:cNvCxnSpPr/>
      </xdr:nvCxnSpPr>
      <xdr:spPr>
        <a:xfrm>
          <a:off x="19545300" y="136104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11793</xdr:rowOff>
    </xdr:from>
    <xdr:to>
      <xdr:col>98</xdr:col>
      <xdr:colOff>38100</xdr:colOff>
      <xdr:row>79</xdr:row>
      <xdr:rowOff>113393</xdr:rowOff>
    </xdr:to>
    <xdr:sp macro="" textlink="">
      <xdr:nvSpPr>
        <xdr:cNvPr id="622" name="楕円 621"/>
        <xdr:cNvSpPr/>
      </xdr:nvSpPr>
      <xdr:spPr>
        <a:xfrm>
          <a:off x="186055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62593</xdr:rowOff>
    </xdr:from>
    <xdr:to>
      <xdr:col>102</xdr:col>
      <xdr:colOff>114300</xdr:colOff>
      <xdr:row>79</xdr:row>
      <xdr:rowOff>65858</xdr:rowOff>
    </xdr:to>
    <xdr:cxnSp macro="">
      <xdr:nvCxnSpPr>
        <xdr:cNvPr id="623" name="直線コネクタ 622"/>
        <xdr:cNvCxnSpPr/>
      </xdr:nvCxnSpPr>
      <xdr:spPr>
        <a:xfrm>
          <a:off x="18656300" y="136071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624" name="n_1ave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17978</xdr:rowOff>
    </xdr:from>
    <xdr:ext cx="469744" cy="259045"/>
    <xdr:sp macro="" textlink="">
      <xdr:nvSpPr>
        <xdr:cNvPr id="625" name="n_2aveValue【消防施設】&#10;一人当たり面積"/>
        <xdr:cNvSpPr txBox="1"/>
      </xdr:nvSpPr>
      <xdr:spPr>
        <a:xfrm>
          <a:off x="20199427" y="144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50635</xdr:rowOff>
    </xdr:from>
    <xdr:ext cx="469744" cy="259045"/>
    <xdr:sp macro="" textlink="">
      <xdr:nvSpPr>
        <xdr:cNvPr id="626" name="n_3aveValue【消防施設】&#10;一人当たり面積"/>
        <xdr:cNvSpPr txBox="1"/>
      </xdr:nvSpPr>
      <xdr:spPr>
        <a:xfrm>
          <a:off x="193104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1650</xdr:rowOff>
    </xdr:from>
    <xdr:ext cx="469744" cy="259045"/>
    <xdr:sp macro="" textlink="">
      <xdr:nvSpPr>
        <xdr:cNvPr id="627" name="n_4aveValue【消防施設】&#10;一人当たり面積"/>
        <xdr:cNvSpPr txBox="1"/>
      </xdr:nvSpPr>
      <xdr:spPr>
        <a:xfrm>
          <a:off x="184214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116857</xdr:rowOff>
    </xdr:from>
    <xdr:ext cx="469744" cy="259045"/>
    <xdr:sp macro="" textlink="">
      <xdr:nvSpPr>
        <xdr:cNvPr id="628" name="n_1mainValue【消防施設】&#10;一人当たり面積"/>
        <xdr:cNvSpPr txBox="1"/>
      </xdr:nvSpPr>
      <xdr:spPr>
        <a:xfrm>
          <a:off x="21075727"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136451</xdr:rowOff>
    </xdr:from>
    <xdr:ext cx="469744" cy="259045"/>
    <xdr:sp macro="" textlink="">
      <xdr:nvSpPr>
        <xdr:cNvPr id="629" name="n_2mainValue【消防施設】&#10;一人当たり面積"/>
        <xdr:cNvSpPr txBox="1"/>
      </xdr:nvSpPr>
      <xdr:spPr>
        <a:xfrm>
          <a:off x="20199427" y="1333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133185</xdr:rowOff>
    </xdr:from>
    <xdr:ext cx="469744" cy="259045"/>
    <xdr:sp macro="" textlink="">
      <xdr:nvSpPr>
        <xdr:cNvPr id="630" name="n_3mainValue【消防施設】&#10;一人当たり面積"/>
        <xdr:cNvSpPr txBox="1"/>
      </xdr:nvSpPr>
      <xdr:spPr>
        <a:xfrm>
          <a:off x="19310427" y="1333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129920</xdr:rowOff>
    </xdr:from>
    <xdr:ext cx="469744" cy="259045"/>
    <xdr:sp macro="" textlink="">
      <xdr:nvSpPr>
        <xdr:cNvPr id="631" name="n_4mainValue【消防施設】&#10;一人当たり面積"/>
        <xdr:cNvSpPr txBox="1"/>
      </xdr:nvSpPr>
      <xdr:spPr>
        <a:xfrm>
          <a:off x="18421427" y="1333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2" name="正方形/長方形 6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3" name="正方形/長方形 6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4" name="正方形/長方形 6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5" name="正方形/長方形 6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6" name="正方形/長方形 6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7" name="正方形/長方形 6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8" name="正方形/長方形 6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正方形/長方形 6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0" name="テキスト ボックス 6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1" name="直線コネクタ 6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2" name="テキスト ボックス 6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3" name="直線コネクタ 6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4" name="テキスト ボックス 6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5" name="直線コネクタ 6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6" name="テキスト ボックス 6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7" name="直線コネクタ 6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8" name="テキスト ボックス 6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9" name="直線コネクタ 6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0" name="テキスト ボックス 6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1" name="直線コネクタ 6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2" name="テキスト ボックス 6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3" name="直線コネクタ 6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4" name="テキスト ボックス 6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56606</xdr:rowOff>
    </xdr:from>
    <xdr:to>
      <xdr:col>85</xdr:col>
      <xdr:colOff>126364</xdr:colOff>
      <xdr:row>109</xdr:row>
      <xdr:rowOff>30480</xdr:rowOff>
    </xdr:to>
    <xdr:cxnSp macro="">
      <xdr:nvCxnSpPr>
        <xdr:cNvPr id="657" name="直線コネクタ 656"/>
        <xdr:cNvCxnSpPr/>
      </xdr:nvCxnSpPr>
      <xdr:spPr>
        <a:xfrm flipV="1">
          <a:off x="16318864" y="17201606"/>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58"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59" name="直線コネクタ 658"/>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3283</xdr:rowOff>
    </xdr:from>
    <xdr:ext cx="340478" cy="259045"/>
    <xdr:sp macro="" textlink="">
      <xdr:nvSpPr>
        <xdr:cNvPr id="660" name="【庁舎】&#10;有形固定資産減価償却率最大値テキスト"/>
        <xdr:cNvSpPr txBox="1"/>
      </xdr:nvSpPr>
      <xdr:spPr>
        <a:xfrm>
          <a:off x="16357600" y="1697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56606</xdr:rowOff>
    </xdr:from>
    <xdr:to>
      <xdr:col>86</xdr:col>
      <xdr:colOff>25400</xdr:colOff>
      <xdr:row>100</xdr:row>
      <xdr:rowOff>56606</xdr:rowOff>
    </xdr:to>
    <xdr:cxnSp macro="">
      <xdr:nvCxnSpPr>
        <xdr:cNvPr id="661" name="直線コネクタ 660"/>
        <xdr:cNvCxnSpPr/>
      </xdr:nvCxnSpPr>
      <xdr:spPr>
        <a:xfrm>
          <a:off x="16230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156046</xdr:rowOff>
    </xdr:from>
    <xdr:ext cx="405111" cy="259045"/>
    <xdr:sp macro="" textlink="">
      <xdr:nvSpPr>
        <xdr:cNvPr id="662" name="【庁舎】&#10;有形固定資産減価償却率平均値テキスト"/>
        <xdr:cNvSpPr txBox="1"/>
      </xdr:nvSpPr>
      <xdr:spPr>
        <a:xfrm>
          <a:off x="16357600" y="1781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663" name="フローチャート: 判断 662"/>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664" name="フローチャート: 判断 663"/>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665" name="フローチャート: 判断 664"/>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666" name="フローチャート: 判断 665"/>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27032</xdr:rowOff>
    </xdr:from>
    <xdr:to>
      <xdr:col>67</xdr:col>
      <xdr:colOff>101600</xdr:colOff>
      <xdr:row>105</xdr:row>
      <xdr:rowOff>128632</xdr:rowOff>
    </xdr:to>
    <xdr:sp macro="" textlink="">
      <xdr:nvSpPr>
        <xdr:cNvPr id="667" name="フローチャート: 判断 666"/>
        <xdr:cNvSpPr/>
      </xdr:nvSpPr>
      <xdr:spPr>
        <a:xfrm>
          <a:off x="12763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66221</xdr:rowOff>
    </xdr:from>
    <xdr:to>
      <xdr:col>85</xdr:col>
      <xdr:colOff>177800</xdr:colOff>
      <xdr:row>106</xdr:row>
      <xdr:rowOff>167821</xdr:rowOff>
    </xdr:to>
    <xdr:sp macro="" textlink="">
      <xdr:nvSpPr>
        <xdr:cNvPr id="673" name="楕円 672"/>
        <xdr:cNvSpPr/>
      </xdr:nvSpPr>
      <xdr:spPr>
        <a:xfrm>
          <a:off x="162687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44648</xdr:rowOff>
    </xdr:from>
    <xdr:ext cx="405111" cy="259045"/>
    <xdr:sp macro="" textlink="">
      <xdr:nvSpPr>
        <xdr:cNvPr id="674" name="【庁舎】&#10;有形固定資産減価償却率該当値テキスト"/>
        <xdr:cNvSpPr txBox="1"/>
      </xdr:nvSpPr>
      <xdr:spPr>
        <a:xfrm>
          <a:off x="16357600"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139700</xdr:rowOff>
    </xdr:from>
    <xdr:to>
      <xdr:col>81</xdr:col>
      <xdr:colOff>101600</xdr:colOff>
      <xdr:row>107</xdr:row>
      <xdr:rowOff>69850</xdr:rowOff>
    </xdr:to>
    <xdr:sp macro="" textlink="">
      <xdr:nvSpPr>
        <xdr:cNvPr id="675" name="楕円 674"/>
        <xdr:cNvSpPr/>
      </xdr:nvSpPr>
      <xdr:spPr>
        <a:xfrm>
          <a:off x="1543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117021</xdr:rowOff>
    </xdr:from>
    <xdr:to>
      <xdr:col>85</xdr:col>
      <xdr:colOff>127000</xdr:colOff>
      <xdr:row>107</xdr:row>
      <xdr:rowOff>19050</xdr:rowOff>
    </xdr:to>
    <xdr:cxnSp macro="">
      <xdr:nvCxnSpPr>
        <xdr:cNvPr id="676" name="直線コネクタ 675"/>
        <xdr:cNvCxnSpPr/>
      </xdr:nvCxnSpPr>
      <xdr:spPr>
        <a:xfrm flipV="1">
          <a:off x="15481300" y="18290721"/>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111942</xdr:rowOff>
    </xdr:from>
    <xdr:to>
      <xdr:col>76</xdr:col>
      <xdr:colOff>165100</xdr:colOff>
      <xdr:row>107</xdr:row>
      <xdr:rowOff>42092</xdr:rowOff>
    </xdr:to>
    <xdr:sp macro="" textlink="">
      <xdr:nvSpPr>
        <xdr:cNvPr id="677" name="楕円 676"/>
        <xdr:cNvSpPr/>
      </xdr:nvSpPr>
      <xdr:spPr>
        <a:xfrm>
          <a:off x="14541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162742</xdr:rowOff>
    </xdr:from>
    <xdr:to>
      <xdr:col>81</xdr:col>
      <xdr:colOff>50800</xdr:colOff>
      <xdr:row>107</xdr:row>
      <xdr:rowOff>19050</xdr:rowOff>
    </xdr:to>
    <xdr:cxnSp macro="">
      <xdr:nvCxnSpPr>
        <xdr:cNvPr id="678" name="直線コネクタ 677"/>
        <xdr:cNvCxnSpPr/>
      </xdr:nvCxnSpPr>
      <xdr:spPr>
        <a:xfrm>
          <a:off x="14592300" y="1833644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142966</xdr:rowOff>
    </xdr:from>
    <xdr:to>
      <xdr:col>72</xdr:col>
      <xdr:colOff>38100</xdr:colOff>
      <xdr:row>107</xdr:row>
      <xdr:rowOff>73116</xdr:rowOff>
    </xdr:to>
    <xdr:sp macro="" textlink="">
      <xdr:nvSpPr>
        <xdr:cNvPr id="679" name="楕円 678"/>
        <xdr:cNvSpPr/>
      </xdr:nvSpPr>
      <xdr:spPr>
        <a:xfrm>
          <a:off x="13652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162742</xdr:rowOff>
    </xdr:from>
    <xdr:to>
      <xdr:col>76</xdr:col>
      <xdr:colOff>114300</xdr:colOff>
      <xdr:row>107</xdr:row>
      <xdr:rowOff>22316</xdr:rowOff>
    </xdr:to>
    <xdr:cxnSp macro="">
      <xdr:nvCxnSpPr>
        <xdr:cNvPr id="680" name="直線コネクタ 679"/>
        <xdr:cNvCxnSpPr/>
      </xdr:nvCxnSpPr>
      <xdr:spPr>
        <a:xfrm flipV="1">
          <a:off x="13703300" y="183364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118473</xdr:rowOff>
    </xdr:from>
    <xdr:to>
      <xdr:col>67</xdr:col>
      <xdr:colOff>101600</xdr:colOff>
      <xdr:row>107</xdr:row>
      <xdr:rowOff>48623</xdr:rowOff>
    </xdr:to>
    <xdr:sp macro="" textlink="">
      <xdr:nvSpPr>
        <xdr:cNvPr id="681" name="楕円 680"/>
        <xdr:cNvSpPr/>
      </xdr:nvSpPr>
      <xdr:spPr>
        <a:xfrm>
          <a:off x="12763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169273</xdr:rowOff>
    </xdr:from>
    <xdr:to>
      <xdr:col>71</xdr:col>
      <xdr:colOff>177800</xdr:colOff>
      <xdr:row>107</xdr:row>
      <xdr:rowOff>22316</xdr:rowOff>
    </xdr:to>
    <xdr:cxnSp macro="">
      <xdr:nvCxnSpPr>
        <xdr:cNvPr id="682" name="直線コネクタ 681"/>
        <xdr:cNvCxnSpPr/>
      </xdr:nvCxnSpPr>
      <xdr:spPr>
        <a:xfrm>
          <a:off x="12814300" y="1834297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132097</xdr:rowOff>
    </xdr:from>
    <xdr:ext cx="405111" cy="259045"/>
    <xdr:sp macro="" textlink="">
      <xdr:nvSpPr>
        <xdr:cNvPr id="683" name="n_1aveValue【庁舎】&#10;有形固定資産減価償却率"/>
        <xdr:cNvSpPr txBox="1"/>
      </xdr:nvSpPr>
      <xdr:spPr>
        <a:xfrm>
          <a:off x="15266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684" name="n_2aveValue【庁舎】&#10;有形固定資産減価償却率"/>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685" name="n_3aveValue【庁舎】&#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145159</xdr:rowOff>
    </xdr:from>
    <xdr:ext cx="405111" cy="259045"/>
    <xdr:sp macro="" textlink="">
      <xdr:nvSpPr>
        <xdr:cNvPr id="686" name="n_4aveValue【庁舎】&#10;有形固定資産減価償却率"/>
        <xdr:cNvSpPr txBox="1"/>
      </xdr:nvSpPr>
      <xdr:spPr>
        <a:xfrm>
          <a:off x="12611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60977</xdr:rowOff>
    </xdr:from>
    <xdr:ext cx="405111" cy="259045"/>
    <xdr:sp macro="" textlink="">
      <xdr:nvSpPr>
        <xdr:cNvPr id="687" name="n_1mainValue【庁舎】&#10;有形固定資産減価償却率"/>
        <xdr:cNvSpPr txBox="1"/>
      </xdr:nvSpPr>
      <xdr:spPr>
        <a:xfrm>
          <a:off x="15266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33219</xdr:rowOff>
    </xdr:from>
    <xdr:ext cx="405111" cy="259045"/>
    <xdr:sp macro="" textlink="">
      <xdr:nvSpPr>
        <xdr:cNvPr id="688" name="n_2mainValue【庁舎】&#10;有形固定資産減価償却率"/>
        <xdr:cNvSpPr txBox="1"/>
      </xdr:nvSpPr>
      <xdr:spPr>
        <a:xfrm>
          <a:off x="14389744"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64243</xdr:rowOff>
    </xdr:from>
    <xdr:ext cx="405111" cy="259045"/>
    <xdr:sp macro="" textlink="">
      <xdr:nvSpPr>
        <xdr:cNvPr id="689" name="n_3mainValue【庁舎】&#10;有形固定資産減価償却率"/>
        <xdr:cNvSpPr txBox="1"/>
      </xdr:nvSpPr>
      <xdr:spPr>
        <a:xfrm>
          <a:off x="13500744" y="184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39750</xdr:rowOff>
    </xdr:from>
    <xdr:ext cx="405111" cy="259045"/>
    <xdr:sp macro="" textlink="">
      <xdr:nvSpPr>
        <xdr:cNvPr id="690" name="n_4mainValue【庁舎】&#10;有形固定資産減価償却率"/>
        <xdr:cNvSpPr txBox="1"/>
      </xdr:nvSpPr>
      <xdr:spPr>
        <a:xfrm>
          <a:off x="126117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1" name="直線コネクタ 7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2" name="テキスト ボックス 7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3" name="直線コネクタ 7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4" name="テキスト ボックス 7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5" name="直線コネクタ 7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6" name="テキスト ボックス 7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7" name="直線コネクタ 7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8" name="テキスト ボックス 7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9" name="直線コネクタ 7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0" name="テキスト ボックス 7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85725</xdr:rowOff>
    </xdr:to>
    <xdr:cxnSp macro="">
      <xdr:nvCxnSpPr>
        <xdr:cNvPr id="714" name="直線コネクタ 713"/>
        <xdr:cNvCxnSpPr/>
      </xdr:nvCxnSpPr>
      <xdr:spPr>
        <a:xfrm flipV="1">
          <a:off x="22160864" y="170402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715" name="【庁舎】&#10;一人当たり面積最小値テキスト"/>
        <xdr:cNvSpPr txBox="1"/>
      </xdr:nvSpPr>
      <xdr:spPr>
        <a:xfrm>
          <a:off x="22199600"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85725</xdr:rowOff>
    </xdr:from>
    <xdr:to>
      <xdr:col>116</xdr:col>
      <xdr:colOff>152400</xdr:colOff>
      <xdr:row>107</xdr:row>
      <xdr:rowOff>85725</xdr:rowOff>
    </xdr:to>
    <xdr:cxnSp macro="">
      <xdr:nvCxnSpPr>
        <xdr:cNvPr id="716" name="直線コネクタ 715"/>
        <xdr:cNvCxnSpPr/>
      </xdr:nvCxnSpPr>
      <xdr:spPr>
        <a:xfrm>
          <a:off x="22072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717"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718" name="直線コネクタ 717"/>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116222</xdr:rowOff>
    </xdr:from>
    <xdr:ext cx="469744" cy="259045"/>
    <xdr:sp macro="" textlink="">
      <xdr:nvSpPr>
        <xdr:cNvPr id="719" name="【庁舎】&#10;一人当たり面積平均値テキスト"/>
        <xdr:cNvSpPr txBox="1"/>
      </xdr:nvSpPr>
      <xdr:spPr>
        <a:xfrm>
          <a:off x="22199600" y="17775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137795</xdr:rowOff>
    </xdr:from>
    <xdr:to>
      <xdr:col>116</xdr:col>
      <xdr:colOff>114300</xdr:colOff>
      <xdr:row>104</xdr:row>
      <xdr:rowOff>67945</xdr:rowOff>
    </xdr:to>
    <xdr:sp macro="" textlink="">
      <xdr:nvSpPr>
        <xdr:cNvPr id="720" name="フローチャート: 判断 719"/>
        <xdr:cNvSpPr/>
      </xdr:nvSpPr>
      <xdr:spPr>
        <a:xfrm>
          <a:off x="22110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65405</xdr:rowOff>
    </xdr:from>
    <xdr:to>
      <xdr:col>112</xdr:col>
      <xdr:colOff>38100</xdr:colOff>
      <xdr:row>103</xdr:row>
      <xdr:rowOff>167005</xdr:rowOff>
    </xdr:to>
    <xdr:sp macro="" textlink="">
      <xdr:nvSpPr>
        <xdr:cNvPr id="721" name="フローチャート: 判断 720"/>
        <xdr:cNvSpPr/>
      </xdr:nvSpPr>
      <xdr:spPr>
        <a:xfrm>
          <a:off x="21272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133986</xdr:rowOff>
    </xdr:from>
    <xdr:to>
      <xdr:col>107</xdr:col>
      <xdr:colOff>101600</xdr:colOff>
      <xdr:row>104</xdr:row>
      <xdr:rowOff>64136</xdr:rowOff>
    </xdr:to>
    <xdr:sp macro="" textlink="">
      <xdr:nvSpPr>
        <xdr:cNvPr id="722" name="フローチャート: 判断 721"/>
        <xdr:cNvSpPr/>
      </xdr:nvSpPr>
      <xdr:spPr>
        <a:xfrm>
          <a:off x="20383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111125</xdr:rowOff>
    </xdr:from>
    <xdr:to>
      <xdr:col>102</xdr:col>
      <xdr:colOff>165100</xdr:colOff>
      <xdr:row>104</xdr:row>
      <xdr:rowOff>41275</xdr:rowOff>
    </xdr:to>
    <xdr:sp macro="" textlink="">
      <xdr:nvSpPr>
        <xdr:cNvPr id="723" name="フローチャート: 判断 722"/>
        <xdr:cNvSpPr/>
      </xdr:nvSpPr>
      <xdr:spPr>
        <a:xfrm>
          <a:off x="19494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4445</xdr:rowOff>
    </xdr:from>
    <xdr:to>
      <xdr:col>98</xdr:col>
      <xdr:colOff>38100</xdr:colOff>
      <xdr:row>104</xdr:row>
      <xdr:rowOff>106045</xdr:rowOff>
    </xdr:to>
    <xdr:sp macro="" textlink="">
      <xdr:nvSpPr>
        <xdr:cNvPr id="724" name="フローチャート: 判断 723"/>
        <xdr:cNvSpPr/>
      </xdr:nvSpPr>
      <xdr:spPr>
        <a:xfrm>
          <a:off x="186055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69214</xdr:rowOff>
    </xdr:from>
    <xdr:to>
      <xdr:col>116</xdr:col>
      <xdr:colOff>114300</xdr:colOff>
      <xdr:row>103</xdr:row>
      <xdr:rowOff>170814</xdr:rowOff>
    </xdr:to>
    <xdr:sp macro="" textlink="">
      <xdr:nvSpPr>
        <xdr:cNvPr id="730" name="楕円 729"/>
        <xdr:cNvSpPr/>
      </xdr:nvSpPr>
      <xdr:spPr>
        <a:xfrm>
          <a:off x="22110700" y="17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92091</xdr:rowOff>
    </xdr:from>
    <xdr:ext cx="469744" cy="259045"/>
    <xdr:sp macro="" textlink="">
      <xdr:nvSpPr>
        <xdr:cNvPr id="731" name="【庁舎】&#10;一人当たり面積該当値テキスト"/>
        <xdr:cNvSpPr txBox="1"/>
      </xdr:nvSpPr>
      <xdr:spPr>
        <a:xfrm>
          <a:off x="22199600" y="1757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76836</xdr:rowOff>
    </xdr:from>
    <xdr:to>
      <xdr:col>112</xdr:col>
      <xdr:colOff>38100</xdr:colOff>
      <xdr:row>104</xdr:row>
      <xdr:rowOff>6986</xdr:rowOff>
    </xdr:to>
    <xdr:sp macro="" textlink="">
      <xdr:nvSpPr>
        <xdr:cNvPr id="732" name="楕円 731"/>
        <xdr:cNvSpPr/>
      </xdr:nvSpPr>
      <xdr:spPr>
        <a:xfrm>
          <a:off x="212725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120014</xdr:rowOff>
    </xdr:from>
    <xdr:to>
      <xdr:col>116</xdr:col>
      <xdr:colOff>63500</xdr:colOff>
      <xdr:row>103</xdr:row>
      <xdr:rowOff>127636</xdr:rowOff>
    </xdr:to>
    <xdr:cxnSp macro="">
      <xdr:nvCxnSpPr>
        <xdr:cNvPr id="733" name="直線コネクタ 732"/>
        <xdr:cNvCxnSpPr/>
      </xdr:nvCxnSpPr>
      <xdr:spPr>
        <a:xfrm flipV="1">
          <a:off x="21323300" y="17779364"/>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69214</xdr:rowOff>
    </xdr:from>
    <xdr:to>
      <xdr:col>107</xdr:col>
      <xdr:colOff>101600</xdr:colOff>
      <xdr:row>103</xdr:row>
      <xdr:rowOff>170814</xdr:rowOff>
    </xdr:to>
    <xdr:sp macro="" textlink="">
      <xdr:nvSpPr>
        <xdr:cNvPr id="734" name="楕円 733"/>
        <xdr:cNvSpPr/>
      </xdr:nvSpPr>
      <xdr:spPr>
        <a:xfrm>
          <a:off x="20383500" y="17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120014</xdr:rowOff>
    </xdr:from>
    <xdr:to>
      <xdr:col>111</xdr:col>
      <xdr:colOff>177800</xdr:colOff>
      <xdr:row>103</xdr:row>
      <xdr:rowOff>127636</xdr:rowOff>
    </xdr:to>
    <xdr:cxnSp macro="">
      <xdr:nvCxnSpPr>
        <xdr:cNvPr id="735" name="直線コネクタ 734"/>
        <xdr:cNvCxnSpPr/>
      </xdr:nvCxnSpPr>
      <xdr:spPr>
        <a:xfrm>
          <a:off x="20434300" y="1777936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73025</xdr:rowOff>
    </xdr:from>
    <xdr:to>
      <xdr:col>102</xdr:col>
      <xdr:colOff>165100</xdr:colOff>
      <xdr:row>104</xdr:row>
      <xdr:rowOff>3175</xdr:rowOff>
    </xdr:to>
    <xdr:sp macro="" textlink="">
      <xdr:nvSpPr>
        <xdr:cNvPr id="736" name="楕円 735"/>
        <xdr:cNvSpPr/>
      </xdr:nvSpPr>
      <xdr:spPr>
        <a:xfrm>
          <a:off x="194945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120014</xdr:rowOff>
    </xdr:from>
    <xdr:to>
      <xdr:col>107</xdr:col>
      <xdr:colOff>50800</xdr:colOff>
      <xdr:row>103</xdr:row>
      <xdr:rowOff>123825</xdr:rowOff>
    </xdr:to>
    <xdr:cxnSp macro="">
      <xdr:nvCxnSpPr>
        <xdr:cNvPr id="737" name="直線コネクタ 736"/>
        <xdr:cNvCxnSpPr/>
      </xdr:nvCxnSpPr>
      <xdr:spPr>
        <a:xfrm flipV="1">
          <a:off x="19545300" y="177793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73025</xdr:rowOff>
    </xdr:from>
    <xdr:to>
      <xdr:col>98</xdr:col>
      <xdr:colOff>38100</xdr:colOff>
      <xdr:row>104</xdr:row>
      <xdr:rowOff>3175</xdr:rowOff>
    </xdr:to>
    <xdr:sp macro="" textlink="">
      <xdr:nvSpPr>
        <xdr:cNvPr id="738" name="楕円 737"/>
        <xdr:cNvSpPr/>
      </xdr:nvSpPr>
      <xdr:spPr>
        <a:xfrm>
          <a:off x="186055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123825</xdr:rowOff>
    </xdr:from>
    <xdr:to>
      <xdr:col>102</xdr:col>
      <xdr:colOff>114300</xdr:colOff>
      <xdr:row>103</xdr:row>
      <xdr:rowOff>123825</xdr:rowOff>
    </xdr:to>
    <xdr:cxnSp macro="">
      <xdr:nvCxnSpPr>
        <xdr:cNvPr id="739" name="直線コネクタ 738"/>
        <xdr:cNvCxnSpPr/>
      </xdr:nvCxnSpPr>
      <xdr:spPr>
        <a:xfrm>
          <a:off x="18656300" y="17783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12082</xdr:rowOff>
    </xdr:from>
    <xdr:ext cx="469744" cy="259045"/>
    <xdr:sp macro="" textlink="">
      <xdr:nvSpPr>
        <xdr:cNvPr id="740" name="n_1aveValue【庁舎】&#10;一人当たり面積"/>
        <xdr:cNvSpPr txBox="1"/>
      </xdr:nvSpPr>
      <xdr:spPr>
        <a:xfrm>
          <a:off x="21075727" y="174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55263</xdr:rowOff>
    </xdr:from>
    <xdr:ext cx="469744" cy="259045"/>
    <xdr:sp macro="" textlink="">
      <xdr:nvSpPr>
        <xdr:cNvPr id="741" name="n_2aveValue【庁舎】&#10;一人当たり面積"/>
        <xdr:cNvSpPr txBox="1"/>
      </xdr:nvSpPr>
      <xdr:spPr>
        <a:xfrm>
          <a:off x="20199427" y="1788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32402</xdr:rowOff>
    </xdr:from>
    <xdr:ext cx="469744" cy="259045"/>
    <xdr:sp macro="" textlink="">
      <xdr:nvSpPr>
        <xdr:cNvPr id="742" name="n_3aveValue【庁舎】&#10;一人当たり面積"/>
        <xdr:cNvSpPr txBox="1"/>
      </xdr:nvSpPr>
      <xdr:spPr>
        <a:xfrm>
          <a:off x="19310427" y="1786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97172</xdr:rowOff>
    </xdr:from>
    <xdr:ext cx="469744" cy="259045"/>
    <xdr:sp macro="" textlink="">
      <xdr:nvSpPr>
        <xdr:cNvPr id="743" name="n_4aveValue【庁舎】&#10;一人当たり面積"/>
        <xdr:cNvSpPr txBox="1"/>
      </xdr:nvSpPr>
      <xdr:spPr>
        <a:xfrm>
          <a:off x="18421427" y="1792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169563</xdr:rowOff>
    </xdr:from>
    <xdr:ext cx="469744" cy="259045"/>
    <xdr:sp macro="" textlink="">
      <xdr:nvSpPr>
        <xdr:cNvPr id="744" name="n_1mainValue【庁舎】&#10;一人当たり面積"/>
        <xdr:cNvSpPr txBox="1"/>
      </xdr:nvSpPr>
      <xdr:spPr>
        <a:xfrm>
          <a:off x="21075727" y="1782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15891</xdr:rowOff>
    </xdr:from>
    <xdr:ext cx="469744" cy="259045"/>
    <xdr:sp macro="" textlink="">
      <xdr:nvSpPr>
        <xdr:cNvPr id="745" name="n_2mainValue【庁舎】&#10;一人当たり面積"/>
        <xdr:cNvSpPr txBox="1"/>
      </xdr:nvSpPr>
      <xdr:spPr>
        <a:xfrm>
          <a:off x="20199427" y="1750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19702</xdr:rowOff>
    </xdr:from>
    <xdr:ext cx="469744" cy="259045"/>
    <xdr:sp macro="" textlink="">
      <xdr:nvSpPr>
        <xdr:cNvPr id="746" name="n_3mainValue【庁舎】&#10;一人当たり面積"/>
        <xdr:cNvSpPr txBox="1"/>
      </xdr:nvSpPr>
      <xdr:spPr>
        <a:xfrm>
          <a:off x="19310427" y="1750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19702</xdr:rowOff>
    </xdr:from>
    <xdr:ext cx="469744" cy="259045"/>
    <xdr:sp macro="" textlink="">
      <xdr:nvSpPr>
        <xdr:cNvPr id="747" name="n_4mainValue【庁舎】&#10;一人当たり面積"/>
        <xdr:cNvSpPr txBox="1"/>
      </xdr:nvSpPr>
      <xdr:spPr>
        <a:xfrm>
          <a:off x="18421427" y="1750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類似団体と比較して有形固定資産減価償却率が特に高くなっている施設は、図書館、福祉施設、消防施設、庁舎であり、低くなっている施設は体育館・プール、市民会館である。</a:t>
          </a:r>
          <a:endParaRPr lang="ja-JP" altLang="ja-JP" sz="1400">
            <a:effectLst/>
          </a:endParaRPr>
        </a:p>
        <a:p>
          <a:r>
            <a:rPr kumimoji="1" lang="ja-JP" altLang="ja-JP" sz="1100">
              <a:solidFill>
                <a:schemeClr val="dk1"/>
              </a:solidFill>
              <a:effectLst/>
              <a:latin typeface="+mn-lt"/>
              <a:ea typeface="+mn-ea"/>
              <a:cs typeface="+mn-cs"/>
            </a:rPr>
            <a:t>　消防施設については、主に分団屯所であ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町内</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施設のうち</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施設が昭和</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年から平成</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年に建築されており施設の老朽化が進んでいるが、施設・整備の計画的更新を図り適切に更新・修繕を行える環境を構築する。　</a:t>
          </a:r>
          <a:endParaRPr lang="ja-JP" altLang="ja-JP" sz="1400">
            <a:effectLst/>
          </a:endParaRPr>
        </a:p>
        <a:p>
          <a:r>
            <a:rPr kumimoji="1" lang="ja-JP" altLang="ja-JP" sz="1100">
              <a:solidFill>
                <a:schemeClr val="dk1"/>
              </a:solidFill>
              <a:effectLst/>
              <a:latin typeface="+mn-lt"/>
              <a:ea typeface="+mn-ea"/>
              <a:cs typeface="+mn-cs"/>
            </a:rPr>
            <a:t>　市民会館については、平成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に新たに地域交流館を建設したこともあり有形固定資産減価償却率は類似団体よりも低い水準となっているが、それに伴う維持管理にかかる経費の増加に留意しつつ、コミュニティの活性化を促す条件整備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10,948
10,858
83.89
7,312,977
7,173,147
86,579
3,732,446
4,147,291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財政力指数が上昇している要因は、ここ数年の人口増により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給与所得額など</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傾向にあり、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個人町民税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（給与所得）が増収していることや、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若い世代の転入による新築住宅建設の増加が見られ固定資産税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増収となり、全体的な指数としては上昇という形となった。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固定資産税の増収は永続的なものではないため、景気回復が実感できない昨今の状況を考えると楽観視は出来ず、今後も歳出の徹底的な見直しによる財政の健全化を図るべきである。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769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166158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32684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56744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429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43</xdr:row>
      <xdr:rowOff>34925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670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165100</xdr:rowOff>
    </xdr:from>
    <xdr:to>
      <xdr:col>19</xdr:col>
      <xdr:colOff>184150</xdr:colOff>
      <xdr:row>44</xdr:row>
      <xdr:rowOff>95250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75142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072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13758</xdr:rowOff>
    </xdr:from>
    <xdr:to>
      <xdr:col>15</xdr:col>
      <xdr:colOff>133350</xdr:colOff>
      <xdr:row>44</xdr:row>
      <xdr:rowOff>115358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5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115358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474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33867</xdr:rowOff>
    </xdr:from>
    <xdr:to>
      <xdr:col>11</xdr:col>
      <xdr:colOff>82550</xdr:colOff>
      <xdr:row>44</xdr:row>
      <xdr:rowOff>135467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91669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136119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6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4885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経常収支比率は、類似団体と比較して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％下回る結果となった。これはまず公債費において、過去に行った繰上償還や新規借入の抑制が功を奏していることや、また人件費において業務の民間委託化及び臨時職員の雇用へシフトしてきたことが要因</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にあげられる。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しかし、今後も想定される扶助費の増加に備え、歳出の徹底的な見直しを行いより一層の義務的経費の削減に努め経常収支比率の更なる改善を図る。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4128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110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147655</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29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4128</xdr:rowOff>
    </xdr:from>
    <xdr:to>
      <xdr:col>24</xdr:col>
      <xdr:colOff>12700</xdr:colOff>
      <xdr:row>66</xdr:row>
      <xdr:rowOff>4128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1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62</xdr:row>
      <xdr:rowOff>68580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6743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50182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80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62</xdr:row>
      <xdr:rowOff>134938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69848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86678</xdr:rowOff>
    </xdr:from>
    <xdr:to>
      <xdr:col>15</xdr:col>
      <xdr:colOff>82550</xdr:colOff>
      <xdr:row>62</xdr:row>
      <xdr:rowOff>134938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7165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120332</xdr:rowOff>
    </xdr:from>
    <xdr:to>
      <xdr:col>15</xdr:col>
      <xdr:colOff>133350</xdr:colOff>
      <xdr:row>63</xdr:row>
      <xdr:rowOff>50482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35259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86678</xdr:rowOff>
    </xdr:from>
    <xdr:to>
      <xdr:col>11</xdr:col>
      <xdr:colOff>31750</xdr:colOff>
      <xdr:row>62</xdr:row>
      <xdr:rowOff>98743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71657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47943</xdr:rowOff>
    </xdr:from>
    <xdr:to>
      <xdr:col>11</xdr:col>
      <xdr:colOff>82550</xdr:colOff>
      <xdr:row>62</xdr:row>
      <xdr:rowOff>149543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134320</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11747</xdr:rowOff>
    </xdr:from>
    <xdr:to>
      <xdr:col>7</xdr:col>
      <xdr:colOff>31750</xdr:colOff>
      <xdr:row>62</xdr:row>
      <xdr:rowOff>113347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123524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84138</xdr:rowOff>
    </xdr:from>
    <xdr:to>
      <xdr:col>15</xdr:col>
      <xdr:colOff>133350</xdr:colOff>
      <xdr:row>63</xdr:row>
      <xdr:rowOff>14288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24465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35878</xdr:rowOff>
    </xdr:from>
    <xdr:to>
      <xdr:col>11</xdr:col>
      <xdr:colOff>82550</xdr:colOff>
      <xdr:row>62</xdr:row>
      <xdr:rowOff>137478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147655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47943</xdr:rowOff>
    </xdr:from>
    <xdr:to>
      <xdr:col>7</xdr:col>
      <xdr:colOff>31750</xdr:colOff>
      <xdr:row>62</xdr:row>
      <xdr:rowOff>149543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134320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人件費については、継続的に職員数の適正化、削減に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取り組んでおり、類似団体よりも低い結果となっている。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物件費においては、新規事業の見直しなどを重点的に行い削減に取り組んでいる。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今後においては人件費は引き続き抑制を図り、物件費については更なる精査を行い抑制を図っていく。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131978</xdr:rowOff>
    </xdr:from>
    <xdr:to>
      <xdr:col>23</xdr:col>
      <xdr:colOff>133350</xdr:colOff>
      <xdr:row>87</xdr:row>
      <xdr:rowOff>148802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4019428"/>
          <a:ext cx="0" cy="1045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120879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03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148802</xdr:rowOff>
    </xdr:from>
    <xdr:to>
      <xdr:col>24</xdr:col>
      <xdr:colOff>12700</xdr:colOff>
      <xdr:row>87</xdr:row>
      <xdr:rowOff>148802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064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46905</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6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131978</xdr:rowOff>
    </xdr:from>
    <xdr:to>
      <xdr:col>24</xdr:col>
      <xdr:colOff>12700</xdr:colOff>
      <xdr:row>81</xdr:row>
      <xdr:rowOff>131978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401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5420</xdr:rowOff>
    </xdr:from>
    <xdr:to>
      <xdr:col>23</xdr:col>
      <xdr:colOff>133350</xdr:colOff>
      <xdr:row>82</xdr:row>
      <xdr:rowOff>87827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64320"/>
          <a:ext cx="838200" cy="8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51526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453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79449</xdr:rowOff>
    </xdr:from>
    <xdr:to>
      <xdr:col>23</xdr:col>
      <xdr:colOff>184150</xdr:colOff>
      <xdr:row>85</xdr:row>
      <xdr:rowOff>9599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48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5420</xdr:rowOff>
    </xdr:from>
    <xdr:to>
      <xdr:col>19</xdr:col>
      <xdr:colOff>133350</xdr:colOff>
      <xdr:row>82</xdr:row>
      <xdr:rowOff>21799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3225800" y="14064320"/>
          <a:ext cx="889000" cy="1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159297</xdr:rowOff>
    </xdr:from>
    <xdr:to>
      <xdr:col>19</xdr:col>
      <xdr:colOff>184150</xdr:colOff>
      <xdr:row>84</xdr:row>
      <xdr:rowOff>89447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74224</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476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171194</xdr:rowOff>
    </xdr:from>
    <xdr:to>
      <xdr:col>15</xdr:col>
      <xdr:colOff>82550</xdr:colOff>
      <xdr:row>82</xdr:row>
      <xdr:rowOff>21799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58644"/>
          <a:ext cx="889000" cy="2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104287</xdr:rowOff>
    </xdr:from>
    <xdr:to>
      <xdr:col>15</xdr:col>
      <xdr:colOff>133350</xdr:colOff>
      <xdr:row>84</xdr:row>
      <xdr:rowOff>34437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19214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42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171194</xdr:rowOff>
    </xdr:from>
    <xdr:to>
      <xdr:col>11</xdr:col>
      <xdr:colOff>31750</xdr:colOff>
      <xdr:row>82</xdr:row>
      <xdr:rowOff>18599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1447800" y="14058644"/>
          <a:ext cx="889000" cy="1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93004</xdr:rowOff>
    </xdr:from>
    <xdr:to>
      <xdr:col>11</xdr:col>
      <xdr:colOff>82550</xdr:colOff>
      <xdr:row>84</xdr:row>
      <xdr:rowOff>23154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7931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77043</xdr:rowOff>
    </xdr:from>
    <xdr:to>
      <xdr:col>7</xdr:col>
      <xdr:colOff>31750</xdr:colOff>
      <xdr:row>84</xdr:row>
      <xdr:rowOff>7193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163420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3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37027</xdr:rowOff>
    </xdr:from>
    <xdr:to>
      <xdr:col>23</xdr:col>
      <xdr:colOff>184150</xdr:colOff>
      <xdr:row>82</xdr:row>
      <xdr:rowOff>138627</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9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53554</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4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126070</xdr:rowOff>
    </xdr:from>
    <xdr:to>
      <xdr:col>19</xdr:col>
      <xdr:colOff>184150</xdr:colOff>
      <xdr:row>82</xdr:row>
      <xdr:rowOff>56220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66397</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8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142449</xdr:rowOff>
    </xdr:from>
    <xdr:to>
      <xdr:col>15</xdr:col>
      <xdr:colOff>133350</xdr:colOff>
      <xdr:row>82</xdr:row>
      <xdr:rowOff>72599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2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82776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9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120394</xdr:rowOff>
    </xdr:from>
    <xdr:to>
      <xdr:col>11</xdr:col>
      <xdr:colOff>82550</xdr:colOff>
      <xdr:row>82</xdr:row>
      <xdr:rowOff>50544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60721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7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139249</xdr:rowOff>
    </xdr:from>
    <xdr:to>
      <xdr:col>7</xdr:col>
      <xdr:colOff>31750</xdr:colOff>
      <xdr:row>82</xdr:row>
      <xdr:rowOff>69399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2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79576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95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97.4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ポイントと、類似団体平均を上回っている状況である。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新採用職員が例年少なく、職員の年齢構造に偏りがあるのが実情である。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今後も人事院勧告の情報等に注意し、適正な給与水準保持に努める。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89</xdr:row>
      <xdr:rowOff>83255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948128"/>
          <a:ext cx="0" cy="13941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55332</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83255</xdr:rowOff>
    </xdr:from>
    <xdr:to>
      <xdr:col>81</xdr:col>
      <xdr:colOff>133350</xdr:colOff>
      <xdr:row>89</xdr:row>
      <xdr:rowOff>83255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47978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765866"/>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142116</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37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21166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7390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86</xdr:row>
      <xdr:rowOff>101600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73905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85372</xdr:rowOff>
    </xdr:from>
    <xdr:to>
      <xdr:col>73</xdr:col>
      <xdr:colOff>44450</xdr:colOff>
      <xdr:row>85</xdr:row>
      <xdr:rowOff>15522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25699</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101600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140705</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71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人と、類似団体平均を大きく下回っているが、要因としては消防・ごみ処理・上下水道事業を広域事務組合に加入していることが大きな要因と考える。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今後とも定員管理計画に基づく職員数の適正化及び民間委託、臨時職員の雇用の推進と併せて事務の合理化等を図っていくことにより現在の水準を維持できるように努める。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149981</xdr:rowOff>
    </xdr:from>
    <xdr:to>
      <xdr:col>81</xdr:col>
      <xdr:colOff>44450</xdr:colOff>
      <xdr:row>66</xdr:row>
      <xdr:rowOff>121617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94081"/>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93694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121617</xdr:rowOff>
    </xdr:from>
    <xdr:to>
      <xdr:col>81</xdr:col>
      <xdr:colOff>133350</xdr:colOff>
      <xdr:row>66</xdr:row>
      <xdr:rowOff>121617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37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64908</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149981</xdr:rowOff>
    </xdr:from>
    <xdr:to>
      <xdr:col>81</xdr:col>
      <xdr:colOff>133350</xdr:colOff>
      <xdr:row>58</xdr:row>
      <xdr:rowOff>149981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9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132745</xdr:rowOff>
    </xdr:from>
    <xdr:to>
      <xdr:col>81</xdr:col>
      <xdr:colOff>44450</xdr:colOff>
      <xdr:row>58</xdr:row>
      <xdr:rowOff>149981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076845"/>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87768</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46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115691</xdr:rowOff>
    </xdr:from>
    <xdr:to>
      <xdr:col>81</xdr:col>
      <xdr:colOff>95250</xdr:colOff>
      <xdr:row>62</xdr:row>
      <xdr:rowOff>45841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132745</xdr:rowOff>
    </xdr:from>
    <xdr:to>
      <xdr:col>77</xdr:col>
      <xdr:colOff>44450</xdr:colOff>
      <xdr:row>58</xdr:row>
      <xdr:rowOff>143087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07684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84667</xdr:rowOff>
    </xdr:from>
    <xdr:to>
      <xdr:col>77</xdr:col>
      <xdr:colOff>95250</xdr:colOff>
      <xdr:row>62</xdr:row>
      <xdr:rowOff>14817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171044</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2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143087</xdr:rowOff>
    </xdr:from>
    <xdr:to>
      <xdr:col>72</xdr:col>
      <xdr:colOff>203200</xdr:colOff>
      <xdr:row>58</xdr:row>
      <xdr:rowOff>145385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087187"/>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31810</xdr:rowOff>
    </xdr:from>
    <xdr:to>
      <xdr:col>73</xdr:col>
      <xdr:colOff>44450</xdr:colOff>
      <xdr:row>61</xdr:row>
      <xdr:rowOff>133410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118187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145385</xdr:rowOff>
    </xdr:from>
    <xdr:to>
      <xdr:col>68</xdr:col>
      <xdr:colOff>152400</xdr:colOff>
      <xdr:row>58</xdr:row>
      <xdr:rowOff>146534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08948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16873</xdr:rowOff>
    </xdr:from>
    <xdr:to>
      <xdr:col>68</xdr:col>
      <xdr:colOff>203200</xdr:colOff>
      <xdr:row>61</xdr:row>
      <xdr:rowOff>118473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103250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160746</xdr:rowOff>
    </xdr:from>
    <xdr:to>
      <xdr:col>64</xdr:col>
      <xdr:colOff>152400</xdr:colOff>
      <xdr:row>61</xdr:row>
      <xdr:rowOff>90896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75673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99181</xdr:rowOff>
    </xdr:from>
    <xdr:to>
      <xdr:col>81</xdr:col>
      <xdr:colOff>95250</xdr:colOff>
      <xdr:row>59</xdr:row>
      <xdr:rowOff>29331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04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20458</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996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81945</xdr:rowOff>
    </xdr:from>
    <xdr:to>
      <xdr:col>77</xdr:col>
      <xdr:colOff>95250</xdr:colOff>
      <xdr:row>59</xdr:row>
      <xdr:rowOff>12095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02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22272</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794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92287</xdr:rowOff>
    </xdr:from>
    <xdr:to>
      <xdr:col>73</xdr:col>
      <xdr:colOff>44450</xdr:colOff>
      <xdr:row>59</xdr:row>
      <xdr:rowOff>22437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32614</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80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94585</xdr:rowOff>
    </xdr:from>
    <xdr:to>
      <xdr:col>68</xdr:col>
      <xdr:colOff>203200</xdr:colOff>
      <xdr:row>59</xdr:row>
      <xdr:rowOff>24735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03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34912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80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95734</xdr:rowOff>
    </xdr:from>
    <xdr:to>
      <xdr:col>64</xdr:col>
      <xdr:colOff>152400</xdr:colOff>
      <xdr:row>59</xdr:row>
      <xdr:rowOff>25884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03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36061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80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今年度は、類似団体平均の</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を下回っている状況であり、これは、以前計画的に実施した地方債の繰上償還の効果によって圧縮が図られたものと思われる。また、最近は新規借入の抑制を図っており、その効果も出ているものと思われる。</a:t>
          </a:r>
        </a:p>
        <a:p>
          <a:r>
            <a:rPr kumimoji="1" lang="ja-JP" altLang="en-US" sz="1300">
              <a:latin typeface="ＭＳ Ｐゴシック" panose="020B0600070205080204" pitchFamily="50" charset="-128"/>
              <a:ea typeface="ＭＳ Ｐゴシック" panose="020B0600070205080204" pitchFamily="50" charset="-128"/>
            </a:rPr>
            <a:t>　今後においても、繰り上げ償還が可能であるものについては積極的に繰上償還を行い、公債費負担の圧縮を図りたい。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131535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300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103612</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131535</xdr:rowOff>
    </xdr:from>
    <xdr:to>
      <xdr:col>81</xdr:col>
      <xdr:colOff>133350</xdr:colOff>
      <xdr:row>45</xdr:row>
      <xdr:rowOff>131535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81945</xdr:rowOff>
    </xdr:from>
    <xdr:to>
      <xdr:col>81</xdr:col>
      <xdr:colOff>44450</xdr:colOff>
      <xdr:row>41</xdr:row>
      <xdr:rowOff>139398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111395"/>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106636</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139398</xdr:rowOff>
    </xdr:from>
    <xdr:to>
      <xdr:col>77</xdr:col>
      <xdr:colOff>44450</xdr:colOff>
      <xdr:row>42</xdr:row>
      <xdr:rowOff>13909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1688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9072</xdr:rowOff>
    </xdr:from>
    <xdr:to>
      <xdr:col>77</xdr:col>
      <xdr:colOff>95250</xdr:colOff>
      <xdr:row>42</xdr:row>
      <xdr:rowOff>110672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95449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13909</xdr:rowOff>
    </xdr:from>
    <xdr:to>
      <xdr:col>72</xdr:col>
      <xdr:colOff>203200</xdr:colOff>
      <xdr:row>42</xdr:row>
      <xdr:rowOff>71362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2148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9072</xdr:rowOff>
    </xdr:from>
    <xdr:to>
      <xdr:col>73</xdr:col>
      <xdr:colOff>44450</xdr:colOff>
      <xdr:row>42</xdr:row>
      <xdr:rowOff>110672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95449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71362</xdr:rowOff>
    </xdr:from>
    <xdr:to>
      <xdr:col>68</xdr:col>
      <xdr:colOff>152400</xdr:colOff>
      <xdr:row>42</xdr:row>
      <xdr:rowOff>128815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27226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120849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155320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47672</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88598</xdr:rowOff>
    </xdr:from>
    <xdr:to>
      <xdr:col>77</xdr:col>
      <xdr:colOff>95250</xdr:colOff>
      <xdr:row>42</xdr:row>
      <xdr:rowOff>18748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28925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8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134559</xdr:rowOff>
    </xdr:from>
    <xdr:to>
      <xdr:col>73</xdr:col>
      <xdr:colOff>44450</xdr:colOff>
      <xdr:row>42</xdr:row>
      <xdr:rowOff>64709</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74886</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20562</xdr:rowOff>
    </xdr:from>
    <xdr:to>
      <xdr:col>68</xdr:col>
      <xdr:colOff>203200</xdr:colOff>
      <xdr:row>42</xdr:row>
      <xdr:rowOff>122162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106939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78015</xdr:rowOff>
    </xdr:from>
    <xdr:to>
      <xdr:col>64</xdr:col>
      <xdr:colOff>152400</xdr:colOff>
      <xdr:row>43</xdr:row>
      <xdr:rowOff>8165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164392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将来負担額を充当可能財源が上回ったため将来負担率は発生していない。</a:t>
          </a:r>
        </a:p>
        <a:p>
          <a:r>
            <a:rPr kumimoji="1" lang="ja-JP" altLang="en-US" sz="1300">
              <a:latin typeface="ＭＳ Ｐゴシック" panose="020B0600070205080204" pitchFamily="50" charset="-128"/>
              <a:ea typeface="ＭＳ Ｐゴシック" panose="020B0600070205080204" pitchFamily="50" charset="-128"/>
            </a:rPr>
            <a:t>　　要因としては、地方債現在高</a:t>
          </a:r>
          <a:r>
            <a:rPr kumimoji="1" lang="en-US" altLang="ja-JP" sz="1300">
              <a:latin typeface="ＭＳ Ｐゴシック" panose="020B0600070205080204" pitchFamily="50" charset="-128"/>
              <a:ea typeface="ＭＳ Ｐゴシック" panose="020B0600070205080204" pitchFamily="50" charset="-128"/>
            </a:rPr>
            <a:t>(149,698</a:t>
          </a:r>
          <a:r>
            <a:rPr kumimoji="1" lang="ja-JP" altLang="en-US" sz="1300">
              <a:latin typeface="ＭＳ Ｐゴシック" panose="020B0600070205080204" pitchFamily="50" charset="-128"/>
              <a:ea typeface="ＭＳ Ｐゴシック" panose="020B0600070205080204" pitchFamily="50" charset="-128"/>
            </a:rPr>
            <a:t>千円減）、公営企業債等繰入見込額　　（</a:t>
          </a:r>
          <a:r>
            <a:rPr kumimoji="1" lang="en-US" altLang="ja-JP" sz="1300">
              <a:latin typeface="ＭＳ Ｐゴシック" panose="020B0600070205080204" pitchFamily="50" charset="-128"/>
              <a:ea typeface="ＭＳ Ｐゴシック" panose="020B0600070205080204" pitchFamily="50" charset="-128"/>
            </a:rPr>
            <a:t>302,868</a:t>
          </a:r>
          <a:r>
            <a:rPr kumimoji="1" lang="ja-JP" altLang="en-US" sz="1300">
              <a:latin typeface="ＭＳ Ｐゴシック" panose="020B0600070205080204" pitchFamily="50" charset="-128"/>
              <a:ea typeface="ＭＳ Ｐゴシック" panose="020B0600070205080204" pitchFamily="50" charset="-128"/>
            </a:rPr>
            <a:t>千円減）の大幅な減となったことがあげられる。</a:t>
          </a:r>
        </a:p>
        <a:p>
          <a:r>
            <a:rPr kumimoji="1" lang="ja-JP" altLang="en-US" sz="1300">
              <a:latin typeface="ＭＳ Ｐゴシック" panose="020B0600070205080204" pitchFamily="50" charset="-128"/>
              <a:ea typeface="ＭＳ Ｐゴシック" panose="020B0600070205080204" pitchFamily="50" charset="-128"/>
            </a:rPr>
            <a:t>　　しかし施設建設や改修等によって新規借入が発生した場合には、将来負担比率が再度出てくるため、今後においても歳出精査により適正な財政運営に努めたい。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139548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46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111625</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8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139548</xdr:rowOff>
    </xdr:from>
    <xdr:to>
      <xdr:col>81</xdr:col>
      <xdr:colOff>133350</xdr:colOff>
      <xdr:row>22</xdr:row>
      <xdr:rowOff>139548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113352</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685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141275</xdr:rowOff>
    </xdr:from>
    <xdr:to>
      <xdr:col>81</xdr:col>
      <xdr:colOff>95250</xdr:colOff>
      <xdr:row>16</xdr:row>
      <xdr:rowOff>71425</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7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72136</xdr:rowOff>
    </xdr:from>
    <xdr:to>
      <xdr:col>77</xdr:col>
      <xdr:colOff>95250</xdr:colOff>
      <xdr:row>17</xdr:row>
      <xdr:rowOff>2286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12463</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58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124257</xdr:rowOff>
    </xdr:from>
    <xdr:to>
      <xdr:col>73</xdr:col>
      <xdr:colOff>44450</xdr:colOff>
      <xdr:row>17</xdr:row>
      <xdr:rowOff>54407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8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39184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9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108814</xdr:rowOff>
    </xdr:from>
    <xdr:to>
      <xdr:col>68</xdr:col>
      <xdr:colOff>203200</xdr:colOff>
      <xdr:row>17</xdr:row>
      <xdr:rowOff>38964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49141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62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153213</xdr:rowOff>
    </xdr:from>
    <xdr:to>
      <xdr:col>64</xdr:col>
      <xdr:colOff>152400</xdr:colOff>
      <xdr:row>17</xdr:row>
      <xdr:rowOff>83363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8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93540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66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90729</xdr:rowOff>
    </xdr:from>
    <xdr:to>
      <xdr:col>73</xdr:col>
      <xdr:colOff>44450</xdr:colOff>
      <xdr:row>15</xdr:row>
      <xdr:rowOff>20879</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31056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5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10,948
10,858
83.89
7,312,977
7,173,147
86,579
3,732,446
4,147,291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と類似団体平均を下回っている状況にある。これは、定員管理計画に基づき職員数の適正化を継続的に実施してきたことと、ごみ処理、消防業務を一部事務組合で行っていることがあげられる。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また、前年度に対</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し上回った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理由としては、新採用職員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の採用が少なく全般的に職員の平均年齢が上がったことが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であったもの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81280</xdr:rowOff>
    </xdr:from>
    <xdr:to>
      <xdr:col>24</xdr:col>
      <xdr:colOff>25400</xdr:colOff>
      <xdr:row>34</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105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17797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9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81280</xdr:rowOff>
    </xdr:from>
    <xdr:to>
      <xdr:col>19</xdr:col>
      <xdr:colOff>187325</xdr:colOff>
      <xdr:row>35</xdr:row>
      <xdr:rowOff>16510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105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80010</xdr:rowOff>
    </xdr:from>
    <xdr:to>
      <xdr:col>20</xdr:col>
      <xdr:colOff>38100</xdr:colOff>
      <xdr:row>36</xdr:row>
      <xdr:rowOff>10160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166387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35</xdr:row>
      <xdr:rowOff>16510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02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151147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96520</xdr:rowOff>
    </xdr:from>
    <xdr:to>
      <xdr:col>11</xdr:col>
      <xdr:colOff>9525</xdr:colOff>
      <xdr:row>35</xdr:row>
      <xdr:rowOff>1270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25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49530</xdr:rowOff>
    </xdr:from>
    <xdr:to>
      <xdr:col>11</xdr:col>
      <xdr:colOff>60325</xdr:colOff>
      <xdr:row>35</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135907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114300</xdr:rowOff>
    </xdr:from>
    <xdr:to>
      <xdr:col>24</xdr:col>
      <xdr:colOff>76200</xdr:colOff>
      <xdr:row>35</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30480</xdr:rowOff>
    </xdr:from>
    <xdr:to>
      <xdr:col>20</xdr:col>
      <xdr:colOff>38100</xdr:colOff>
      <xdr:row>34</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142257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137160</xdr:rowOff>
    </xdr:from>
    <xdr:to>
      <xdr:col>15</xdr:col>
      <xdr:colOff>149225</xdr:colOff>
      <xdr:row>35</xdr:row>
      <xdr:rowOff>67310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77487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物件費の経常収支比率が類似団体平均を上回っている要因としては、業務の民間委託化の推進の結果である。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今後においても、職員の定数管理のため民間の力を活用しつつ、物件費の削減をするべく、精査に努めたい。</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48078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20155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48078</xdr:rowOff>
    </xdr:from>
    <xdr:to>
      <xdr:col>82</xdr:col>
      <xdr:colOff>196850</xdr:colOff>
      <xdr:row>21</xdr:row>
      <xdr:rowOff>48078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61686</xdr:rowOff>
    </xdr:from>
    <xdr:to>
      <xdr:col>82</xdr:col>
      <xdr:colOff>107950</xdr:colOff>
      <xdr:row>18</xdr:row>
      <xdr:rowOff>94343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1477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39914</xdr:rowOff>
    </xdr:from>
    <xdr:to>
      <xdr:col>78</xdr:col>
      <xdr:colOff>69850</xdr:colOff>
      <xdr:row>18</xdr:row>
      <xdr:rowOff>94343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126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4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39914</xdr:rowOff>
    </xdr:from>
    <xdr:to>
      <xdr:col>73</xdr:col>
      <xdr:colOff>180975</xdr:colOff>
      <xdr:row>18</xdr:row>
      <xdr:rowOff>50800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126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156936</xdr:rowOff>
    </xdr:from>
    <xdr:to>
      <xdr:col>69</xdr:col>
      <xdr:colOff>92075</xdr:colOff>
      <xdr:row>18</xdr:row>
      <xdr:rowOff>50800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71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76398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10886</xdr:rowOff>
    </xdr:from>
    <xdr:to>
      <xdr:col>82</xdr:col>
      <xdr:colOff>158750</xdr:colOff>
      <xdr:row>18</xdr:row>
      <xdr:rowOff>112486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154413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43543</xdr:rowOff>
    </xdr:from>
    <xdr:to>
      <xdr:col>78</xdr:col>
      <xdr:colOff>120650</xdr:colOff>
      <xdr:row>18</xdr:row>
      <xdr:rowOff>145143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129920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160564</xdr:rowOff>
    </xdr:from>
    <xdr:to>
      <xdr:col>74</xdr:col>
      <xdr:colOff>31750</xdr:colOff>
      <xdr:row>18</xdr:row>
      <xdr:rowOff>90714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106136</xdr:rowOff>
    </xdr:from>
    <xdr:to>
      <xdr:col>65</xdr:col>
      <xdr:colOff>53975</xdr:colOff>
      <xdr:row>18</xdr:row>
      <xdr:rowOff>36286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21063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と今年度も類似団体平均を上回っており、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今後の見込みとしては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く傾向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その要因は町の定住支援事業の成果によって、他市町村から転入してくる子育て世代の人口の増加し、保育園利用者の増加など</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伴い類似団体よりも扶助費が高い水準にあることがあげられる。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人口増加に起因する扶助費の増は、長期的な視野でみると、将来の財政健全化へ繋がるものでもあるため、今後とも政策的なバランスを考慮しながら扶助費の適正化に向けて取り組みたい。</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59</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185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59</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1092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58</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07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58</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76200</xdr:rowOff>
    </xdr:from>
    <xdr:to>
      <xdr:col>20</xdr:col>
      <xdr:colOff>38100</xdr:colOff>
      <xdr:row>60</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162577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7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その他に係る経常収支比率が依然として類似団体平均を大幅に上回っている状況である。要因としては、各特別会計への繰出金の増加が主な要因と考える。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特別会計の不採算部門への赤字補てん的な繰出金も理由となるため、各特別会計とも経費の更なる見直しや利用料・保険料等の適正化も含め検討し、普通会計の負担額を削減し、健全な財政状況を維持するよう努めたい。</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45357</xdr:rowOff>
    </xdr:from>
    <xdr:to>
      <xdr:col>82</xdr:col>
      <xdr:colOff>107950</xdr:colOff>
      <xdr:row>60</xdr:row>
      <xdr:rowOff>23585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607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167112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282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23585</xdr:rowOff>
    </xdr:from>
    <xdr:to>
      <xdr:col>82</xdr:col>
      <xdr:colOff>196850</xdr:colOff>
      <xdr:row>60</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31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131734</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45357</xdr:rowOff>
    </xdr:from>
    <xdr:to>
      <xdr:col>82</xdr:col>
      <xdr:colOff>196850</xdr:colOff>
      <xdr:row>52</xdr:row>
      <xdr:rowOff>45357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23585</xdr:rowOff>
    </xdr:from>
    <xdr:to>
      <xdr:col>82</xdr:col>
      <xdr:colOff>107950</xdr:colOff>
      <xdr:row>60</xdr:row>
      <xdr:rowOff>99785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3105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62792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321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99785</xdr:rowOff>
    </xdr:from>
    <xdr:to>
      <xdr:col>78</xdr:col>
      <xdr:colOff>69850</xdr:colOff>
      <xdr:row>61</xdr:row>
      <xdr:rowOff>4535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3867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78922</xdr:rowOff>
    </xdr:from>
    <xdr:to>
      <xdr:col>78</xdr:col>
      <xdr:colOff>120650</xdr:colOff>
      <xdr:row>56</xdr:row>
      <xdr:rowOff>9072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19249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78015</xdr:rowOff>
    </xdr:from>
    <xdr:to>
      <xdr:col>73</xdr:col>
      <xdr:colOff>180975</xdr:colOff>
      <xdr:row>61</xdr:row>
      <xdr:rowOff>4535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365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56243</xdr:rowOff>
    </xdr:from>
    <xdr:to>
      <xdr:col>69</xdr:col>
      <xdr:colOff>92075</xdr:colOff>
      <xdr:row>60</xdr:row>
      <xdr:rowOff>78015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343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144235</xdr:rowOff>
    </xdr:from>
    <xdr:to>
      <xdr:col>69</xdr:col>
      <xdr:colOff>142875</xdr:colOff>
      <xdr:row>56</xdr:row>
      <xdr:rowOff>74385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84562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16328</xdr:rowOff>
    </xdr:from>
    <xdr:to>
      <xdr:col>65</xdr:col>
      <xdr:colOff>53975</xdr:colOff>
      <xdr:row>56</xdr:row>
      <xdr:rowOff>117928</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128105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144235</xdr:rowOff>
    </xdr:from>
    <xdr:to>
      <xdr:col>82</xdr:col>
      <xdr:colOff>158750</xdr:colOff>
      <xdr:row>60</xdr:row>
      <xdr:rowOff>74385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52812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48985</xdr:rowOff>
    </xdr:from>
    <xdr:to>
      <xdr:col>78</xdr:col>
      <xdr:colOff>120650</xdr:colOff>
      <xdr:row>60</xdr:row>
      <xdr:rowOff>150585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135362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42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125185</xdr:rowOff>
    </xdr:from>
    <xdr:to>
      <xdr:col>74</xdr:col>
      <xdr:colOff>31750</xdr:colOff>
      <xdr:row>61</xdr:row>
      <xdr:rowOff>55335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40112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27215</xdr:rowOff>
    </xdr:from>
    <xdr:to>
      <xdr:col>69</xdr:col>
      <xdr:colOff>142875</xdr:colOff>
      <xdr:row>60</xdr:row>
      <xdr:rowOff>128815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113592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5443</xdr:rowOff>
    </xdr:from>
    <xdr:to>
      <xdr:col>65</xdr:col>
      <xdr:colOff>53975</xdr:colOff>
      <xdr:row>60</xdr:row>
      <xdr:rowOff>107043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91820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37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と類似団体を下回っている。これは、徹底した事業精査・査定により補助費等の圧縮を図っている結果である。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今後も、政策面とのバランスを図りつつ圧縮を図っていきたい。</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5842</xdr:rowOff>
    </xdr:from>
    <xdr:to>
      <xdr:col>82</xdr:col>
      <xdr:colOff>107950</xdr:colOff>
      <xdr:row>40</xdr:row>
      <xdr:rowOff>140716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600659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112793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140716</xdr:rowOff>
    </xdr:from>
    <xdr:to>
      <xdr:col>82</xdr:col>
      <xdr:colOff>196850</xdr:colOff>
      <xdr:row>40</xdr:row>
      <xdr:rowOff>140716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9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92219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5842</xdr:rowOff>
    </xdr:from>
    <xdr:to>
      <xdr:col>82</xdr:col>
      <xdr:colOff>196850</xdr:colOff>
      <xdr:row>35</xdr:row>
      <xdr:rowOff>5842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36</xdr:row>
      <xdr:rowOff>163576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3266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59707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36</xdr:row>
      <xdr:rowOff>154432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308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136144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60198</xdr:rowOff>
    </xdr:from>
    <xdr:to>
      <xdr:col>74</xdr:col>
      <xdr:colOff>31750</xdr:colOff>
      <xdr:row>37</xdr:row>
      <xdr:rowOff>161798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37</xdr:row>
      <xdr:rowOff>46990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2946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51054</xdr:rowOff>
    </xdr:from>
    <xdr:to>
      <xdr:col>69</xdr:col>
      <xdr:colOff>142875</xdr:colOff>
      <xdr:row>37</xdr:row>
      <xdr:rowOff>152654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129303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107967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と類似団体を下回っている状況である。これは過去に積極的に実施した繰上償還や新規借入の抑制等の結果だと思われる。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今後においても、繰上償還が可能であるものについては、積極的に繰上償還を実施し更なる公債費負担の圧縮を図る。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5285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104140</xdr:rowOff>
    </xdr:from>
    <xdr:to>
      <xdr:col>24</xdr:col>
      <xdr:colOff>25400</xdr:colOff>
      <xdr:row>74</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27914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74</xdr:row>
      <xdr:rowOff>161290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28143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161290</xdr:rowOff>
    </xdr:from>
    <xdr:to>
      <xdr:col>15</xdr:col>
      <xdr:colOff>98425</xdr:colOff>
      <xdr:row>75</xdr:row>
      <xdr:rowOff>29845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28485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24130</xdr:rowOff>
    </xdr:from>
    <xdr:to>
      <xdr:col>11</xdr:col>
      <xdr:colOff>9525</xdr:colOff>
      <xdr:row>75</xdr:row>
      <xdr:rowOff>29845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28828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53340</xdr:rowOff>
    </xdr:from>
    <xdr:to>
      <xdr:col>24</xdr:col>
      <xdr:colOff>76200</xdr:colOff>
      <xdr:row>74</xdr:row>
      <xdr:rowOff>154940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69867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76200</xdr:rowOff>
    </xdr:from>
    <xdr:to>
      <xdr:col>20</xdr:col>
      <xdr:colOff>38100</xdr:colOff>
      <xdr:row>75</xdr:row>
      <xdr:rowOff>6350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16527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110490</xdr:rowOff>
    </xdr:from>
    <xdr:to>
      <xdr:col>15</xdr:col>
      <xdr:colOff>149225</xdr:colOff>
      <xdr:row>75</xdr:row>
      <xdr:rowOff>40640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50817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150495</xdr:rowOff>
    </xdr:from>
    <xdr:to>
      <xdr:col>11</xdr:col>
      <xdr:colOff>60325</xdr:colOff>
      <xdr:row>75</xdr:row>
      <xdr:rowOff>80645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90822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60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144780</xdr:rowOff>
    </xdr:from>
    <xdr:to>
      <xdr:col>6</xdr:col>
      <xdr:colOff>171450</xdr:colOff>
      <xdr:row>75</xdr:row>
      <xdr:rowOff>74930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85107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が類似団体を上回っている要因としては、全体の経常収支比率に対して公債費に係る経常収支比率の割合が低いこと、その他の経費が経常収支比率の割合の半分以上を占めている現状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中でも、繰出金、補助金等それぞれに係る経常収支比率に対して、相対的に高くなっていることも要因の一つとして考えられる。今後においても、繰出金、補助金等に係る経常収支の内容を検討し改善することにより適正化を図っていきたい。</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69850</xdr:rowOff>
    </xdr:from>
    <xdr:to>
      <xdr:col>82</xdr:col>
      <xdr:colOff>107950</xdr:colOff>
      <xdr:row>81</xdr:row>
      <xdr:rowOff>18414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757150"/>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161941</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18414</xdr:rowOff>
    </xdr:from>
    <xdr:to>
      <xdr:col>82</xdr:col>
      <xdr:colOff>196850</xdr:colOff>
      <xdr:row>81</xdr:row>
      <xdr:rowOff>18414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90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156227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69850</xdr:rowOff>
    </xdr:from>
    <xdr:to>
      <xdr:col>82</xdr:col>
      <xdr:colOff>196850</xdr:colOff>
      <xdr:row>74</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92711</xdr:rowOff>
    </xdr:from>
    <xdr:to>
      <xdr:col>82</xdr:col>
      <xdr:colOff>107950</xdr:colOff>
      <xdr:row>79</xdr:row>
      <xdr:rowOff>92711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637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92711</xdr:rowOff>
    </xdr:from>
    <xdr:to>
      <xdr:col>78</xdr:col>
      <xdr:colOff>69850</xdr:colOff>
      <xdr:row>79</xdr:row>
      <xdr:rowOff>121286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6372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35561</xdr:rowOff>
    </xdr:from>
    <xdr:to>
      <xdr:col>73</xdr:col>
      <xdr:colOff>180975</xdr:colOff>
      <xdr:row>79</xdr:row>
      <xdr:rowOff>121286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580111"/>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93345</xdr:rowOff>
    </xdr:from>
    <xdr:to>
      <xdr:col>74</xdr:col>
      <xdr:colOff>31750</xdr:colOff>
      <xdr:row>78</xdr:row>
      <xdr:rowOff>23495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33672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35561</xdr:rowOff>
    </xdr:from>
    <xdr:to>
      <xdr:col>69</xdr:col>
      <xdr:colOff>92075</xdr:colOff>
      <xdr:row>79</xdr:row>
      <xdr:rowOff>52705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58011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136541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102252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41911</xdr:rowOff>
    </xdr:from>
    <xdr:to>
      <xdr:col>82</xdr:col>
      <xdr:colOff>158750</xdr:colOff>
      <xdr:row>79</xdr:row>
      <xdr:rowOff>143511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13988</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41911</xdr:rowOff>
    </xdr:from>
    <xdr:to>
      <xdr:col>78</xdr:col>
      <xdr:colOff>120650</xdr:colOff>
      <xdr:row>79</xdr:row>
      <xdr:rowOff>143511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128288</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70486</xdr:rowOff>
    </xdr:from>
    <xdr:to>
      <xdr:col>74</xdr:col>
      <xdr:colOff>31750</xdr:colOff>
      <xdr:row>80</xdr:row>
      <xdr:rowOff>636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6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156863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70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156211</xdr:rowOff>
    </xdr:from>
    <xdr:to>
      <xdr:col>69</xdr:col>
      <xdr:colOff>142875</xdr:colOff>
      <xdr:row>79</xdr:row>
      <xdr:rowOff>86361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71138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1905</xdr:rowOff>
    </xdr:from>
    <xdr:to>
      <xdr:col>65</xdr:col>
      <xdr:colOff>53975</xdr:colOff>
      <xdr:row>79</xdr:row>
      <xdr:rowOff>103505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5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88282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63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67357</xdr:rowOff>
    </xdr:from>
    <xdr:to>
      <xdr:col>29</xdr:col>
      <xdr:colOff>127000</xdr:colOff>
      <xdr:row>20</xdr:row>
      <xdr:rowOff>163837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2382"/>
          <a:ext cx="0" cy="14680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135914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1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163837</xdr:rowOff>
    </xdr:from>
    <xdr:to>
      <xdr:col>30</xdr:col>
      <xdr:colOff>25400</xdr:colOff>
      <xdr:row>20</xdr:row>
      <xdr:rowOff>163837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0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153734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67357</xdr:rowOff>
    </xdr:from>
    <xdr:to>
      <xdr:col>30</xdr:col>
      <xdr:colOff>25400</xdr:colOff>
      <xdr:row>12</xdr:row>
      <xdr:rowOff>67357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2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1912</xdr:rowOff>
    </xdr:from>
    <xdr:to>
      <xdr:col>29</xdr:col>
      <xdr:colOff>127000</xdr:colOff>
      <xdr:row>20</xdr:row>
      <xdr:rowOff>47904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78537"/>
          <a:ext cx="647700" cy="45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139274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122747</xdr:rowOff>
    </xdr:from>
    <xdr:to>
      <xdr:col>29</xdr:col>
      <xdr:colOff>177800</xdr:colOff>
      <xdr:row>18</xdr:row>
      <xdr:rowOff>52897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47904</xdr:rowOff>
    </xdr:from>
    <xdr:to>
      <xdr:col>26</xdr:col>
      <xdr:colOff>50800</xdr:colOff>
      <xdr:row>20</xdr:row>
      <xdr:rowOff>52574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524529"/>
          <a:ext cx="698500" cy="4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148677</xdr:rowOff>
    </xdr:from>
    <xdr:to>
      <xdr:col>26</xdr:col>
      <xdr:colOff>101600</xdr:colOff>
      <xdr:row>18</xdr:row>
      <xdr:rowOff>78827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89004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7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52574</xdr:rowOff>
    </xdr:from>
    <xdr:to>
      <xdr:col>22</xdr:col>
      <xdr:colOff>114300</xdr:colOff>
      <xdr:row>20</xdr:row>
      <xdr:rowOff>66649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529199"/>
          <a:ext cx="698500" cy="14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33789</xdr:rowOff>
    </xdr:from>
    <xdr:to>
      <xdr:col>22</xdr:col>
      <xdr:colOff>165100</xdr:colOff>
      <xdr:row>18</xdr:row>
      <xdr:rowOff>135389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145566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66649</xdr:rowOff>
    </xdr:from>
    <xdr:to>
      <xdr:col>18</xdr:col>
      <xdr:colOff>177800</xdr:colOff>
      <xdr:row>21</xdr:row>
      <xdr:rowOff>37051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543274"/>
          <a:ext cx="698500" cy="141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59088</xdr:rowOff>
    </xdr:from>
    <xdr:to>
      <xdr:col>19</xdr:col>
      <xdr:colOff>38100</xdr:colOff>
      <xdr:row>18</xdr:row>
      <xdr:rowOff>160688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170865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95348</xdr:rowOff>
    </xdr:from>
    <xdr:to>
      <xdr:col>15</xdr:col>
      <xdr:colOff>101600</xdr:colOff>
      <xdr:row>19</xdr:row>
      <xdr:rowOff>25498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9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35675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9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122562</xdr:rowOff>
    </xdr:from>
    <xdr:to>
      <xdr:col>29</xdr:col>
      <xdr:colOff>177800</xdr:colOff>
      <xdr:row>20</xdr:row>
      <xdr:rowOff>52712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27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94639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9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168554</xdr:rowOff>
    </xdr:from>
    <xdr:to>
      <xdr:col>26</xdr:col>
      <xdr:colOff>101600</xdr:colOff>
      <xdr:row>20</xdr:row>
      <xdr:rowOff>98704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7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83481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60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1774</xdr:rowOff>
    </xdr:from>
    <xdr:to>
      <xdr:col>22</xdr:col>
      <xdr:colOff>165100</xdr:colOff>
      <xdr:row>20</xdr:row>
      <xdr:rowOff>103374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78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88151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6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15849</xdr:rowOff>
    </xdr:from>
    <xdr:to>
      <xdr:col>19</xdr:col>
      <xdr:colOff>38100</xdr:colOff>
      <xdr:row>20</xdr:row>
      <xdr:rowOff>117449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92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102226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78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157701</xdr:rowOff>
    </xdr:from>
    <xdr:to>
      <xdr:col>15</xdr:col>
      <xdr:colOff>101600</xdr:colOff>
      <xdr:row>21</xdr:row>
      <xdr:rowOff>87851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634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72628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72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246672</xdr:rowOff>
    </xdr:from>
    <xdr:to>
      <xdr:col>29</xdr:col>
      <xdr:colOff>127000</xdr:colOff>
      <xdr:row>37</xdr:row>
      <xdr:rowOff>340798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1222"/>
          <a:ext cx="0" cy="12942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312875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43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340798</xdr:rowOff>
    </xdr:from>
    <xdr:to>
      <xdr:col>30</xdr:col>
      <xdr:colOff>25400</xdr:colOff>
      <xdr:row>37</xdr:row>
      <xdr:rowOff>340798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654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161599</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1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246672</xdr:rowOff>
    </xdr:from>
    <xdr:to>
      <xdr:col>30</xdr:col>
      <xdr:colOff>25400</xdr:colOff>
      <xdr:row>33</xdr:row>
      <xdr:rowOff>246672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1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136316</xdr:rowOff>
    </xdr:from>
    <xdr:to>
      <xdr:col>29</xdr:col>
      <xdr:colOff>127000</xdr:colOff>
      <xdr:row>36</xdr:row>
      <xdr:rowOff>149517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089566"/>
          <a:ext cx="647700" cy="13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92346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0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247269</xdr:rowOff>
    </xdr:from>
    <xdr:to>
      <xdr:col>29</xdr:col>
      <xdr:colOff>177800</xdr:colOff>
      <xdr:row>36</xdr:row>
      <xdr:rowOff>5969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124237</xdr:rowOff>
    </xdr:from>
    <xdr:to>
      <xdr:col>26</xdr:col>
      <xdr:colOff>50800</xdr:colOff>
      <xdr:row>36</xdr:row>
      <xdr:rowOff>149517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077487"/>
          <a:ext cx="698500" cy="25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247517</xdr:rowOff>
    </xdr:from>
    <xdr:to>
      <xdr:col>26</xdr:col>
      <xdr:colOff>101600</xdr:colOff>
      <xdr:row>36</xdr:row>
      <xdr:rowOff>6217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16394</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26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84747</xdr:rowOff>
    </xdr:from>
    <xdr:to>
      <xdr:col>22</xdr:col>
      <xdr:colOff>114300</xdr:colOff>
      <xdr:row>36</xdr:row>
      <xdr:rowOff>124237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037997"/>
          <a:ext cx="698500" cy="39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276930</xdr:rowOff>
    </xdr:from>
    <xdr:to>
      <xdr:col>22</xdr:col>
      <xdr:colOff>165100</xdr:colOff>
      <xdr:row>36</xdr:row>
      <xdr:rowOff>35630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45807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84747</xdr:rowOff>
    </xdr:from>
    <xdr:to>
      <xdr:col>18</xdr:col>
      <xdr:colOff>177800</xdr:colOff>
      <xdr:row>36</xdr:row>
      <xdr:rowOff>99949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037997"/>
          <a:ext cx="698500" cy="15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279997</xdr:rowOff>
    </xdr:from>
    <xdr:to>
      <xdr:col>19</xdr:col>
      <xdr:colOff>38100</xdr:colOff>
      <xdr:row>36</xdr:row>
      <xdr:rowOff>38697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48874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5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279711</xdr:rowOff>
    </xdr:from>
    <xdr:to>
      <xdr:col>15</xdr:col>
      <xdr:colOff>101600</xdr:colOff>
      <xdr:row>36</xdr:row>
      <xdr:rowOff>38411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48588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85516</xdr:rowOff>
    </xdr:from>
    <xdr:to>
      <xdr:col>29</xdr:col>
      <xdr:colOff>177800</xdr:colOff>
      <xdr:row>37</xdr:row>
      <xdr:rowOff>15666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38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57593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98717</xdr:rowOff>
    </xdr:from>
    <xdr:to>
      <xdr:col>26</xdr:col>
      <xdr:colOff>101600</xdr:colOff>
      <xdr:row>37</xdr:row>
      <xdr:rowOff>28867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51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13644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38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73437</xdr:rowOff>
    </xdr:from>
    <xdr:to>
      <xdr:col>22</xdr:col>
      <xdr:colOff>165100</xdr:colOff>
      <xdr:row>37</xdr:row>
      <xdr:rowOff>3587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26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159814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1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33947</xdr:rowOff>
    </xdr:from>
    <xdr:to>
      <xdr:col>19</xdr:col>
      <xdr:colOff>38100</xdr:colOff>
      <xdr:row>36</xdr:row>
      <xdr:rowOff>135547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87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120324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07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49149</xdr:rowOff>
    </xdr:from>
    <xdr:to>
      <xdr:col>15</xdr:col>
      <xdr:colOff>101600</xdr:colOff>
      <xdr:row>36</xdr:row>
      <xdr:rowOff>150749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02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135526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10,948
10,858
83.89
7,312,977
7,173,147
86,579
3,732,446
4,147,291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43091</xdr:rowOff>
    </xdr:from>
    <xdr:to>
      <xdr:col>24</xdr:col>
      <xdr:colOff>62865</xdr:colOff>
      <xdr:row>38</xdr:row>
      <xdr:rowOff>96380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8041"/>
          <a:ext cx="1270" cy="1253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100207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96380</xdr:rowOff>
    </xdr:from>
    <xdr:to>
      <xdr:col>24</xdr:col>
      <xdr:colOff>152400</xdr:colOff>
      <xdr:row>38</xdr:row>
      <xdr:rowOff>96380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161218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43091</xdr:rowOff>
    </xdr:from>
    <xdr:to>
      <xdr:col>24</xdr:col>
      <xdr:colOff>152400</xdr:colOff>
      <xdr:row>31</xdr:row>
      <xdr:rowOff>43091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96380</xdr:rowOff>
    </xdr:from>
    <xdr:to>
      <xdr:col>24</xdr:col>
      <xdr:colOff>63500</xdr:colOff>
      <xdr:row>38</xdr:row>
      <xdr:rowOff>168021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11480"/>
          <a:ext cx="838200" cy="7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27347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66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4470</xdr:rowOff>
    </xdr:from>
    <xdr:to>
      <xdr:col>24</xdr:col>
      <xdr:colOff>114300</xdr:colOff>
      <xdr:row>35</xdr:row>
      <xdr:rowOff>106070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136131</xdr:rowOff>
    </xdr:from>
    <xdr:to>
      <xdr:col>19</xdr:col>
      <xdr:colOff>177800</xdr:colOff>
      <xdr:row>38</xdr:row>
      <xdr:rowOff>168021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651231"/>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10135</xdr:rowOff>
    </xdr:from>
    <xdr:to>
      <xdr:col>20</xdr:col>
      <xdr:colOff>38100</xdr:colOff>
      <xdr:row>36</xdr:row>
      <xdr:rowOff>111735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128262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128867</xdr:rowOff>
    </xdr:from>
    <xdr:to>
      <xdr:col>15</xdr:col>
      <xdr:colOff>50800</xdr:colOff>
      <xdr:row>38</xdr:row>
      <xdr:rowOff>136131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643967"/>
          <a:ext cx="889000" cy="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60935</xdr:rowOff>
    </xdr:from>
    <xdr:to>
      <xdr:col>15</xdr:col>
      <xdr:colOff>101600</xdr:colOff>
      <xdr:row>36</xdr:row>
      <xdr:rowOff>162535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7612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128867</xdr:rowOff>
    </xdr:from>
    <xdr:to>
      <xdr:col>10</xdr:col>
      <xdr:colOff>114300</xdr:colOff>
      <xdr:row>39</xdr:row>
      <xdr:rowOff>4953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43967"/>
          <a:ext cx="889000" cy="4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68275</xdr:rowOff>
    </xdr:from>
    <xdr:to>
      <xdr:col>10</xdr:col>
      <xdr:colOff>165100</xdr:colOff>
      <xdr:row>36</xdr:row>
      <xdr:rowOff>169875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101397</xdr:rowOff>
    </xdr:from>
    <xdr:to>
      <xdr:col>6</xdr:col>
      <xdr:colOff>38100</xdr:colOff>
      <xdr:row>37</xdr:row>
      <xdr:rowOff>31547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7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48074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4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45580</xdr:rowOff>
    </xdr:from>
    <xdr:to>
      <xdr:col>24</xdr:col>
      <xdr:colOff>114300</xdr:colOff>
      <xdr:row>38</xdr:row>
      <xdr:rowOff>147180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131957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7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117221</xdr:rowOff>
    </xdr:from>
    <xdr:to>
      <xdr:col>20</xdr:col>
      <xdr:colOff>38100</xdr:colOff>
      <xdr:row>39</xdr:row>
      <xdr:rowOff>47371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6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38498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72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85331</xdr:rowOff>
    </xdr:from>
    <xdr:to>
      <xdr:col>15</xdr:col>
      <xdr:colOff>101600</xdr:colOff>
      <xdr:row>39</xdr:row>
      <xdr:rowOff>15481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0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6608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9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78067</xdr:rowOff>
    </xdr:from>
    <xdr:to>
      <xdr:col>10</xdr:col>
      <xdr:colOff>165100</xdr:colOff>
      <xdr:row>39</xdr:row>
      <xdr:rowOff>8217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9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170794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125603</xdr:rowOff>
    </xdr:from>
    <xdr:to>
      <xdr:col>6</xdr:col>
      <xdr:colOff>38100</xdr:colOff>
      <xdr:row>39</xdr:row>
      <xdr:rowOff>55753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46880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33782</xdr:rowOff>
    </xdr:from>
    <xdr:to>
      <xdr:col>24</xdr:col>
      <xdr:colOff>62865</xdr:colOff>
      <xdr:row>59</xdr:row>
      <xdr:rowOff>90823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06282"/>
          <a:ext cx="1270" cy="160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94650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1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90823</xdr:rowOff>
    </xdr:from>
    <xdr:to>
      <xdr:col>24</xdr:col>
      <xdr:colOff>152400</xdr:colOff>
      <xdr:row>59</xdr:row>
      <xdr:rowOff>90823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0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151909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33782</xdr:rowOff>
    </xdr:from>
    <xdr:to>
      <xdr:col>24</xdr:col>
      <xdr:colOff>152400</xdr:colOff>
      <xdr:row>50</xdr:row>
      <xdr:rowOff>33782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0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17421</xdr:rowOff>
    </xdr:from>
    <xdr:to>
      <xdr:col>24</xdr:col>
      <xdr:colOff>63500</xdr:colOff>
      <xdr:row>58</xdr:row>
      <xdr:rowOff>120258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61521"/>
          <a:ext cx="838200" cy="10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139318</xdr:rowOff>
    </xdr:from>
    <xdr:ext cx="599010"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9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116441</xdr:rowOff>
    </xdr:from>
    <xdr:to>
      <xdr:col>24</xdr:col>
      <xdr:colOff>114300</xdr:colOff>
      <xdr:row>56</xdr:row>
      <xdr:rowOff>46591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92695</xdr:rowOff>
    </xdr:from>
    <xdr:to>
      <xdr:col>19</xdr:col>
      <xdr:colOff>177800</xdr:colOff>
      <xdr:row>58</xdr:row>
      <xdr:rowOff>120258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10036795"/>
          <a:ext cx="889000" cy="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150699</xdr:rowOff>
    </xdr:from>
    <xdr:to>
      <xdr:col>20</xdr:col>
      <xdr:colOff>38100</xdr:colOff>
      <xdr:row>56</xdr:row>
      <xdr:rowOff>80849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8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97376</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497795" y="935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92695</xdr:rowOff>
    </xdr:from>
    <xdr:to>
      <xdr:col>15</xdr:col>
      <xdr:colOff>50800</xdr:colOff>
      <xdr:row>58</xdr:row>
      <xdr:rowOff>122337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36795"/>
          <a:ext cx="8890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76033</xdr:rowOff>
    </xdr:from>
    <xdr:to>
      <xdr:col>15</xdr:col>
      <xdr:colOff>101600</xdr:colOff>
      <xdr:row>57</xdr:row>
      <xdr:rowOff>6183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7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22710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08795" y="945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56838</xdr:rowOff>
    </xdr:from>
    <xdr:to>
      <xdr:col>10</xdr:col>
      <xdr:colOff>114300</xdr:colOff>
      <xdr:row>58</xdr:row>
      <xdr:rowOff>122337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000938"/>
          <a:ext cx="889000" cy="6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91067</xdr:rowOff>
    </xdr:from>
    <xdr:to>
      <xdr:col>10</xdr:col>
      <xdr:colOff>165100</xdr:colOff>
      <xdr:row>57</xdr:row>
      <xdr:rowOff>21217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9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37744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19795" y="946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89956</xdr:rowOff>
    </xdr:from>
    <xdr:to>
      <xdr:col>6</xdr:col>
      <xdr:colOff>38100</xdr:colOff>
      <xdr:row>57</xdr:row>
      <xdr:rowOff>20106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9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36633</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30795" y="946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138071</xdr:rowOff>
    </xdr:from>
    <xdr:to>
      <xdr:col>24</xdr:col>
      <xdr:colOff>114300</xdr:colOff>
      <xdr:row>58</xdr:row>
      <xdr:rowOff>68221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1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116498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8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69458</xdr:rowOff>
    </xdr:from>
    <xdr:to>
      <xdr:col>20</xdr:col>
      <xdr:colOff>38100</xdr:colOff>
      <xdr:row>58</xdr:row>
      <xdr:rowOff>171058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1001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162185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10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41895</xdr:rowOff>
    </xdr:from>
    <xdr:to>
      <xdr:col>15</xdr:col>
      <xdr:colOff>101600</xdr:colOff>
      <xdr:row>58</xdr:row>
      <xdr:rowOff>143495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8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134622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7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71537</xdr:rowOff>
    </xdr:from>
    <xdr:to>
      <xdr:col>10</xdr:col>
      <xdr:colOff>165100</xdr:colOff>
      <xdr:row>59</xdr:row>
      <xdr:rowOff>1687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164264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0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6038</xdr:rowOff>
    </xdr:from>
    <xdr:to>
      <xdr:col>6</xdr:col>
      <xdr:colOff>38100</xdr:colOff>
      <xdr:row>58</xdr:row>
      <xdr:rowOff>107638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5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98765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4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73178</xdr:rowOff>
    </xdr:from>
    <xdr:to>
      <xdr:col>24</xdr:col>
      <xdr:colOff>62865</xdr:colOff>
      <xdr:row>79</xdr:row>
      <xdr:rowOff>749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46128"/>
          <a:ext cx="1270" cy="129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749</xdr:rowOff>
    </xdr:from>
    <xdr:to>
      <xdr:col>24</xdr:col>
      <xdr:colOff>152400</xdr:colOff>
      <xdr:row>79</xdr:row>
      <xdr:rowOff>749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19855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73178</xdr:rowOff>
    </xdr:from>
    <xdr:to>
      <xdr:col>24</xdr:col>
      <xdr:colOff>152400</xdr:colOff>
      <xdr:row>71</xdr:row>
      <xdr:rowOff>73178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4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79502</xdr:rowOff>
    </xdr:from>
    <xdr:to>
      <xdr:col>24</xdr:col>
      <xdr:colOff>63500</xdr:colOff>
      <xdr:row>78</xdr:row>
      <xdr:rowOff>3263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81152"/>
          <a:ext cx="838200" cy="9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95204</xdr:rowOff>
    </xdr:from>
    <xdr:ext cx="534377"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95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72326</xdr:rowOff>
    </xdr:from>
    <xdr:to>
      <xdr:col>24</xdr:col>
      <xdr:colOff>114300</xdr:colOff>
      <xdr:row>77</xdr:row>
      <xdr:rowOff>2476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144768</xdr:rowOff>
    </xdr:from>
    <xdr:to>
      <xdr:col>19</xdr:col>
      <xdr:colOff>177800</xdr:colOff>
      <xdr:row>78</xdr:row>
      <xdr:rowOff>3263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46418"/>
          <a:ext cx="889000" cy="2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133362</xdr:rowOff>
    </xdr:from>
    <xdr:to>
      <xdr:col>20</xdr:col>
      <xdr:colOff>38100</xdr:colOff>
      <xdr:row>77</xdr:row>
      <xdr:rowOff>63512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80039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144768</xdr:rowOff>
    </xdr:from>
    <xdr:to>
      <xdr:col>15</xdr:col>
      <xdr:colOff>50800</xdr:colOff>
      <xdr:row>78</xdr:row>
      <xdr:rowOff>4178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46418"/>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60592</xdr:rowOff>
    </xdr:from>
    <xdr:to>
      <xdr:col>15</xdr:col>
      <xdr:colOff>101600</xdr:colOff>
      <xdr:row>76</xdr:row>
      <xdr:rowOff>162192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7269</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41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134365</xdr:rowOff>
    </xdr:from>
    <xdr:to>
      <xdr:col>10</xdr:col>
      <xdr:colOff>114300</xdr:colOff>
      <xdr:row>78</xdr:row>
      <xdr:rowOff>4178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36015"/>
          <a:ext cx="8890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56972</xdr:rowOff>
    </xdr:from>
    <xdr:to>
      <xdr:col>10</xdr:col>
      <xdr:colOff>165100</xdr:colOff>
      <xdr:row>76</xdr:row>
      <xdr:rowOff>158572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3649</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52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83871</xdr:rowOff>
    </xdr:from>
    <xdr:to>
      <xdr:col>6</xdr:col>
      <xdr:colOff>38100</xdr:colOff>
      <xdr:row>77</xdr:row>
      <xdr:rowOff>14021</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30548</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63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28702</xdr:rowOff>
    </xdr:from>
    <xdr:to>
      <xdr:col>24</xdr:col>
      <xdr:colOff>114300</xdr:colOff>
      <xdr:row>77</xdr:row>
      <xdr:rowOff>130302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3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7129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0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123913</xdr:rowOff>
    </xdr:from>
    <xdr:to>
      <xdr:col>20</xdr:col>
      <xdr:colOff>38100</xdr:colOff>
      <xdr:row>78</xdr:row>
      <xdr:rowOff>54063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2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45190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1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93968</xdr:rowOff>
    </xdr:from>
    <xdr:to>
      <xdr:col>15</xdr:col>
      <xdr:colOff>101600</xdr:colOff>
      <xdr:row>78</xdr:row>
      <xdr:rowOff>24118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15245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124828</xdr:rowOff>
    </xdr:from>
    <xdr:to>
      <xdr:col>10</xdr:col>
      <xdr:colOff>165100</xdr:colOff>
      <xdr:row>78</xdr:row>
      <xdr:rowOff>54978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2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46105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1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83565</xdr:rowOff>
    </xdr:from>
    <xdr:to>
      <xdr:col>6</xdr:col>
      <xdr:colOff>38100</xdr:colOff>
      <xdr:row>78</xdr:row>
      <xdr:rowOff>13715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4842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7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13512</xdr:rowOff>
    </xdr:from>
    <xdr:to>
      <xdr:col>24</xdr:col>
      <xdr:colOff>62865</xdr:colOff>
      <xdr:row>99</xdr:row>
      <xdr:rowOff>131666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615462"/>
          <a:ext cx="1270" cy="148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135493</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131666</xdr:rowOff>
    </xdr:from>
    <xdr:to>
      <xdr:col>24</xdr:col>
      <xdr:colOff>152400</xdr:colOff>
      <xdr:row>99</xdr:row>
      <xdr:rowOff>131666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10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131639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9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13512</xdr:rowOff>
    </xdr:from>
    <xdr:to>
      <xdr:col>24</xdr:col>
      <xdr:colOff>152400</xdr:colOff>
      <xdr:row>91</xdr:row>
      <xdr:rowOff>13512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61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112644</xdr:rowOff>
    </xdr:from>
    <xdr:to>
      <xdr:col>24</xdr:col>
      <xdr:colOff>63500</xdr:colOff>
      <xdr:row>94</xdr:row>
      <xdr:rowOff>53012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057494"/>
          <a:ext cx="838200" cy="1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40384</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28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61957</xdr:rowOff>
    </xdr:from>
    <xdr:to>
      <xdr:col>24</xdr:col>
      <xdr:colOff>114300</xdr:colOff>
      <xdr:row>95</xdr:row>
      <xdr:rowOff>163557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53012</xdr:rowOff>
    </xdr:from>
    <xdr:to>
      <xdr:col>19</xdr:col>
      <xdr:colOff>177800</xdr:colOff>
      <xdr:row>94</xdr:row>
      <xdr:rowOff>128042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169312"/>
          <a:ext cx="889000" cy="7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90697</xdr:rowOff>
    </xdr:from>
    <xdr:to>
      <xdr:col>20</xdr:col>
      <xdr:colOff>38100</xdr:colOff>
      <xdr:row>96</xdr:row>
      <xdr:rowOff>20847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7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11974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7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115224</xdr:rowOff>
    </xdr:from>
    <xdr:to>
      <xdr:col>15</xdr:col>
      <xdr:colOff>50800</xdr:colOff>
      <xdr:row>94</xdr:row>
      <xdr:rowOff>128042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231524"/>
          <a:ext cx="889000" cy="1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105375</xdr:rowOff>
    </xdr:from>
    <xdr:to>
      <xdr:col>15</xdr:col>
      <xdr:colOff>101600</xdr:colOff>
      <xdr:row>96</xdr:row>
      <xdr:rowOff>35525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39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26652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8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115224</xdr:rowOff>
    </xdr:from>
    <xdr:to>
      <xdr:col>10</xdr:col>
      <xdr:colOff>114300</xdr:colOff>
      <xdr:row>95</xdr:row>
      <xdr:rowOff>27098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231524"/>
          <a:ext cx="889000" cy="8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113686</xdr:rowOff>
    </xdr:from>
    <xdr:to>
      <xdr:col>10</xdr:col>
      <xdr:colOff>165100</xdr:colOff>
      <xdr:row>96</xdr:row>
      <xdr:rowOff>43836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34963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107939</xdr:rowOff>
    </xdr:from>
    <xdr:to>
      <xdr:col>6</xdr:col>
      <xdr:colOff>38100</xdr:colOff>
      <xdr:row>96</xdr:row>
      <xdr:rowOff>38089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3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29216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61844</xdr:rowOff>
    </xdr:from>
    <xdr:to>
      <xdr:col>24</xdr:col>
      <xdr:colOff>114300</xdr:colOff>
      <xdr:row>93</xdr:row>
      <xdr:rowOff>163444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00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84721</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85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2212</xdr:rowOff>
    </xdr:from>
    <xdr:to>
      <xdr:col>20</xdr:col>
      <xdr:colOff>38100</xdr:colOff>
      <xdr:row>94</xdr:row>
      <xdr:rowOff>103812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11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120339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589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77242</xdr:rowOff>
    </xdr:from>
    <xdr:to>
      <xdr:col>15</xdr:col>
      <xdr:colOff>101600</xdr:colOff>
      <xdr:row>95</xdr:row>
      <xdr:rowOff>7392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19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23919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596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64424</xdr:rowOff>
    </xdr:from>
    <xdr:to>
      <xdr:col>10</xdr:col>
      <xdr:colOff>165100</xdr:colOff>
      <xdr:row>94</xdr:row>
      <xdr:rowOff>166024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18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11101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595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147748</xdr:rowOff>
    </xdr:from>
    <xdr:to>
      <xdr:col>6</xdr:col>
      <xdr:colOff>38100</xdr:colOff>
      <xdr:row>95</xdr:row>
      <xdr:rowOff>77898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26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94425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03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21255</xdr:rowOff>
    </xdr:from>
    <xdr:to>
      <xdr:col>54</xdr:col>
      <xdr:colOff>189865</xdr:colOff>
      <xdr:row>36</xdr:row>
      <xdr:rowOff>114362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164755"/>
          <a:ext cx="1270" cy="112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118189</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9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114362</xdr:rowOff>
    </xdr:from>
    <xdr:to>
      <xdr:col>55</xdr:col>
      <xdr:colOff>88900</xdr:colOff>
      <xdr:row>36</xdr:row>
      <xdr:rowOff>114362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8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139382</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93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21255</xdr:rowOff>
    </xdr:from>
    <xdr:to>
      <xdr:col>55</xdr:col>
      <xdr:colOff>88900</xdr:colOff>
      <xdr:row>30</xdr:row>
      <xdr:rowOff>21255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16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114362</xdr:rowOff>
    </xdr:from>
    <xdr:to>
      <xdr:col>55</xdr:col>
      <xdr:colOff>0</xdr:colOff>
      <xdr:row>38</xdr:row>
      <xdr:rowOff>5110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286562"/>
          <a:ext cx="838200" cy="23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62724</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92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39847</xdr:rowOff>
    </xdr:from>
    <xdr:to>
      <xdr:col>55</xdr:col>
      <xdr:colOff>50800</xdr:colOff>
      <xdr:row>35</xdr:row>
      <xdr:rowOff>141447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0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5110</xdr:rowOff>
    </xdr:from>
    <xdr:to>
      <xdr:col>50</xdr:col>
      <xdr:colOff>114300</xdr:colOff>
      <xdr:row>38</xdr:row>
      <xdr:rowOff>13687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520210"/>
          <a:ext cx="889000" cy="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141153</xdr:rowOff>
    </xdr:from>
    <xdr:to>
      <xdr:col>50</xdr:col>
      <xdr:colOff>165100</xdr:colOff>
      <xdr:row>37</xdr:row>
      <xdr:rowOff>71303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87830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60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6232</xdr:rowOff>
    </xdr:from>
    <xdr:to>
      <xdr:col>45</xdr:col>
      <xdr:colOff>177800</xdr:colOff>
      <xdr:row>38</xdr:row>
      <xdr:rowOff>13687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521332"/>
          <a:ext cx="889000" cy="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126964</xdr:rowOff>
    </xdr:from>
    <xdr:to>
      <xdr:col>46</xdr:col>
      <xdr:colOff>38100</xdr:colOff>
      <xdr:row>37</xdr:row>
      <xdr:rowOff>57114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73641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607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169418</xdr:rowOff>
    </xdr:from>
    <xdr:to>
      <xdr:col>41</xdr:col>
      <xdr:colOff>50800</xdr:colOff>
      <xdr:row>38</xdr:row>
      <xdr:rowOff>6232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513068"/>
          <a:ext cx="889000" cy="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130887</xdr:rowOff>
    </xdr:from>
    <xdr:to>
      <xdr:col>41</xdr:col>
      <xdr:colOff>101600</xdr:colOff>
      <xdr:row>37</xdr:row>
      <xdr:rowOff>61037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77564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61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165840</xdr:rowOff>
    </xdr:from>
    <xdr:to>
      <xdr:col>36</xdr:col>
      <xdr:colOff>165100</xdr:colOff>
      <xdr:row>37</xdr:row>
      <xdr:rowOff>95990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112517</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672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63562</xdr:rowOff>
    </xdr:from>
    <xdr:to>
      <xdr:col>55</xdr:col>
      <xdr:colOff>50800</xdr:colOff>
      <xdr:row>36</xdr:row>
      <xdr:rowOff>165162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3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149939</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15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125759</xdr:rowOff>
    </xdr:from>
    <xdr:to>
      <xdr:col>50</xdr:col>
      <xdr:colOff>165100</xdr:colOff>
      <xdr:row>38</xdr:row>
      <xdr:rowOff>55910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69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47037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6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134336</xdr:rowOff>
    </xdr:from>
    <xdr:to>
      <xdr:col>46</xdr:col>
      <xdr:colOff>38100</xdr:colOff>
      <xdr:row>38</xdr:row>
      <xdr:rowOff>64486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55614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126882</xdr:rowOff>
    </xdr:from>
    <xdr:to>
      <xdr:col>41</xdr:col>
      <xdr:colOff>101600</xdr:colOff>
      <xdr:row>38</xdr:row>
      <xdr:rowOff>57032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7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48159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6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118618</xdr:rowOff>
    </xdr:from>
    <xdr:to>
      <xdr:col>36</xdr:col>
      <xdr:colOff>165100</xdr:colOff>
      <xdr:row>38</xdr:row>
      <xdr:rowOff>48768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39895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5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130899</xdr:rowOff>
    </xdr:from>
    <xdr:to>
      <xdr:col>54</xdr:col>
      <xdr:colOff>189865</xdr:colOff>
      <xdr:row>58</xdr:row>
      <xdr:rowOff>135962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531949"/>
          <a:ext cx="1270" cy="154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139789</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135962</xdr:rowOff>
    </xdr:from>
    <xdr:to>
      <xdr:col>55</xdr:col>
      <xdr:colOff>88900</xdr:colOff>
      <xdr:row>58</xdr:row>
      <xdr:rowOff>135962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8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77576</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0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130899</xdr:rowOff>
    </xdr:from>
    <xdr:to>
      <xdr:col>55</xdr:col>
      <xdr:colOff>88900</xdr:colOff>
      <xdr:row>49</xdr:row>
      <xdr:rowOff>130899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53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61702</xdr:rowOff>
    </xdr:from>
    <xdr:to>
      <xdr:col>55</xdr:col>
      <xdr:colOff>0</xdr:colOff>
      <xdr:row>58</xdr:row>
      <xdr:rowOff>13360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834352"/>
          <a:ext cx="838200" cy="12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72527</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022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49650</xdr:rowOff>
    </xdr:from>
    <xdr:to>
      <xdr:col>55</xdr:col>
      <xdr:colOff>50800</xdr:colOff>
      <xdr:row>56</xdr:row>
      <xdr:rowOff>151250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168195</xdr:rowOff>
    </xdr:from>
    <xdr:to>
      <xdr:col>50</xdr:col>
      <xdr:colOff>114300</xdr:colOff>
      <xdr:row>58</xdr:row>
      <xdr:rowOff>13360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769395"/>
          <a:ext cx="889000" cy="18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57460</xdr:rowOff>
    </xdr:from>
    <xdr:to>
      <xdr:col>50</xdr:col>
      <xdr:colOff>165100</xdr:colOff>
      <xdr:row>56</xdr:row>
      <xdr:rowOff>159060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4137</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5" y="94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168195</xdr:rowOff>
    </xdr:from>
    <xdr:to>
      <xdr:col>45</xdr:col>
      <xdr:colOff>177800</xdr:colOff>
      <xdr:row>58</xdr:row>
      <xdr:rowOff>28086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769395"/>
          <a:ext cx="889000" cy="20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69659</xdr:rowOff>
    </xdr:from>
    <xdr:to>
      <xdr:col>46</xdr:col>
      <xdr:colOff>38100</xdr:colOff>
      <xdr:row>56</xdr:row>
      <xdr:rowOff>171259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16336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5" y="944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138355</xdr:rowOff>
    </xdr:from>
    <xdr:to>
      <xdr:col>41</xdr:col>
      <xdr:colOff>50800</xdr:colOff>
      <xdr:row>58</xdr:row>
      <xdr:rowOff>28086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911005"/>
          <a:ext cx="889000" cy="6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73992</xdr:rowOff>
    </xdr:from>
    <xdr:to>
      <xdr:col>41</xdr:col>
      <xdr:colOff>101600</xdr:colOff>
      <xdr:row>57</xdr:row>
      <xdr:rowOff>4142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20669</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5" y="94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98284</xdr:rowOff>
    </xdr:from>
    <xdr:to>
      <xdr:col>36</xdr:col>
      <xdr:colOff>165100</xdr:colOff>
      <xdr:row>57</xdr:row>
      <xdr:rowOff>28434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44961</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672795" y="947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10902</xdr:rowOff>
    </xdr:from>
    <xdr:to>
      <xdr:col>55</xdr:col>
      <xdr:colOff>50800</xdr:colOff>
      <xdr:row>57</xdr:row>
      <xdr:rowOff>112502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8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160779</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6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134010</xdr:rowOff>
    </xdr:from>
    <xdr:to>
      <xdr:col>50</xdr:col>
      <xdr:colOff>165100</xdr:colOff>
      <xdr:row>58</xdr:row>
      <xdr:rowOff>64160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9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55287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99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117395</xdr:rowOff>
    </xdr:from>
    <xdr:to>
      <xdr:col>46</xdr:col>
      <xdr:colOff>38100</xdr:colOff>
      <xdr:row>57</xdr:row>
      <xdr:rowOff>47545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1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38672</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5" y="981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148736</xdr:rowOff>
    </xdr:from>
    <xdr:to>
      <xdr:col>41</xdr:col>
      <xdr:colOff>101600</xdr:colOff>
      <xdr:row>58</xdr:row>
      <xdr:rowOff>78886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9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70013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01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87555</xdr:rowOff>
    </xdr:from>
    <xdr:to>
      <xdr:col>36</xdr:col>
      <xdr:colOff>165100</xdr:colOff>
      <xdr:row>58</xdr:row>
      <xdr:rowOff>17705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86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8832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95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18538</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91488"/>
          <a:ext cx="1270" cy="139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136665</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6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18538</xdr:rowOff>
    </xdr:from>
    <xdr:to>
      <xdr:col>55</xdr:col>
      <xdr:colOff>88900</xdr:colOff>
      <xdr:row>71</xdr:row>
      <xdr:rowOff>18538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9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23819</xdr:rowOff>
    </xdr:from>
    <xdr:to>
      <xdr:col>55</xdr:col>
      <xdr:colOff>0</xdr:colOff>
      <xdr:row>79</xdr:row>
      <xdr:rowOff>44335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68369"/>
          <a:ext cx="838200" cy="2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87740</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89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64863</xdr:rowOff>
    </xdr:from>
    <xdr:to>
      <xdr:col>55</xdr:col>
      <xdr:colOff>50800</xdr:colOff>
      <xdr:row>78</xdr:row>
      <xdr:rowOff>166463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20549</xdr:rowOff>
    </xdr:from>
    <xdr:to>
      <xdr:col>50</xdr:col>
      <xdr:colOff>114300</xdr:colOff>
      <xdr:row>79</xdr:row>
      <xdr:rowOff>23819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565099"/>
          <a:ext cx="889000" cy="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77477</xdr:rowOff>
    </xdr:from>
    <xdr:to>
      <xdr:col>50</xdr:col>
      <xdr:colOff>165100</xdr:colOff>
      <xdr:row>79</xdr:row>
      <xdr:rowOff>7627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24154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20549</xdr:rowOff>
    </xdr:from>
    <xdr:to>
      <xdr:col>45</xdr:col>
      <xdr:colOff>177800</xdr:colOff>
      <xdr:row>79</xdr:row>
      <xdr:rowOff>33820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565099"/>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45157</xdr:rowOff>
    </xdr:from>
    <xdr:to>
      <xdr:col>46</xdr:col>
      <xdr:colOff>38100</xdr:colOff>
      <xdr:row>78</xdr:row>
      <xdr:rowOff>146757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163284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33820</xdr:rowOff>
    </xdr:from>
    <xdr:to>
      <xdr:col>41</xdr:col>
      <xdr:colOff>50800</xdr:colOff>
      <xdr:row>79</xdr:row>
      <xdr:rowOff>40393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578370"/>
          <a:ext cx="8890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48427</xdr:rowOff>
    </xdr:from>
    <xdr:to>
      <xdr:col>41</xdr:col>
      <xdr:colOff>101600</xdr:colOff>
      <xdr:row>78</xdr:row>
      <xdr:rowOff>150027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166554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31373</xdr:rowOff>
    </xdr:from>
    <xdr:to>
      <xdr:col>36</xdr:col>
      <xdr:colOff>165100</xdr:colOff>
      <xdr:row>78</xdr:row>
      <xdr:rowOff>132973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149500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164985</xdr:rowOff>
    </xdr:from>
    <xdr:to>
      <xdr:col>55</xdr:col>
      <xdr:colOff>50800</xdr:colOff>
      <xdr:row>79</xdr:row>
      <xdr:rowOff>95135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79912</xdr:rowOff>
    </xdr:from>
    <xdr:ext cx="313932"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53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144469</xdr:rowOff>
    </xdr:from>
    <xdr:to>
      <xdr:col>50</xdr:col>
      <xdr:colOff>165100</xdr:colOff>
      <xdr:row>79</xdr:row>
      <xdr:rowOff>74619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1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65746</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1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141199</xdr:rowOff>
    </xdr:from>
    <xdr:to>
      <xdr:col>46</xdr:col>
      <xdr:colOff>38100</xdr:colOff>
      <xdr:row>79</xdr:row>
      <xdr:rowOff>71349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62476</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6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154470</xdr:rowOff>
    </xdr:from>
    <xdr:to>
      <xdr:col>41</xdr:col>
      <xdr:colOff>101600</xdr:colOff>
      <xdr:row>79</xdr:row>
      <xdr:rowOff>84620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2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75747</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62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161043</xdr:rowOff>
    </xdr:from>
    <xdr:to>
      <xdr:col>36</xdr:col>
      <xdr:colOff>165100</xdr:colOff>
      <xdr:row>79</xdr:row>
      <xdr:rowOff>91193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3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82320</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62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34232</xdr:rowOff>
    </xdr:from>
    <xdr:to>
      <xdr:col>54</xdr:col>
      <xdr:colOff>189865</xdr:colOff>
      <xdr:row>98</xdr:row>
      <xdr:rowOff>116481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36182"/>
          <a:ext cx="1270" cy="1282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120308</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116481</xdr:rowOff>
    </xdr:from>
    <xdr:to>
      <xdr:col>55</xdr:col>
      <xdr:colOff>88900</xdr:colOff>
      <xdr:row>98</xdr:row>
      <xdr:rowOff>116481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1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152359</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41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34232</xdr:rowOff>
    </xdr:from>
    <xdr:to>
      <xdr:col>55</xdr:col>
      <xdr:colOff>88900</xdr:colOff>
      <xdr:row>91</xdr:row>
      <xdr:rowOff>34232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3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11784</xdr:rowOff>
    </xdr:from>
    <xdr:to>
      <xdr:col>55</xdr:col>
      <xdr:colOff>0</xdr:colOff>
      <xdr:row>97</xdr:row>
      <xdr:rowOff>89362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642434"/>
          <a:ext cx="838200" cy="7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150753</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26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127876</xdr:rowOff>
    </xdr:from>
    <xdr:to>
      <xdr:col>55</xdr:col>
      <xdr:colOff>50800</xdr:colOff>
      <xdr:row>96</xdr:row>
      <xdr:rowOff>58026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4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63302</xdr:rowOff>
    </xdr:from>
    <xdr:to>
      <xdr:col>50</xdr:col>
      <xdr:colOff>114300</xdr:colOff>
      <xdr:row>97</xdr:row>
      <xdr:rowOff>89362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351052"/>
          <a:ext cx="889000" cy="36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131969</xdr:rowOff>
    </xdr:from>
    <xdr:to>
      <xdr:col>50</xdr:col>
      <xdr:colOff>165100</xdr:colOff>
      <xdr:row>96</xdr:row>
      <xdr:rowOff>62119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41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78646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19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63302</xdr:rowOff>
    </xdr:from>
    <xdr:to>
      <xdr:col>45</xdr:col>
      <xdr:colOff>177800</xdr:colOff>
      <xdr:row>97</xdr:row>
      <xdr:rowOff>113731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351052"/>
          <a:ext cx="889000" cy="39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15413</xdr:rowOff>
    </xdr:from>
    <xdr:to>
      <xdr:col>46</xdr:col>
      <xdr:colOff>38100</xdr:colOff>
      <xdr:row>96</xdr:row>
      <xdr:rowOff>117013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108140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5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8545</xdr:rowOff>
    </xdr:from>
    <xdr:to>
      <xdr:col>41</xdr:col>
      <xdr:colOff>50800</xdr:colOff>
      <xdr:row>97</xdr:row>
      <xdr:rowOff>113731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639195"/>
          <a:ext cx="889000" cy="10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49702</xdr:rowOff>
    </xdr:from>
    <xdr:to>
      <xdr:col>41</xdr:col>
      <xdr:colOff>101600</xdr:colOff>
      <xdr:row>96</xdr:row>
      <xdr:rowOff>151302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167829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2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96185</xdr:rowOff>
    </xdr:from>
    <xdr:to>
      <xdr:col>36</xdr:col>
      <xdr:colOff>165100</xdr:colOff>
      <xdr:row>97</xdr:row>
      <xdr:rowOff>26335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42862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132434</xdr:rowOff>
    </xdr:from>
    <xdr:to>
      <xdr:col>55</xdr:col>
      <xdr:colOff>50800</xdr:colOff>
      <xdr:row>97</xdr:row>
      <xdr:rowOff>62584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59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110861</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5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38562</xdr:rowOff>
    </xdr:from>
    <xdr:to>
      <xdr:col>50</xdr:col>
      <xdr:colOff>165100</xdr:colOff>
      <xdr:row>97</xdr:row>
      <xdr:rowOff>140162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66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131289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76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12502</xdr:rowOff>
    </xdr:from>
    <xdr:to>
      <xdr:col>46</xdr:col>
      <xdr:colOff>38100</xdr:colOff>
      <xdr:row>95</xdr:row>
      <xdr:rowOff>114102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30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130629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0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62931</xdr:rowOff>
    </xdr:from>
    <xdr:to>
      <xdr:col>41</xdr:col>
      <xdr:colOff>101600</xdr:colOff>
      <xdr:row>97</xdr:row>
      <xdr:rowOff>164531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69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155658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78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129195</xdr:rowOff>
    </xdr:from>
    <xdr:to>
      <xdr:col>36</xdr:col>
      <xdr:colOff>165100</xdr:colOff>
      <xdr:row>97</xdr:row>
      <xdr:rowOff>59345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58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50472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68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61425</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04925"/>
          <a:ext cx="1269" cy="152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72603</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59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8102</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8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61425</xdr:rowOff>
    </xdr:from>
    <xdr:to>
      <xdr:col>86</xdr:col>
      <xdr:colOff>25400</xdr:colOff>
      <xdr:row>30</xdr:row>
      <xdr:rowOff>61425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04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43572</xdr:rowOff>
    </xdr:from>
    <xdr:to>
      <xdr:col>85</xdr:col>
      <xdr:colOff>127000</xdr:colOff>
      <xdr:row>39</xdr:row>
      <xdr:rowOff>44446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730122"/>
          <a:ext cx="838200" cy="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161503</xdr:rowOff>
    </xdr:from>
    <xdr:ext cx="534377"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138626</xdr:rowOff>
    </xdr:from>
    <xdr:to>
      <xdr:col>85</xdr:col>
      <xdr:colOff>177800</xdr:colOff>
      <xdr:row>39</xdr:row>
      <xdr:rowOff>68776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43065</xdr:rowOff>
    </xdr:from>
    <xdr:to>
      <xdr:col>81</xdr:col>
      <xdr:colOff>50800</xdr:colOff>
      <xdr:row>39</xdr:row>
      <xdr:rowOff>44446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29615"/>
          <a:ext cx="88900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133898</xdr:rowOff>
    </xdr:from>
    <xdr:to>
      <xdr:col>81</xdr:col>
      <xdr:colOff>101600</xdr:colOff>
      <xdr:row>39</xdr:row>
      <xdr:rowOff>64048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80575</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14111" y="642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43065</xdr:rowOff>
    </xdr:from>
    <xdr:to>
      <xdr:col>76</xdr:col>
      <xdr:colOff>114300</xdr:colOff>
      <xdr:row>39</xdr:row>
      <xdr:rowOff>44446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729615"/>
          <a:ext cx="88900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145909</xdr:rowOff>
    </xdr:from>
    <xdr:to>
      <xdr:col>76</xdr:col>
      <xdr:colOff>165100</xdr:colOff>
      <xdr:row>39</xdr:row>
      <xdr:rowOff>76059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92586</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25111" y="64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39305</xdr:rowOff>
    </xdr:from>
    <xdr:to>
      <xdr:col>71</xdr:col>
      <xdr:colOff>177800</xdr:colOff>
      <xdr:row>39</xdr:row>
      <xdr:rowOff>44446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25855"/>
          <a:ext cx="889000" cy="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135755</xdr:rowOff>
    </xdr:from>
    <xdr:to>
      <xdr:col>72</xdr:col>
      <xdr:colOff>38100</xdr:colOff>
      <xdr:row>39</xdr:row>
      <xdr:rowOff>65905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82432</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146446</xdr:rowOff>
    </xdr:from>
    <xdr:to>
      <xdr:col>67</xdr:col>
      <xdr:colOff>101600</xdr:colOff>
      <xdr:row>39</xdr:row>
      <xdr:rowOff>76596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93123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164222</xdr:rowOff>
    </xdr:from>
    <xdr:to>
      <xdr:col>85</xdr:col>
      <xdr:colOff>177800</xdr:colOff>
      <xdr:row>39</xdr:row>
      <xdr:rowOff>94372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117053</xdr:rowOff>
    </xdr:from>
    <xdr:ext cx="378565"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32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165096</xdr:rowOff>
    </xdr:from>
    <xdr:to>
      <xdr:col>81</xdr:col>
      <xdr:colOff>101600</xdr:colOff>
      <xdr:row>39</xdr:row>
      <xdr:rowOff>95246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86373</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7729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163715</xdr:rowOff>
    </xdr:from>
    <xdr:to>
      <xdr:col>76</xdr:col>
      <xdr:colOff>165100</xdr:colOff>
      <xdr:row>39</xdr:row>
      <xdr:rowOff>93865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7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84992</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6771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165096</xdr:rowOff>
    </xdr:from>
    <xdr:to>
      <xdr:col>72</xdr:col>
      <xdr:colOff>38100</xdr:colOff>
      <xdr:row>39</xdr:row>
      <xdr:rowOff>95246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86373</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159955</xdr:rowOff>
    </xdr:from>
    <xdr:to>
      <xdr:col>67</xdr:col>
      <xdr:colOff>101600</xdr:colOff>
      <xdr:row>39</xdr:row>
      <xdr:rowOff>90105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7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81232</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76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24524</xdr:rowOff>
    </xdr:from>
    <xdr:to>
      <xdr:col>85</xdr:col>
      <xdr:colOff>126364</xdr:colOff>
      <xdr:row>78</xdr:row>
      <xdr:rowOff>32814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26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36641</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32814</xdr:rowOff>
    </xdr:from>
    <xdr:to>
      <xdr:col>86</xdr:col>
      <xdr:colOff>25400</xdr:colOff>
      <xdr:row>78</xdr:row>
      <xdr:rowOff>32814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142651</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24524</xdr:rowOff>
    </xdr:from>
    <xdr:to>
      <xdr:col>86</xdr:col>
      <xdr:colOff>25400</xdr:colOff>
      <xdr:row>70</xdr:row>
      <xdr:rowOff>24524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2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61610</xdr:rowOff>
    </xdr:from>
    <xdr:to>
      <xdr:col>85</xdr:col>
      <xdr:colOff>127000</xdr:colOff>
      <xdr:row>77</xdr:row>
      <xdr:rowOff>67622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3263260"/>
          <a:ext cx="8382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88506</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77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65629</xdr:rowOff>
    </xdr:from>
    <xdr:to>
      <xdr:col>85</xdr:col>
      <xdr:colOff>177800</xdr:colOff>
      <xdr:row>75</xdr:row>
      <xdr:rowOff>167229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92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51392</xdr:rowOff>
    </xdr:from>
    <xdr:to>
      <xdr:col>81</xdr:col>
      <xdr:colOff>50800</xdr:colOff>
      <xdr:row>77</xdr:row>
      <xdr:rowOff>61610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253042"/>
          <a:ext cx="8890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24923</xdr:rowOff>
    </xdr:from>
    <xdr:to>
      <xdr:col>81</xdr:col>
      <xdr:colOff>101600</xdr:colOff>
      <xdr:row>75</xdr:row>
      <xdr:rowOff>126523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143050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65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33218</xdr:rowOff>
    </xdr:from>
    <xdr:to>
      <xdr:col>76</xdr:col>
      <xdr:colOff>114300</xdr:colOff>
      <xdr:row>77</xdr:row>
      <xdr:rowOff>51392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234868"/>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54373</xdr:rowOff>
    </xdr:from>
    <xdr:to>
      <xdr:col>76</xdr:col>
      <xdr:colOff>165100</xdr:colOff>
      <xdr:row>75</xdr:row>
      <xdr:rowOff>155973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1050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33218</xdr:rowOff>
    </xdr:from>
    <xdr:to>
      <xdr:col>71</xdr:col>
      <xdr:colOff>177800</xdr:colOff>
      <xdr:row>77</xdr:row>
      <xdr:rowOff>35832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234868"/>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35537</xdr:rowOff>
    </xdr:from>
    <xdr:to>
      <xdr:col>72</xdr:col>
      <xdr:colOff>38100</xdr:colOff>
      <xdr:row>75</xdr:row>
      <xdr:rowOff>137137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153664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56759</xdr:rowOff>
    </xdr:from>
    <xdr:to>
      <xdr:col>67</xdr:col>
      <xdr:colOff>101600</xdr:colOff>
      <xdr:row>75</xdr:row>
      <xdr:rowOff>158359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3436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16822</xdr:rowOff>
    </xdr:from>
    <xdr:to>
      <xdr:col>85</xdr:col>
      <xdr:colOff>177800</xdr:colOff>
      <xdr:row>77</xdr:row>
      <xdr:rowOff>118422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21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166699</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9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10810</xdr:rowOff>
    </xdr:from>
    <xdr:to>
      <xdr:col>81</xdr:col>
      <xdr:colOff>101600</xdr:colOff>
      <xdr:row>77</xdr:row>
      <xdr:rowOff>112410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103537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30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592</xdr:rowOff>
    </xdr:from>
    <xdr:to>
      <xdr:col>76</xdr:col>
      <xdr:colOff>165100</xdr:colOff>
      <xdr:row>77</xdr:row>
      <xdr:rowOff>102192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20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93319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29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153868</xdr:rowOff>
    </xdr:from>
    <xdr:to>
      <xdr:col>72</xdr:col>
      <xdr:colOff>38100</xdr:colOff>
      <xdr:row>77</xdr:row>
      <xdr:rowOff>84018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18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75145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27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156482</xdr:rowOff>
    </xdr:from>
    <xdr:to>
      <xdr:col>67</xdr:col>
      <xdr:colOff>101600</xdr:colOff>
      <xdr:row>77</xdr:row>
      <xdr:rowOff>86632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18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77759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2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85347</xdr:rowOff>
    </xdr:from>
    <xdr:to>
      <xdr:col>85</xdr:col>
      <xdr:colOff>126364</xdr:colOff>
      <xdr:row>99</xdr:row>
      <xdr:rowOff>5412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87297"/>
          <a:ext cx="1269" cy="129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9239</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8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5412</xdr:rowOff>
    </xdr:from>
    <xdr:to>
      <xdr:col>86</xdr:col>
      <xdr:colOff>25400</xdr:colOff>
      <xdr:row>99</xdr:row>
      <xdr:rowOff>5412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7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32024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6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85347</xdr:rowOff>
    </xdr:from>
    <xdr:to>
      <xdr:col>86</xdr:col>
      <xdr:colOff>25400</xdr:colOff>
      <xdr:row>91</xdr:row>
      <xdr:rowOff>85347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8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45479</xdr:rowOff>
    </xdr:from>
    <xdr:to>
      <xdr:col>85</xdr:col>
      <xdr:colOff>127000</xdr:colOff>
      <xdr:row>98</xdr:row>
      <xdr:rowOff>104420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847579"/>
          <a:ext cx="838200" cy="5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98533</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57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75656</xdr:rowOff>
    </xdr:from>
    <xdr:to>
      <xdr:col>85</xdr:col>
      <xdr:colOff>177800</xdr:colOff>
      <xdr:row>98</xdr:row>
      <xdr:rowOff>5806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45479</xdr:rowOff>
    </xdr:from>
    <xdr:to>
      <xdr:col>81</xdr:col>
      <xdr:colOff>50800</xdr:colOff>
      <xdr:row>99</xdr:row>
      <xdr:rowOff>36609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47579"/>
          <a:ext cx="889000" cy="16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35195</xdr:rowOff>
    </xdr:from>
    <xdr:to>
      <xdr:col>81</xdr:col>
      <xdr:colOff>101600</xdr:colOff>
      <xdr:row>97</xdr:row>
      <xdr:rowOff>136795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153322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62227</xdr:rowOff>
    </xdr:from>
    <xdr:to>
      <xdr:col>76</xdr:col>
      <xdr:colOff>114300</xdr:colOff>
      <xdr:row>99</xdr:row>
      <xdr:rowOff>36609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864327"/>
          <a:ext cx="889000" cy="14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163592</xdr:rowOff>
    </xdr:from>
    <xdr:to>
      <xdr:col>76</xdr:col>
      <xdr:colOff>165100</xdr:colOff>
      <xdr:row>97</xdr:row>
      <xdr:rowOff>93742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110269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80462</xdr:rowOff>
    </xdr:from>
    <xdr:to>
      <xdr:col>71</xdr:col>
      <xdr:colOff>177800</xdr:colOff>
      <xdr:row>98</xdr:row>
      <xdr:rowOff>62227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711112"/>
          <a:ext cx="889000" cy="15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152054</xdr:rowOff>
    </xdr:from>
    <xdr:to>
      <xdr:col>72</xdr:col>
      <xdr:colOff>38100</xdr:colOff>
      <xdr:row>97</xdr:row>
      <xdr:rowOff>82204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98731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71413</xdr:rowOff>
    </xdr:from>
    <xdr:to>
      <xdr:col>67</xdr:col>
      <xdr:colOff>101600</xdr:colOff>
      <xdr:row>98</xdr:row>
      <xdr:rowOff>1563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164140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7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139997</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7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166129</xdr:rowOff>
    </xdr:from>
    <xdr:to>
      <xdr:col>81</xdr:col>
      <xdr:colOff>101600</xdr:colOff>
      <xdr:row>98</xdr:row>
      <xdr:rowOff>96279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87406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88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157259</xdr:rowOff>
    </xdr:from>
    <xdr:to>
      <xdr:col>76</xdr:col>
      <xdr:colOff>165100</xdr:colOff>
      <xdr:row>99</xdr:row>
      <xdr:rowOff>87409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78536</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705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11427</xdr:rowOff>
    </xdr:from>
    <xdr:to>
      <xdr:col>72</xdr:col>
      <xdr:colOff>38100</xdr:colOff>
      <xdr:row>98</xdr:row>
      <xdr:rowOff>113027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1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104154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90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29662</xdr:rowOff>
    </xdr:from>
    <xdr:to>
      <xdr:col>67</xdr:col>
      <xdr:colOff>101600</xdr:colOff>
      <xdr:row>97</xdr:row>
      <xdr:rowOff>131262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6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147789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4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128544</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72044"/>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75221</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128544</xdr:rowOff>
    </xdr:from>
    <xdr:to>
      <xdr:col>116</xdr:col>
      <xdr:colOff>152400</xdr:colOff>
      <xdr:row>30</xdr:row>
      <xdr:rowOff>128544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7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12930</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185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161503</xdr:rowOff>
    </xdr:from>
    <xdr:to>
      <xdr:col>116</xdr:col>
      <xdr:colOff>114300</xdr:colOff>
      <xdr:row>37</xdr:row>
      <xdr:rowOff>91653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33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101062</xdr:rowOff>
    </xdr:from>
    <xdr:to>
      <xdr:col>112</xdr:col>
      <xdr:colOff>38100</xdr:colOff>
      <xdr:row>38</xdr:row>
      <xdr:rowOff>31212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47739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1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130139</xdr:rowOff>
    </xdr:from>
    <xdr:to>
      <xdr:col>107</xdr:col>
      <xdr:colOff>101600</xdr:colOff>
      <xdr:row>37</xdr:row>
      <xdr:rowOff>60289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76816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81635</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596735"/>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162784</xdr:rowOff>
    </xdr:from>
    <xdr:to>
      <xdr:col>102</xdr:col>
      <xdr:colOff>165100</xdr:colOff>
      <xdr:row>38</xdr:row>
      <xdr:rowOff>92934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109460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2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162235</xdr:rowOff>
    </xdr:from>
    <xdr:to>
      <xdr:col>98</xdr:col>
      <xdr:colOff>38100</xdr:colOff>
      <xdr:row>38</xdr:row>
      <xdr:rowOff>92385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108912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30835</xdr:rowOff>
    </xdr:from>
    <xdr:to>
      <xdr:col>98</xdr:col>
      <xdr:colOff>38100</xdr:colOff>
      <xdr:row>38</xdr:row>
      <xdr:rowOff>132435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5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123562</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7017" y="6638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61650</xdr:rowOff>
    </xdr:from>
    <xdr:to>
      <xdr:col>116</xdr:col>
      <xdr:colOff>62864</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05600"/>
          <a:ext cx="1269" cy="1408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8327</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61650</xdr:rowOff>
    </xdr:from>
    <xdr:to>
      <xdr:col>116</xdr:col>
      <xdr:colOff>152400</xdr:colOff>
      <xdr:row>51</xdr:row>
      <xdr:rowOff>61650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94862</xdr:rowOff>
    </xdr:from>
    <xdr:to>
      <xdr:col>116</xdr:col>
      <xdr:colOff>63500</xdr:colOff>
      <xdr:row>59</xdr:row>
      <xdr:rowOff>95188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210412"/>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86696</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59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63819</xdr:rowOff>
    </xdr:from>
    <xdr:to>
      <xdr:col>116</xdr:col>
      <xdr:colOff>114300</xdr:colOff>
      <xdr:row>58</xdr:row>
      <xdr:rowOff>165419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94731</xdr:rowOff>
    </xdr:from>
    <xdr:to>
      <xdr:col>111</xdr:col>
      <xdr:colOff>177800</xdr:colOff>
      <xdr:row>59</xdr:row>
      <xdr:rowOff>95188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21028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11960</xdr:rowOff>
    </xdr:from>
    <xdr:to>
      <xdr:col>112</xdr:col>
      <xdr:colOff>38100</xdr:colOff>
      <xdr:row>58</xdr:row>
      <xdr:rowOff>113560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5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130087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73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94437</xdr:rowOff>
    </xdr:from>
    <xdr:to>
      <xdr:col>107</xdr:col>
      <xdr:colOff>50800</xdr:colOff>
      <xdr:row>59</xdr:row>
      <xdr:rowOff>94731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209987"/>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75184</xdr:rowOff>
    </xdr:from>
    <xdr:to>
      <xdr:col>107</xdr:col>
      <xdr:colOff>101600</xdr:colOff>
      <xdr:row>59</xdr:row>
      <xdr:rowOff>5334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21861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9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94437</xdr:rowOff>
    </xdr:from>
    <xdr:to>
      <xdr:col>102</xdr:col>
      <xdr:colOff>114300</xdr:colOff>
      <xdr:row>59</xdr:row>
      <xdr:rowOff>95155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10209987"/>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62774</xdr:rowOff>
    </xdr:from>
    <xdr:to>
      <xdr:col>102</xdr:col>
      <xdr:colOff>165100</xdr:colOff>
      <xdr:row>58</xdr:row>
      <xdr:rowOff>164374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9451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8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51083</xdr:rowOff>
    </xdr:from>
    <xdr:to>
      <xdr:col>98</xdr:col>
      <xdr:colOff>38100</xdr:colOff>
      <xdr:row>58</xdr:row>
      <xdr:rowOff>152683</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99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169210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7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44062</xdr:rowOff>
    </xdr:from>
    <xdr:to>
      <xdr:col>116</xdr:col>
      <xdr:colOff>114300</xdr:colOff>
      <xdr:row>59</xdr:row>
      <xdr:rowOff>145662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5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130439</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74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44388</xdr:rowOff>
    </xdr:from>
    <xdr:to>
      <xdr:col>112</xdr:col>
      <xdr:colOff>38100</xdr:colOff>
      <xdr:row>59</xdr:row>
      <xdr:rowOff>145988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137115</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252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43931</xdr:rowOff>
    </xdr:from>
    <xdr:to>
      <xdr:col>107</xdr:col>
      <xdr:colOff>101600</xdr:colOff>
      <xdr:row>59</xdr:row>
      <xdr:rowOff>145531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5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136658</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5017" y="10252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43637</xdr:rowOff>
    </xdr:from>
    <xdr:to>
      <xdr:col>102</xdr:col>
      <xdr:colOff>165100</xdr:colOff>
      <xdr:row>59</xdr:row>
      <xdr:rowOff>145237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5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136364</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6017" y="10251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44355</xdr:rowOff>
    </xdr:from>
    <xdr:to>
      <xdr:col>98</xdr:col>
      <xdr:colOff>38100</xdr:colOff>
      <xdr:row>59</xdr:row>
      <xdr:rowOff>145955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5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137082</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7017" y="10252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151212</xdr:rowOff>
    </xdr:from>
    <xdr:to>
      <xdr:col>116</xdr:col>
      <xdr:colOff>62864</xdr:colOff>
      <xdr:row>79</xdr:row>
      <xdr:rowOff>45011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52712"/>
          <a:ext cx="1269" cy="143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48838</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45011</xdr:rowOff>
    </xdr:from>
    <xdr:to>
      <xdr:col>116</xdr:col>
      <xdr:colOff>152400</xdr:colOff>
      <xdr:row>79</xdr:row>
      <xdr:rowOff>45011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8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97889</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2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151212</xdr:rowOff>
    </xdr:from>
    <xdr:to>
      <xdr:col>116</xdr:col>
      <xdr:colOff>152400</xdr:colOff>
      <xdr:row>70</xdr:row>
      <xdr:rowOff>151212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162691</xdr:rowOff>
    </xdr:from>
    <xdr:to>
      <xdr:col>116</xdr:col>
      <xdr:colOff>63500</xdr:colOff>
      <xdr:row>75</xdr:row>
      <xdr:rowOff>24730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849991"/>
          <a:ext cx="838200" cy="3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47455</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77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69028</xdr:rowOff>
    </xdr:from>
    <xdr:to>
      <xdr:col>116</xdr:col>
      <xdr:colOff>114300</xdr:colOff>
      <xdr:row>76</xdr:row>
      <xdr:rowOff>170628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24730</xdr:rowOff>
    </xdr:from>
    <xdr:to>
      <xdr:col>111</xdr:col>
      <xdr:colOff>177800</xdr:colOff>
      <xdr:row>75</xdr:row>
      <xdr:rowOff>29629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88348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58365</xdr:rowOff>
    </xdr:from>
    <xdr:to>
      <xdr:col>112</xdr:col>
      <xdr:colOff>38100</xdr:colOff>
      <xdr:row>76</xdr:row>
      <xdr:rowOff>159965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151092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21775</xdr:rowOff>
    </xdr:from>
    <xdr:to>
      <xdr:col>107</xdr:col>
      <xdr:colOff>50800</xdr:colOff>
      <xdr:row>75</xdr:row>
      <xdr:rowOff>29629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880525"/>
          <a:ext cx="889000" cy="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13151</xdr:rowOff>
    </xdr:from>
    <xdr:to>
      <xdr:col>107</xdr:col>
      <xdr:colOff>101600</xdr:colOff>
      <xdr:row>76</xdr:row>
      <xdr:rowOff>114751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105878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21775</xdr:rowOff>
    </xdr:from>
    <xdr:to>
      <xdr:col>102</xdr:col>
      <xdr:colOff>114300</xdr:colOff>
      <xdr:row>75</xdr:row>
      <xdr:rowOff>156485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880525"/>
          <a:ext cx="889000" cy="13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21561</xdr:rowOff>
    </xdr:from>
    <xdr:to>
      <xdr:col>102</xdr:col>
      <xdr:colOff>165100</xdr:colOff>
      <xdr:row>76</xdr:row>
      <xdr:rowOff>123161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114288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14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xdr:rowOff>
    </xdr:from>
    <xdr:to>
      <xdr:col>98</xdr:col>
      <xdr:colOff>38100</xdr:colOff>
      <xdr:row>76</xdr:row>
      <xdr:rowOff>103077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03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94204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12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111891</xdr:rowOff>
    </xdr:from>
    <xdr:to>
      <xdr:col>116</xdr:col>
      <xdr:colOff>114300</xdr:colOff>
      <xdr:row>75</xdr:row>
      <xdr:rowOff>42041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79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134768</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65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145380</xdr:rowOff>
    </xdr:from>
    <xdr:to>
      <xdr:col>112</xdr:col>
      <xdr:colOff>38100</xdr:colOff>
      <xdr:row>75</xdr:row>
      <xdr:rowOff>75530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8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92057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60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150279</xdr:rowOff>
    </xdr:from>
    <xdr:to>
      <xdr:col>107</xdr:col>
      <xdr:colOff>101600</xdr:colOff>
      <xdr:row>75</xdr:row>
      <xdr:rowOff>80429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8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96956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142425</xdr:rowOff>
    </xdr:from>
    <xdr:to>
      <xdr:col>102</xdr:col>
      <xdr:colOff>165100</xdr:colOff>
      <xdr:row>75</xdr:row>
      <xdr:rowOff>72575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82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89102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60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105686</xdr:rowOff>
    </xdr:from>
    <xdr:to>
      <xdr:col>98</xdr:col>
      <xdr:colOff>38100</xdr:colOff>
      <xdr:row>76</xdr:row>
      <xdr:rowOff>35837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9644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52363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73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住民一人当たりのコストの推移で特徴的なものは、繰出金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及び扶助費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繰出金については、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特別会計の不採算部門への赤字補てん的な繰出金であり、類似団体と比較を行うと、当町は高い水準で年々推移している。また扶助費については、他市町村から転入してくる子育て世代の人口増加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伴い、子ども・子育て支援教育・保育給付費や子ども医療費給付費が類似団体と比較し高い水準にあることがあげられる。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類似団体平均と比較してコストが少ないものは、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主に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人件費であり、職員数の適正化、人件費の削減に取り組んでいる事に加え、ごみ処理・し尿処理・消防・救急事業等を広域で行うことにより人件費コストを削減していることが要因として考えられ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決算額については前年度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という結果</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出ている。これは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職員全体の平均年齢が上昇していることが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り今後更なる職員数の適正化を進めていきたい。</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全般として、類似団体より低い数値となっているものの、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繰出金及び</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扶助費等については、類似団体を大きく上回っており、今後の財政運営の課題である。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10,948
10,858
83.89
7,312,977
7,173,147
86,579
3,732,446
4,147,291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12011</xdr:rowOff>
    </xdr:from>
    <xdr:to>
      <xdr:col>24</xdr:col>
      <xdr:colOff>62865</xdr:colOff>
      <xdr:row>38</xdr:row>
      <xdr:rowOff>74059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26961"/>
          <a:ext cx="127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77886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74059</xdr:rowOff>
    </xdr:from>
    <xdr:to>
      <xdr:col>24</xdr:col>
      <xdr:colOff>152400</xdr:colOff>
      <xdr:row>38</xdr:row>
      <xdr:rowOff>74059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8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130138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12011</xdr:rowOff>
    </xdr:from>
    <xdr:to>
      <xdr:col>24</xdr:col>
      <xdr:colOff>152400</xdr:colOff>
      <xdr:row>31</xdr:row>
      <xdr:rowOff>12011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2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55445</xdr:rowOff>
    </xdr:from>
    <xdr:to>
      <xdr:col>24</xdr:col>
      <xdr:colOff>63500</xdr:colOff>
      <xdr:row>34</xdr:row>
      <xdr:rowOff>162560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84745"/>
          <a:ext cx="838200" cy="10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103576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04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125149</xdr:rowOff>
    </xdr:from>
    <xdr:to>
      <xdr:col>24</xdr:col>
      <xdr:colOff>114300</xdr:colOff>
      <xdr:row>36</xdr:row>
      <xdr:rowOff>55299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34871</xdr:rowOff>
    </xdr:from>
    <xdr:to>
      <xdr:col>19</xdr:col>
      <xdr:colOff>177800</xdr:colOff>
      <xdr:row>34</xdr:row>
      <xdr:rowOff>55445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6417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135926</xdr:rowOff>
    </xdr:from>
    <xdr:to>
      <xdr:col>20</xdr:col>
      <xdr:colOff>38100</xdr:colOff>
      <xdr:row>35</xdr:row>
      <xdr:rowOff>66076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57203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5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134475</xdr:rowOff>
    </xdr:from>
    <xdr:to>
      <xdr:col>15</xdr:col>
      <xdr:colOff>50800</xdr:colOff>
      <xdr:row>34</xdr:row>
      <xdr:rowOff>34871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92325"/>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151928</xdr:rowOff>
    </xdr:from>
    <xdr:to>
      <xdr:col>15</xdr:col>
      <xdr:colOff>101600</xdr:colOff>
      <xdr:row>35</xdr:row>
      <xdr:rowOff>82078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73205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7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134475</xdr:rowOff>
    </xdr:from>
    <xdr:to>
      <xdr:col>10</xdr:col>
      <xdr:colOff>114300</xdr:colOff>
      <xdr:row>34</xdr:row>
      <xdr:rowOff>30625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792325"/>
          <a:ext cx="889000" cy="6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8237</xdr:rowOff>
    </xdr:from>
    <xdr:to>
      <xdr:col>10</xdr:col>
      <xdr:colOff>165100</xdr:colOff>
      <xdr:row>35</xdr:row>
      <xdr:rowOff>109837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100964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111760</xdr:rowOff>
    </xdr:from>
    <xdr:to>
      <xdr:col>24</xdr:col>
      <xdr:colOff>114300</xdr:colOff>
      <xdr:row>35</xdr:row>
      <xdr:rowOff>41910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134637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9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4645</xdr:rowOff>
    </xdr:from>
    <xdr:to>
      <xdr:col>20</xdr:col>
      <xdr:colOff>38100</xdr:colOff>
      <xdr:row>34</xdr:row>
      <xdr:rowOff>106245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122772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0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155521</xdr:rowOff>
    </xdr:from>
    <xdr:to>
      <xdr:col>15</xdr:col>
      <xdr:colOff>101600</xdr:colOff>
      <xdr:row>34</xdr:row>
      <xdr:rowOff>85671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1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102198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8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83675</xdr:rowOff>
    </xdr:from>
    <xdr:to>
      <xdr:col>10</xdr:col>
      <xdr:colOff>165100</xdr:colOff>
      <xdr:row>34</xdr:row>
      <xdr:rowOff>13825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30352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1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151275</xdr:rowOff>
    </xdr:from>
    <xdr:to>
      <xdr:col>6</xdr:col>
      <xdr:colOff>38100</xdr:colOff>
      <xdr:row>34</xdr:row>
      <xdr:rowOff>81425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0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97952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157430</xdr:rowOff>
    </xdr:from>
    <xdr:to>
      <xdr:col>24</xdr:col>
      <xdr:colOff>62865</xdr:colOff>
      <xdr:row>57</xdr:row>
      <xdr:rowOff>84232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9930"/>
          <a:ext cx="1270" cy="112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88059</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86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84232</xdr:rowOff>
    </xdr:from>
    <xdr:to>
      <xdr:col>24</xdr:col>
      <xdr:colOff>152400</xdr:colOff>
      <xdr:row>57</xdr:row>
      <xdr:rowOff>84232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85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104107</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157430</xdr:rowOff>
    </xdr:from>
    <xdr:to>
      <xdr:col>24</xdr:col>
      <xdr:colOff>152400</xdr:colOff>
      <xdr:row>50</xdr:row>
      <xdr:rowOff>157430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37926</xdr:rowOff>
    </xdr:from>
    <xdr:to>
      <xdr:col>24</xdr:col>
      <xdr:colOff>63500</xdr:colOff>
      <xdr:row>58</xdr:row>
      <xdr:rowOff>48671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10576"/>
          <a:ext cx="838200" cy="18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104740</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3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81863</xdr:rowOff>
    </xdr:from>
    <xdr:to>
      <xdr:col>24</xdr:col>
      <xdr:colOff>114300</xdr:colOff>
      <xdr:row>57</xdr:row>
      <xdr:rowOff>12013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48671</xdr:rowOff>
    </xdr:from>
    <xdr:to>
      <xdr:col>19</xdr:col>
      <xdr:colOff>177800</xdr:colOff>
      <xdr:row>58</xdr:row>
      <xdr:rowOff>68945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92771"/>
          <a:ext cx="889000" cy="2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77477</xdr:rowOff>
    </xdr:from>
    <xdr:to>
      <xdr:col>20</xdr:col>
      <xdr:colOff>38100</xdr:colOff>
      <xdr:row>58</xdr:row>
      <xdr:rowOff>7627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24154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42928</xdr:rowOff>
    </xdr:from>
    <xdr:to>
      <xdr:col>15</xdr:col>
      <xdr:colOff>50800</xdr:colOff>
      <xdr:row>58</xdr:row>
      <xdr:rowOff>68945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87028"/>
          <a:ext cx="889000" cy="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53513</xdr:rowOff>
    </xdr:from>
    <xdr:to>
      <xdr:col>15</xdr:col>
      <xdr:colOff>101600</xdr:colOff>
      <xdr:row>57</xdr:row>
      <xdr:rowOff>155113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190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3816</xdr:rowOff>
    </xdr:from>
    <xdr:to>
      <xdr:col>10</xdr:col>
      <xdr:colOff>114300</xdr:colOff>
      <xdr:row>58</xdr:row>
      <xdr:rowOff>42928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47916"/>
          <a:ext cx="889000" cy="3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66593</xdr:rowOff>
    </xdr:from>
    <xdr:to>
      <xdr:col>10</xdr:col>
      <xdr:colOff>165100</xdr:colOff>
      <xdr:row>57</xdr:row>
      <xdr:rowOff>168193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13270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35257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158576</xdr:rowOff>
    </xdr:from>
    <xdr:to>
      <xdr:col>24</xdr:col>
      <xdr:colOff>114300</xdr:colOff>
      <xdr:row>57</xdr:row>
      <xdr:rowOff>88726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5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73503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7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169321</xdr:rowOff>
    </xdr:from>
    <xdr:to>
      <xdr:col>20</xdr:col>
      <xdr:colOff>38100</xdr:colOff>
      <xdr:row>58</xdr:row>
      <xdr:rowOff>99471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4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90598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3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18145</xdr:rowOff>
    </xdr:from>
    <xdr:to>
      <xdr:col>15</xdr:col>
      <xdr:colOff>101600</xdr:colOff>
      <xdr:row>58</xdr:row>
      <xdr:rowOff>119745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110872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5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163578</xdr:rowOff>
    </xdr:from>
    <xdr:to>
      <xdr:col>10</xdr:col>
      <xdr:colOff>165100</xdr:colOff>
      <xdr:row>58</xdr:row>
      <xdr:rowOff>93728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3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84855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2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124466</xdr:rowOff>
    </xdr:from>
    <xdr:to>
      <xdr:col>6</xdr:col>
      <xdr:colOff>38100</xdr:colOff>
      <xdr:row>58</xdr:row>
      <xdr:rowOff>54616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45743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989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124297</xdr:rowOff>
    </xdr:from>
    <xdr:to>
      <xdr:col>24</xdr:col>
      <xdr:colOff>62865</xdr:colOff>
      <xdr:row>79</xdr:row>
      <xdr:rowOff>162234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25797"/>
          <a:ext cx="1270" cy="1580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166061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71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162234</xdr:rowOff>
    </xdr:from>
    <xdr:to>
      <xdr:col>24</xdr:col>
      <xdr:colOff>152400</xdr:colOff>
      <xdr:row>79</xdr:row>
      <xdr:rowOff>162234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706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70974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0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124297</xdr:rowOff>
    </xdr:from>
    <xdr:to>
      <xdr:col>24</xdr:col>
      <xdr:colOff>152400</xdr:colOff>
      <xdr:row>70</xdr:row>
      <xdr:rowOff>124297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97126</xdr:rowOff>
    </xdr:from>
    <xdr:to>
      <xdr:col>24</xdr:col>
      <xdr:colOff>63500</xdr:colOff>
      <xdr:row>77</xdr:row>
      <xdr:rowOff>972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127326"/>
          <a:ext cx="838200" cy="7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91225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8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68348</xdr:rowOff>
    </xdr:from>
    <xdr:to>
      <xdr:col>24</xdr:col>
      <xdr:colOff>114300</xdr:colOff>
      <xdr:row>75</xdr:row>
      <xdr:rowOff>169948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972</xdr:rowOff>
    </xdr:from>
    <xdr:to>
      <xdr:col>19</xdr:col>
      <xdr:colOff>177800</xdr:colOff>
      <xdr:row>77</xdr:row>
      <xdr:rowOff>69541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202622"/>
          <a:ext cx="889000" cy="6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62</xdr:rowOff>
    </xdr:from>
    <xdr:to>
      <xdr:col>20</xdr:col>
      <xdr:colOff>38100</xdr:colOff>
      <xdr:row>76</xdr:row>
      <xdr:rowOff>101662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118189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0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69541</xdr:rowOff>
    </xdr:from>
    <xdr:to>
      <xdr:col>15</xdr:col>
      <xdr:colOff>50800</xdr:colOff>
      <xdr:row>77</xdr:row>
      <xdr:rowOff>71163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271191"/>
          <a:ext cx="889000" cy="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69850</xdr:rowOff>
    </xdr:from>
    <xdr:to>
      <xdr:col>15</xdr:col>
      <xdr:colOff>101600</xdr:colOff>
      <xdr:row>77</xdr:row>
      <xdr:rowOff>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16527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7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71163</xdr:rowOff>
    </xdr:from>
    <xdr:to>
      <xdr:col>10</xdr:col>
      <xdr:colOff>114300</xdr:colOff>
      <xdr:row>77</xdr:row>
      <xdr:rowOff>169320</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272813"/>
          <a:ext cx="889000" cy="9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26296</xdr:rowOff>
    </xdr:from>
    <xdr:to>
      <xdr:col>10</xdr:col>
      <xdr:colOff>165100</xdr:colOff>
      <xdr:row>76</xdr:row>
      <xdr:rowOff>127896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144423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3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147541</xdr:rowOff>
    </xdr:from>
    <xdr:to>
      <xdr:col>6</xdr:col>
      <xdr:colOff>38100</xdr:colOff>
      <xdr:row>76</xdr:row>
      <xdr:rowOff>77691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0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94218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78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46326</xdr:rowOff>
    </xdr:from>
    <xdr:to>
      <xdr:col>24</xdr:col>
      <xdr:colOff>114300</xdr:colOff>
      <xdr:row>76</xdr:row>
      <xdr:rowOff>147926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7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24753</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54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121622</xdr:rowOff>
    </xdr:from>
    <xdr:to>
      <xdr:col>20</xdr:col>
      <xdr:colOff>38100</xdr:colOff>
      <xdr:row>77</xdr:row>
      <xdr:rowOff>51772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15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42899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24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18741</xdr:rowOff>
    </xdr:from>
    <xdr:to>
      <xdr:col>15</xdr:col>
      <xdr:colOff>101600</xdr:colOff>
      <xdr:row>77</xdr:row>
      <xdr:rowOff>120341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22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111468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31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20363</xdr:rowOff>
    </xdr:from>
    <xdr:to>
      <xdr:col>10</xdr:col>
      <xdr:colOff>165100</xdr:colOff>
      <xdr:row>77</xdr:row>
      <xdr:rowOff>121963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22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113090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31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118520</xdr:rowOff>
    </xdr:from>
    <xdr:to>
      <xdr:col>6</xdr:col>
      <xdr:colOff>38100</xdr:colOff>
      <xdr:row>78</xdr:row>
      <xdr:rowOff>48670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2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39797</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1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58959</xdr:rowOff>
    </xdr:from>
    <xdr:to>
      <xdr:col>24</xdr:col>
      <xdr:colOff>62865</xdr:colOff>
      <xdr:row>98</xdr:row>
      <xdr:rowOff>53609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89459"/>
          <a:ext cx="1270" cy="1366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57436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53609</xdr:rowOff>
    </xdr:from>
    <xdr:to>
      <xdr:col>24</xdr:col>
      <xdr:colOff>152400</xdr:colOff>
      <xdr:row>98</xdr:row>
      <xdr:rowOff>53609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55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5636</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6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58959</xdr:rowOff>
    </xdr:from>
    <xdr:to>
      <xdr:col>24</xdr:col>
      <xdr:colOff>152400</xdr:colOff>
      <xdr:row>90</xdr:row>
      <xdr:rowOff>58959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113320</xdr:rowOff>
    </xdr:from>
    <xdr:to>
      <xdr:col>24</xdr:col>
      <xdr:colOff>63500</xdr:colOff>
      <xdr:row>97</xdr:row>
      <xdr:rowOff>145126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743970"/>
          <a:ext cx="838200" cy="3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163479</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279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140602</xdr:rowOff>
    </xdr:from>
    <xdr:to>
      <xdr:col>24</xdr:col>
      <xdr:colOff>114300</xdr:colOff>
      <xdr:row>96</xdr:row>
      <xdr:rowOff>70752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145126</xdr:rowOff>
    </xdr:from>
    <xdr:to>
      <xdr:col>19</xdr:col>
      <xdr:colOff>177800</xdr:colOff>
      <xdr:row>97</xdr:row>
      <xdr:rowOff>164534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775776"/>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8562</xdr:rowOff>
    </xdr:from>
    <xdr:to>
      <xdr:col>20</xdr:col>
      <xdr:colOff>38100</xdr:colOff>
      <xdr:row>96</xdr:row>
      <xdr:rowOff>110162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126689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4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129367</xdr:rowOff>
    </xdr:from>
    <xdr:to>
      <xdr:col>15</xdr:col>
      <xdr:colOff>50800</xdr:colOff>
      <xdr:row>97</xdr:row>
      <xdr:rowOff>164534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760017"/>
          <a:ext cx="889000" cy="3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56514</xdr:rowOff>
    </xdr:from>
    <xdr:to>
      <xdr:col>15</xdr:col>
      <xdr:colOff>101600</xdr:colOff>
      <xdr:row>96</xdr:row>
      <xdr:rowOff>158114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3191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87495</xdr:rowOff>
    </xdr:from>
    <xdr:to>
      <xdr:col>10</xdr:col>
      <xdr:colOff>114300</xdr:colOff>
      <xdr:row>97</xdr:row>
      <xdr:rowOff>129367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718145"/>
          <a:ext cx="889000" cy="4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152436</xdr:rowOff>
    </xdr:from>
    <xdr:to>
      <xdr:col>10</xdr:col>
      <xdr:colOff>165100</xdr:colOff>
      <xdr:row>96</xdr:row>
      <xdr:rowOff>82586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4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99113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21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48850</xdr:rowOff>
    </xdr:from>
    <xdr:to>
      <xdr:col>6</xdr:col>
      <xdr:colOff>38100</xdr:colOff>
      <xdr:row>96</xdr:row>
      <xdr:rowOff>150450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166977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2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62520</xdr:rowOff>
    </xdr:from>
    <xdr:to>
      <xdr:col>24</xdr:col>
      <xdr:colOff>114300</xdr:colOff>
      <xdr:row>97</xdr:row>
      <xdr:rowOff>164120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9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148897</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0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94326</xdr:rowOff>
    </xdr:from>
    <xdr:to>
      <xdr:col>20</xdr:col>
      <xdr:colOff>38100</xdr:colOff>
      <xdr:row>98</xdr:row>
      <xdr:rowOff>24476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72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15603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81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113734</xdr:rowOff>
    </xdr:from>
    <xdr:to>
      <xdr:col>15</xdr:col>
      <xdr:colOff>101600</xdr:colOff>
      <xdr:row>98</xdr:row>
      <xdr:rowOff>43884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4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35011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3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78567</xdr:rowOff>
    </xdr:from>
    <xdr:to>
      <xdr:col>10</xdr:col>
      <xdr:colOff>165100</xdr:colOff>
      <xdr:row>98</xdr:row>
      <xdr:rowOff>8717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0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171294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80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36695</xdr:rowOff>
    </xdr:from>
    <xdr:to>
      <xdr:col>6</xdr:col>
      <xdr:colOff>38100</xdr:colOff>
      <xdr:row>97</xdr:row>
      <xdr:rowOff>138295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6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129422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76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5969</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92369"/>
          <a:ext cx="1270" cy="116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124096</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5969</xdr:rowOff>
    </xdr:from>
    <xdr:to>
      <xdr:col>55</xdr:col>
      <xdr:colOff>88900</xdr:colOff>
      <xdr:row>32</xdr:row>
      <xdr:rowOff>5969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9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138100</xdr:rowOff>
    </xdr:from>
    <xdr:to>
      <xdr:col>55</xdr:col>
      <xdr:colOff>0</xdr:colOff>
      <xdr:row>38</xdr:row>
      <xdr:rowOff>138100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5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145381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17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122504</xdr:rowOff>
    </xdr:from>
    <xdr:to>
      <xdr:col>55</xdr:col>
      <xdr:colOff>50800</xdr:colOff>
      <xdr:row>38</xdr:row>
      <xdr:rowOff>52654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138100</xdr:rowOff>
    </xdr:from>
    <xdr:to>
      <xdr:col>50</xdr:col>
      <xdr:colOff>114300</xdr:colOff>
      <xdr:row>38</xdr:row>
      <xdr:rowOff>138100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5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72898</xdr:rowOff>
    </xdr:from>
    <xdr:to>
      <xdr:col>50</xdr:col>
      <xdr:colOff>165100</xdr:colOff>
      <xdr:row>38</xdr:row>
      <xdr:rowOff>3048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19575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138100</xdr:rowOff>
    </xdr:from>
    <xdr:to>
      <xdr:col>45</xdr:col>
      <xdr:colOff>177800</xdr:colOff>
      <xdr:row>38</xdr:row>
      <xdr:rowOff>138100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5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75412</xdr:rowOff>
    </xdr:from>
    <xdr:to>
      <xdr:col>46</xdr:col>
      <xdr:colOff>38100</xdr:colOff>
      <xdr:row>38</xdr:row>
      <xdr:rowOff>5562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22089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138100</xdr:rowOff>
    </xdr:from>
    <xdr:to>
      <xdr:col>41</xdr:col>
      <xdr:colOff>50800</xdr:colOff>
      <xdr:row>38</xdr:row>
      <xdr:rowOff>138100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5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92329</xdr:rowOff>
    </xdr:from>
    <xdr:to>
      <xdr:col>41</xdr:col>
      <xdr:colOff>101600</xdr:colOff>
      <xdr:row>38</xdr:row>
      <xdr:rowOff>22479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39006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82728</xdr:rowOff>
    </xdr:from>
    <xdr:to>
      <xdr:col>36</xdr:col>
      <xdr:colOff>165100</xdr:colOff>
      <xdr:row>38</xdr:row>
      <xdr:rowOff>12878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29405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87300</xdr:rowOff>
    </xdr:from>
    <xdr:to>
      <xdr:col>55</xdr:col>
      <xdr:colOff>50800</xdr:colOff>
      <xdr:row>39</xdr:row>
      <xdr:rowOff>17450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2227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87300</xdr:rowOff>
    </xdr:from>
    <xdr:to>
      <xdr:col>50</xdr:col>
      <xdr:colOff>165100</xdr:colOff>
      <xdr:row>39</xdr:row>
      <xdr:rowOff>17450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6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87300</xdr:rowOff>
    </xdr:from>
    <xdr:to>
      <xdr:col>46</xdr:col>
      <xdr:colOff>38100</xdr:colOff>
      <xdr:row>39</xdr:row>
      <xdr:rowOff>17450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6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87300</xdr:rowOff>
    </xdr:from>
    <xdr:to>
      <xdr:col>41</xdr:col>
      <xdr:colOff>101600</xdr:colOff>
      <xdr:row>39</xdr:row>
      <xdr:rowOff>17450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6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87300</xdr:rowOff>
    </xdr:from>
    <xdr:to>
      <xdr:col>36</xdr:col>
      <xdr:colOff>165100</xdr:colOff>
      <xdr:row>39</xdr:row>
      <xdr:rowOff>17450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6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109314</xdr:rowOff>
    </xdr:from>
    <xdr:to>
      <xdr:col>54</xdr:col>
      <xdr:colOff>189865</xdr:colOff>
      <xdr:row>58</xdr:row>
      <xdr:rowOff>44474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3264"/>
          <a:ext cx="1270" cy="11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48301</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999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44474</xdr:rowOff>
    </xdr:from>
    <xdr:to>
      <xdr:col>55</xdr:col>
      <xdr:colOff>88900</xdr:colOff>
      <xdr:row>58</xdr:row>
      <xdr:rowOff>44474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8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55991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109314</xdr:rowOff>
    </xdr:from>
    <xdr:to>
      <xdr:col>55</xdr:col>
      <xdr:colOff>88900</xdr:colOff>
      <xdr:row>51</xdr:row>
      <xdr:rowOff>109314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44122</xdr:rowOff>
    </xdr:from>
    <xdr:to>
      <xdr:col>55</xdr:col>
      <xdr:colOff>0</xdr:colOff>
      <xdr:row>58</xdr:row>
      <xdr:rowOff>7093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16772"/>
          <a:ext cx="838200" cy="13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125973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5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103096</xdr:rowOff>
    </xdr:from>
    <xdr:to>
      <xdr:col>55</xdr:col>
      <xdr:colOff>50800</xdr:colOff>
      <xdr:row>57</xdr:row>
      <xdr:rowOff>33246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169971</xdr:rowOff>
    </xdr:from>
    <xdr:to>
      <xdr:col>50</xdr:col>
      <xdr:colOff>114300</xdr:colOff>
      <xdr:row>58</xdr:row>
      <xdr:rowOff>7093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42621"/>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123913</xdr:rowOff>
    </xdr:from>
    <xdr:to>
      <xdr:col>50</xdr:col>
      <xdr:colOff>165100</xdr:colOff>
      <xdr:row>57</xdr:row>
      <xdr:rowOff>54063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70590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163699</xdr:rowOff>
    </xdr:from>
    <xdr:to>
      <xdr:col>45</xdr:col>
      <xdr:colOff>177800</xdr:colOff>
      <xdr:row>57</xdr:row>
      <xdr:rowOff>169971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36349"/>
          <a:ext cx="889000" cy="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103951</xdr:rowOff>
    </xdr:from>
    <xdr:to>
      <xdr:col>46</xdr:col>
      <xdr:colOff>38100</xdr:colOff>
      <xdr:row>57</xdr:row>
      <xdr:rowOff>34101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50628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145748</xdr:rowOff>
    </xdr:from>
    <xdr:to>
      <xdr:col>41</xdr:col>
      <xdr:colOff>50800</xdr:colOff>
      <xdr:row>57</xdr:row>
      <xdr:rowOff>163699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18398"/>
          <a:ext cx="889000" cy="1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108048</xdr:rowOff>
    </xdr:from>
    <xdr:to>
      <xdr:col>41</xdr:col>
      <xdr:colOff>101600</xdr:colOff>
      <xdr:row>57</xdr:row>
      <xdr:rowOff>38198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54725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141698</xdr:rowOff>
    </xdr:from>
    <xdr:to>
      <xdr:col>36</xdr:col>
      <xdr:colOff>165100</xdr:colOff>
      <xdr:row>57</xdr:row>
      <xdr:rowOff>71848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88375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164772</xdr:rowOff>
    </xdr:from>
    <xdr:to>
      <xdr:col>55</xdr:col>
      <xdr:colOff>50800</xdr:colOff>
      <xdr:row>57</xdr:row>
      <xdr:rowOff>94922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6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143199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4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127743</xdr:rowOff>
    </xdr:from>
    <xdr:to>
      <xdr:col>50</xdr:col>
      <xdr:colOff>165100</xdr:colOff>
      <xdr:row>58</xdr:row>
      <xdr:rowOff>57893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0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49020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9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119171</xdr:rowOff>
    </xdr:from>
    <xdr:to>
      <xdr:col>46</xdr:col>
      <xdr:colOff>38100</xdr:colOff>
      <xdr:row>58</xdr:row>
      <xdr:rowOff>49321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9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40448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8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112899</xdr:rowOff>
    </xdr:from>
    <xdr:to>
      <xdr:col>41</xdr:col>
      <xdr:colOff>101600</xdr:colOff>
      <xdr:row>58</xdr:row>
      <xdr:rowOff>43049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8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34176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7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94948</xdr:rowOff>
    </xdr:from>
    <xdr:to>
      <xdr:col>36</xdr:col>
      <xdr:colOff>165100</xdr:colOff>
      <xdr:row>58</xdr:row>
      <xdr:rowOff>25098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6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16225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6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17494</xdr:rowOff>
    </xdr:from>
    <xdr:to>
      <xdr:col>54</xdr:col>
      <xdr:colOff>189865</xdr:colOff>
      <xdr:row>79</xdr:row>
      <xdr:rowOff>29927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18994"/>
          <a:ext cx="1270" cy="155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33754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29927</xdr:rowOff>
    </xdr:from>
    <xdr:to>
      <xdr:col>55</xdr:col>
      <xdr:colOff>88900</xdr:colOff>
      <xdr:row>79</xdr:row>
      <xdr:rowOff>29927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135621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412,075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17494</xdr:rowOff>
    </xdr:from>
    <xdr:to>
      <xdr:col>55</xdr:col>
      <xdr:colOff>88900</xdr:colOff>
      <xdr:row>70</xdr:row>
      <xdr:rowOff>17494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1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18938</xdr:rowOff>
    </xdr:from>
    <xdr:to>
      <xdr:col>55</xdr:col>
      <xdr:colOff>0</xdr:colOff>
      <xdr:row>79</xdr:row>
      <xdr:rowOff>27617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63488"/>
          <a:ext cx="838200" cy="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2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159435</xdr:rowOff>
    </xdr:from>
    <xdr:to>
      <xdr:col>55</xdr:col>
      <xdr:colOff>50800</xdr:colOff>
      <xdr:row>78</xdr:row>
      <xdr:rowOff>89585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25907</xdr:rowOff>
    </xdr:from>
    <xdr:to>
      <xdr:col>50</xdr:col>
      <xdr:colOff>114300</xdr:colOff>
      <xdr:row>79</xdr:row>
      <xdr:rowOff>27617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70457"/>
          <a:ext cx="8890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59232</xdr:rowOff>
    </xdr:from>
    <xdr:to>
      <xdr:col>50</xdr:col>
      <xdr:colOff>165100</xdr:colOff>
      <xdr:row>78</xdr:row>
      <xdr:rowOff>160832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5909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25488</xdr:rowOff>
    </xdr:from>
    <xdr:to>
      <xdr:col>45</xdr:col>
      <xdr:colOff>177800</xdr:colOff>
      <xdr:row>79</xdr:row>
      <xdr:rowOff>25907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570038"/>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74202</xdr:rowOff>
    </xdr:from>
    <xdr:to>
      <xdr:col>46</xdr:col>
      <xdr:colOff>38100</xdr:colOff>
      <xdr:row>79</xdr:row>
      <xdr:rowOff>4352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20879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25488</xdr:rowOff>
    </xdr:from>
    <xdr:to>
      <xdr:col>41</xdr:col>
      <xdr:colOff>50800</xdr:colOff>
      <xdr:row>79</xdr:row>
      <xdr:rowOff>28288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70038"/>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67500</xdr:rowOff>
    </xdr:from>
    <xdr:to>
      <xdr:col>41</xdr:col>
      <xdr:colOff>101600</xdr:colOff>
      <xdr:row>78</xdr:row>
      <xdr:rowOff>169100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14177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86260</xdr:rowOff>
    </xdr:from>
    <xdr:to>
      <xdr:col>36</xdr:col>
      <xdr:colOff>165100</xdr:colOff>
      <xdr:row>79</xdr:row>
      <xdr:rowOff>16410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32937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139588</xdr:rowOff>
    </xdr:from>
    <xdr:to>
      <xdr:col>55</xdr:col>
      <xdr:colOff>50800</xdr:colOff>
      <xdr:row>79</xdr:row>
      <xdr:rowOff>69738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5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54515</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2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148267</xdr:rowOff>
    </xdr:from>
    <xdr:to>
      <xdr:col>50</xdr:col>
      <xdr:colOff>165100</xdr:colOff>
      <xdr:row>79</xdr:row>
      <xdr:rowOff>78417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2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69544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61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146557</xdr:rowOff>
    </xdr:from>
    <xdr:to>
      <xdr:col>46</xdr:col>
      <xdr:colOff>38100</xdr:colOff>
      <xdr:row>79</xdr:row>
      <xdr:rowOff>76707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1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67834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61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146138</xdr:rowOff>
    </xdr:from>
    <xdr:to>
      <xdr:col>41</xdr:col>
      <xdr:colOff>101600</xdr:colOff>
      <xdr:row>79</xdr:row>
      <xdr:rowOff>76288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1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67415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1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148938</xdr:rowOff>
    </xdr:from>
    <xdr:to>
      <xdr:col>36</xdr:col>
      <xdr:colOff>165100</xdr:colOff>
      <xdr:row>79</xdr:row>
      <xdr:rowOff>79088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2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70215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1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32620</xdr:rowOff>
    </xdr:from>
    <xdr:to>
      <xdr:col>54</xdr:col>
      <xdr:colOff>189865</xdr:colOff>
      <xdr:row>98</xdr:row>
      <xdr:rowOff>4510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06020"/>
          <a:ext cx="1270" cy="10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8337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4510</xdr:rowOff>
    </xdr:from>
    <xdr:to>
      <xdr:col>55</xdr:col>
      <xdr:colOff>88900</xdr:colOff>
      <xdr:row>98</xdr:row>
      <xdr:rowOff>4510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0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150747</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8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32620</xdr:rowOff>
    </xdr:from>
    <xdr:to>
      <xdr:col>55</xdr:col>
      <xdr:colOff>88900</xdr:colOff>
      <xdr:row>92</xdr:row>
      <xdr:rowOff>32620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0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38311</xdr:rowOff>
    </xdr:from>
    <xdr:to>
      <xdr:col>55</xdr:col>
      <xdr:colOff>0</xdr:colOff>
      <xdr:row>97</xdr:row>
      <xdr:rowOff>56389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668961"/>
          <a:ext cx="838200" cy="1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80230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57353</xdr:rowOff>
    </xdr:from>
    <xdr:to>
      <xdr:col>55</xdr:col>
      <xdr:colOff>50800</xdr:colOff>
      <xdr:row>96</xdr:row>
      <xdr:rowOff>158953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38311</xdr:rowOff>
    </xdr:from>
    <xdr:to>
      <xdr:col>50</xdr:col>
      <xdr:colOff>114300</xdr:colOff>
      <xdr:row>97</xdr:row>
      <xdr:rowOff>75989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68961"/>
          <a:ext cx="889000" cy="3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71256</xdr:rowOff>
    </xdr:from>
    <xdr:to>
      <xdr:col>50</xdr:col>
      <xdr:colOff>165100</xdr:colOff>
      <xdr:row>97</xdr:row>
      <xdr:rowOff>1406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17933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30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72583</xdr:rowOff>
    </xdr:from>
    <xdr:to>
      <xdr:col>45</xdr:col>
      <xdr:colOff>177800</xdr:colOff>
      <xdr:row>97</xdr:row>
      <xdr:rowOff>75989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703233"/>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91804</xdr:rowOff>
    </xdr:from>
    <xdr:to>
      <xdr:col>46</xdr:col>
      <xdr:colOff>38100</xdr:colOff>
      <xdr:row>97</xdr:row>
      <xdr:rowOff>21954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38481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67608</xdr:rowOff>
    </xdr:from>
    <xdr:to>
      <xdr:col>41</xdr:col>
      <xdr:colOff>50800</xdr:colOff>
      <xdr:row>97</xdr:row>
      <xdr:rowOff>72583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98258"/>
          <a:ext cx="8890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85082</xdr:rowOff>
    </xdr:from>
    <xdr:to>
      <xdr:col>41</xdr:col>
      <xdr:colOff>101600</xdr:colOff>
      <xdr:row>97</xdr:row>
      <xdr:rowOff>15232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31759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102836</xdr:rowOff>
    </xdr:from>
    <xdr:to>
      <xdr:col>36</xdr:col>
      <xdr:colOff>165100</xdr:colOff>
      <xdr:row>97</xdr:row>
      <xdr:rowOff>32986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49513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5589</xdr:rowOff>
    </xdr:from>
    <xdr:to>
      <xdr:col>55</xdr:col>
      <xdr:colOff>50800</xdr:colOff>
      <xdr:row>97</xdr:row>
      <xdr:rowOff>107189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3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91966</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5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158961</xdr:rowOff>
    </xdr:from>
    <xdr:to>
      <xdr:col>50</xdr:col>
      <xdr:colOff>165100</xdr:colOff>
      <xdr:row>97</xdr:row>
      <xdr:rowOff>89111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1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80238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1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25189</xdr:rowOff>
    </xdr:from>
    <xdr:to>
      <xdr:col>46</xdr:col>
      <xdr:colOff>38100</xdr:colOff>
      <xdr:row>97</xdr:row>
      <xdr:rowOff>126789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5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117916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4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21783</xdr:rowOff>
    </xdr:from>
    <xdr:to>
      <xdr:col>41</xdr:col>
      <xdr:colOff>101600</xdr:colOff>
      <xdr:row>97</xdr:row>
      <xdr:rowOff>123383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5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114510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4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16808</xdr:rowOff>
    </xdr:from>
    <xdr:to>
      <xdr:col>36</xdr:col>
      <xdr:colOff>165100</xdr:colOff>
      <xdr:row>97</xdr:row>
      <xdr:rowOff>118408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4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109535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7569</xdr:rowOff>
    </xdr:from>
    <xdr:to>
      <xdr:col>85</xdr:col>
      <xdr:colOff>126364</xdr:colOff>
      <xdr:row>38</xdr:row>
      <xdr:rowOff>73003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22519"/>
          <a:ext cx="1269" cy="126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76830</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73003</xdr:rowOff>
    </xdr:from>
    <xdr:to>
      <xdr:col>86</xdr:col>
      <xdr:colOff>25400</xdr:colOff>
      <xdr:row>38</xdr:row>
      <xdr:rowOff>73003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8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125696</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9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7569</xdr:rowOff>
    </xdr:from>
    <xdr:to>
      <xdr:col>86</xdr:col>
      <xdr:colOff>25400</xdr:colOff>
      <xdr:row>31</xdr:row>
      <xdr:rowOff>7569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22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96603</xdr:rowOff>
    </xdr:from>
    <xdr:to>
      <xdr:col>85</xdr:col>
      <xdr:colOff>127000</xdr:colOff>
      <xdr:row>37</xdr:row>
      <xdr:rowOff>168884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40253"/>
          <a:ext cx="838200" cy="7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157497</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134620</xdr:rowOff>
    </xdr:from>
    <xdr:to>
      <xdr:col>85</xdr:col>
      <xdr:colOff>177800</xdr:colOff>
      <xdr:row>37</xdr:row>
      <xdr:rowOff>64770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167643</xdr:rowOff>
    </xdr:from>
    <xdr:to>
      <xdr:col>81</xdr:col>
      <xdr:colOff>50800</xdr:colOff>
      <xdr:row>37</xdr:row>
      <xdr:rowOff>168884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511293"/>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152026</xdr:rowOff>
    </xdr:from>
    <xdr:to>
      <xdr:col>81</xdr:col>
      <xdr:colOff>101600</xdr:colOff>
      <xdr:row>37</xdr:row>
      <xdr:rowOff>82176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98703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167643</xdr:rowOff>
    </xdr:from>
    <xdr:to>
      <xdr:col>76</xdr:col>
      <xdr:colOff>114300</xdr:colOff>
      <xdr:row>37</xdr:row>
      <xdr:rowOff>168014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511293"/>
          <a:ext cx="8890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138550</xdr:rowOff>
    </xdr:from>
    <xdr:to>
      <xdr:col>76</xdr:col>
      <xdr:colOff>165100</xdr:colOff>
      <xdr:row>37</xdr:row>
      <xdr:rowOff>68700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85227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8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168014</xdr:rowOff>
    </xdr:from>
    <xdr:to>
      <xdr:col>71</xdr:col>
      <xdr:colOff>177800</xdr:colOff>
      <xdr:row>38</xdr:row>
      <xdr:rowOff>17377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11664"/>
          <a:ext cx="889000" cy="2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3937</xdr:rowOff>
    </xdr:from>
    <xdr:to>
      <xdr:col>72</xdr:col>
      <xdr:colOff>38100</xdr:colOff>
      <xdr:row>37</xdr:row>
      <xdr:rowOff>105537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122064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2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160887</xdr:rowOff>
    </xdr:from>
    <xdr:to>
      <xdr:col>67</xdr:col>
      <xdr:colOff>101600</xdr:colOff>
      <xdr:row>37</xdr:row>
      <xdr:rowOff>91037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3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107564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0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45803</xdr:rowOff>
    </xdr:from>
    <xdr:to>
      <xdr:col>85</xdr:col>
      <xdr:colOff>177800</xdr:colOff>
      <xdr:row>37</xdr:row>
      <xdr:rowOff>147403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8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24230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6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118085</xdr:rowOff>
    </xdr:from>
    <xdr:to>
      <xdr:col>81</xdr:col>
      <xdr:colOff>101600</xdr:colOff>
      <xdr:row>38</xdr:row>
      <xdr:rowOff>48234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617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39361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116844</xdr:rowOff>
    </xdr:from>
    <xdr:to>
      <xdr:col>76</xdr:col>
      <xdr:colOff>165100</xdr:colOff>
      <xdr:row>38</xdr:row>
      <xdr:rowOff>46994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6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38120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5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117214</xdr:rowOff>
    </xdr:from>
    <xdr:to>
      <xdr:col>72</xdr:col>
      <xdr:colOff>38100</xdr:colOff>
      <xdr:row>38</xdr:row>
      <xdr:rowOff>47364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38491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5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138027</xdr:rowOff>
    </xdr:from>
    <xdr:to>
      <xdr:col>67</xdr:col>
      <xdr:colOff>101600</xdr:colOff>
      <xdr:row>38</xdr:row>
      <xdr:rowOff>68177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59304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7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55499</xdr:rowOff>
    </xdr:from>
    <xdr:to>
      <xdr:col>85</xdr:col>
      <xdr:colOff>126364</xdr:colOff>
      <xdr:row>59</xdr:row>
      <xdr:rowOff>115453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99449"/>
          <a:ext cx="1269" cy="143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119280</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2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115453</xdr:rowOff>
    </xdr:from>
    <xdr:to>
      <xdr:col>86</xdr:col>
      <xdr:colOff>25400</xdr:colOff>
      <xdr:row>59</xdr:row>
      <xdr:rowOff>115453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23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2176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55499</xdr:rowOff>
    </xdr:from>
    <xdr:to>
      <xdr:col>86</xdr:col>
      <xdr:colOff>25400</xdr:colOff>
      <xdr:row>51</xdr:row>
      <xdr:rowOff>55499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93873</xdr:rowOff>
    </xdr:from>
    <xdr:to>
      <xdr:col>85</xdr:col>
      <xdr:colOff>127000</xdr:colOff>
      <xdr:row>59</xdr:row>
      <xdr:rowOff>17757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10037973"/>
          <a:ext cx="838200" cy="9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140344</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41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117467</xdr:rowOff>
    </xdr:from>
    <xdr:to>
      <xdr:col>85</xdr:col>
      <xdr:colOff>177800</xdr:colOff>
      <xdr:row>58</xdr:row>
      <xdr:rowOff>47617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9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147678</xdr:rowOff>
    </xdr:from>
    <xdr:to>
      <xdr:col>81</xdr:col>
      <xdr:colOff>50800</xdr:colOff>
      <xdr:row>59</xdr:row>
      <xdr:rowOff>17757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748878"/>
          <a:ext cx="889000" cy="38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162822</xdr:rowOff>
    </xdr:from>
    <xdr:to>
      <xdr:col>81</xdr:col>
      <xdr:colOff>101600</xdr:colOff>
      <xdr:row>58</xdr:row>
      <xdr:rowOff>92972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109499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1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147678</xdr:rowOff>
    </xdr:from>
    <xdr:to>
      <xdr:col>76</xdr:col>
      <xdr:colOff>114300</xdr:colOff>
      <xdr:row>59</xdr:row>
      <xdr:rowOff>37569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48878"/>
          <a:ext cx="889000" cy="4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146263</xdr:rowOff>
    </xdr:from>
    <xdr:to>
      <xdr:col>76</xdr:col>
      <xdr:colOff>165100</xdr:colOff>
      <xdr:row>58</xdr:row>
      <xdr:rowOff>76413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1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67540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1001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123469</xdr:rowOff>
    </xdr:from>
    <xdr:to>
      <xdr:col>71</xdr:col>
      <xdr:colOff>177800</xdr:colOff>
      <xdr:row>59</xdr:row>
      <xdr:rowOff>37569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10067569"/>
          <a:ext cx="889000" cy="8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66726</xdr:rowOff>
    </xdr:from>
    <xdr:to>
      <xdr:col>72</xdr:col>
      <xdr:colOff>38100</xdr:colOff>
      <xdr:row>58</xdr:row>
      <xdr:rowOff>168326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1001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13403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97937</xdr:rowOff>
    </xdr:from>
    <xdr:to>
      <xdr:col>67</xdr:col>
      <xdr:colOff>101600</xdr:colOff>
      <xdr:row>59</xdr:row>
      <xdr:rowOff>28087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1004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19214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1013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43073</xdr:rowOff>
    </xdr:from>
    <xdr:to>
      <xdr:col>85</xdr:col>
      <xdr:colOff>177800</xdr:colOff>
      <xdr:row>58</xdr:row>
      <xdr:rowOff>144673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8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21500</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96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138407</xdr:rowOff>
    </xdr:from>
    <xdr:to>
      <xdr:col>81</xdr:col>
      <xdr:colOff>101600</xdr:colOff>
      <xdr:row>59</xdr:row>
      <xdr:rowOff>68557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100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59684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1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96878</xdr:rowOff>
    </xdr:from>
    <xdr:to>
      <xdr:col>76</xdr:col>
      <xdr:colOff>165100</xdr:colOff>
      <xdr:row>57</xdr:row>
      <xdr:rowOff>27028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9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43555</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473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158219</xdr:rowOff>
    </xdr:from>
    <xdr:to>
      <xdr:col>72</xdr:col>
      <xdr:colOff>38100</xdr:colOff>
      <xdr:row>59</xdr:row>
      <xdr:rowOff>88369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1010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79496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19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72669</xdr:rowOff>
    </xdr:from>
    <xdr:to>
      <xdr:col>67</xdr:col>
      <xdr:colOff>101600</xdr:colOff>
      <xdr:row>59</xdr:row>
      <xdr:rowOff>2819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1001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19346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9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61426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62926"/>
          <a:ext cx="1269" cy="1526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72603</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17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8103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3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801,089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61426</xdr:rowOff>
    </xdr:from>
    <xdr:to>
      <xdr:col>86</xdr:col>
      <xdr:colOff>25400</xdr:colOff>
      <xdr:row>70</xdr:row>
      <xdr:rowOff>61426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6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43573</xdr:rowOff>
    </xdr:from>
    <xdr:to>
      <xdr:col>85</xdr:col>
      <xdr:colOff>127000</xdr:colOff>
      <xdr:row>79</xdr:row>
      <xdr:rowOff>44447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88123"/>
          <a:ext cx="838200" cy="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161503</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63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138626</xdr:rowOff>
    </xdr:from>
    <xdr:to>
      <xdr:col>85</xdr:col>
      <xdr:colOff>177800</xdr:colOff>
      <xdr:row>79</xdr:row>
      <xdr:rowOff>68776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43066</xdr:rowOff>
    </xdr:from>
    <xdr:to>
      <xdr:col>81</xdr:col>
      <xdr:colOff>50800</xdr:colOff>
      <xdr:row>79</xdr:row>
      <xdr:rowOff>44447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7616"/>
          <a:ext cx="88900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133897</xdr:rowOff>
    </xdr:from>
    <xdr:to>
      <xdr:col>81</xdr:col>
      <xdr:colOff>101600</xdr:colOff>
      <xdr:row>79</xdr:row>
      <xdr:rowOff>64047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80574</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43066</xdr:rowOff>
    </xdr:from>
    <xdr:to>
      <xdr:col>76</xdr:col>
      <xdr:colOff>114300</xdr:colOff>
      <xdr:row>79</xdr:row>
      <xdr:rowOff>44447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87616"/>
          <a:ext cx="88900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145901</xdr:rowOff>
    </xdr:from>
    <xdr:to>
      <xdr:col>76</xdr:col>
      <xdr:colOff>165100</xdr:colOff>
      <xdr:row>79</xdr:row>
      <xdr:rowOff>76051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92578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39305</xdr:rowOff>
    </xdr:from>
    <xdr:to>
      <xdr:col>71</xdr:col>
      <xdr:colOff>177800</xdr:colOff>
      <xdr:row>79</xdr:row>
      <xdr:rowOff>44447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3855"/>
          <a:ext cx="8890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135756</xdr:rowOff>
    </xdr:from>
    <xdr:to>
      <xdr:col>72</xdr:col>
      <xdr:colOff>38100</xdr:colOff>
      <xdr:row>79</xdr:row>
      <xdr:rowOff>65906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82433</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146447</xdr:rowOff>
    </xdr:from>
    <xdr:to>
      <xdr:col>67</xdr:col>
      <xdr:colOff>101600</xdr:colOff>
      <xdr:row>79</xdr:row>
      <xdr:rowOff>76597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93124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164223</xdr:rowOff>
    </xdr:from>
    <xdr:to>
      <xdr:col>85</xdr:col>
      <xdr:colOff>177800</xdr:colOff>
      <xdr:row>79</xdr:row>
      <xdr:rowOff>94373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117054</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90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165097</xdr:rowOff>
    </xdr:from>
    <xdr:to>
      <xdr:col>81</xdr:col>
      <xdr:colOff>101600</xdr:colOff>
      <xdr:row>79</xdr:row>
      <xdr:rowOff>95247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86374</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163716</xdr:rowOff>
    </xdr:from>
    <xdr:to>
      <xdr:col>76</xdr:col>
      <xdr:colOff>165100</xdr:colOff>
      <xdr:row>79</xdr:row>
      <xdr:rowOff>93866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84993</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29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165097</xdr:rowOff>
    </xdr:from>
    <xdr:to>
      <xdr:col>72</xdr:col>
      <xdr:colOff>38100</xdr:colOff>
      <xdr:row>79</xdr:row>
      <xdr:rowOff>95247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86374</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159955</xdr:rowOff>
    </xdr:from>
    <xdr:to>
      <xdr:col>67</xdr:col>
      <xdr:colOff>101600</xdr:colOff>
      <xdr:row>79</xdr:row>
      <xdr:rowOff>90105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81232</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2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24524</xdr:rowOff>
    </xdr:from>
    <xdr:to>
      <xdr:col>85</xdr:col>
      <xdr:colOff>126364</xdr:colOff>
      <xdr:row>98</xdr:row>
      <xdr:rowOff>32814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55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36641</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32814</xdr:rowOff>
    </xdr:from>
    <xdr:to>
      <xdr:col>86</xdr:col>
      <xdr:colOff>25400</xdr:colOff>
      <xdr:row>98</xdr:row>
      <xdr:rowOff>32814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34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142651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3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205,115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24524</xdr:rowOff>
    </xdr:from>
    <xdr:to>
      <xdr:col>86</xdr:col>
      <xdr:colOff>25400</xdr:colOff>
      <xdr:row>90</xdr:row>
      <xdr:rowOff>24524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5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61610</xdr:rowOff>
    </xdr:from>
    <xdr:to>
      <xdr:col>85</xdr:col>
      <xdr:colOff>127000</xdr:colOff>
      <xdr:row>97</xdr:row>
      <xdr:rowOff>67622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692260"/>
          <a:ext cx="8382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88490</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2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65613</xdr:rowOff>
    </xdr:from>
    <xdr:to>
      <xdr:col>85</xdr:col>
      <xdr:colOff>177800</xdr:colOff>
      <xdr:row>95</xdr:row>
      <xdr:rowOff>167213</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3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51392</xdr:rowOff>
    </xdr:from>
    <xdr:to>
      <xdr:col>81</xdr:col>
      <xdr:colOff>50800</xdr:colOff>
      <xdr:row>97</xdr:row>
      <xdr:rowOff>61610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682042"/>
          <a:ext cx="8890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24792</xdr:rowOff>
    </xdr:from>
    <xdr:to>
      <xdr:col>81</xdr:col>
      <xdr:colOff>101600</xdr:colOff>
      <xdr:row>95</xdr:row>
      <xdr:rowOff>126392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142919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08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33218</xdr:rowOff>
    </xdr:from>
    <xdr:to>
      <xdr:col>76</xdr:col>
      <xdr:colOff>114300</xdr:colOff>
      <xdr:row>97</xdr:row>
      <xdr:rowOff>51392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663868"/>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54282</xdr:rowOff>
    </xdr:from>
    <xdr:to>
      <xdr:col>76</xdr:col>
      <xdr:colOff>165100</xdr:colOff>
      <xdr:row>95</xdr:row>
      <xdr:rowOff>155882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33218</xdr:rowOff>
    </xdr:from>
    <xdr:to>
      <xdr:col>71</xdr:col>
      <xdr:colOff>177800</xdr:colOff>
      <xdr:row>97</xdr:row>
      <xdr:rowOff>35832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63868"/>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35399</xdr:rowOff>
    </xdr:from>
    <xdr:to>
      <xdr:col>72</xdr:col>
      <xdr:colOff>38100</xdr:colOff>
      <xdr:row>95</xdr:row>
      <xdr:rowOff>136999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153526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56576</xdr:rowOff>
    </xdr:from>
    <xdr:to>
      <xdr:col>67</xdr:col>
      <xdr:colOff>101600</xdr:colOff>
      <xdr:row>95</xdr:row>
      <xdr:rowOff>158176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3253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16822</xdr:rowOff>
    </xdr:from>
    <xdr:to>
      <xdr:col>85</xdr:col>
      <xdr:colOff>177800</xdr:colOff>
      <xdr:row>97</xdr:row>
      <xdr:rowOff>118422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4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166699</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2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10810</xdr:rowOff>
    </xdr:from>
    <xdr:to>
      <xdr:col>81</xdr:col>
      <xdr:colOff>101600</xdr:colOff>
      <xdr:row>97</xdr:row>
      <xdr:rowOff>112410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4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103537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73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592</xdr:rowOff>
    </xdr:from>
    <xdr:to>
      <xdr:col>76</xdr:col>
      <xdr:colOff>165100</xdr:colOff>
      <xdr:row>97</xdr:row>
      <xdr:rowOff>102192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93319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72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153868</xdr:rowOff>
    </xdr:from>
    <xdr:to>
      <xdr:col>72</xdr:col>
      <xdr:colOff>38100</xdr:colOff>
      <xdr:row>97</xdr:row>
      <xdr:rowOff>84018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75145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7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156482</xdr:rowOff>
    </xdr:from>
    <xdr:to>
      <xdr:col>67</xdr:col>
      <xdr:colOff>101600</xdr:colOff>
      <xdr:row>97</xdr:row>
      <xdr:rowOff>86632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1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77759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7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23495</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6995"/>
          <a:ext cx="1269"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141622</xdr:rowOff>
    </xdr:from>
    <xdr:ext cx="378565"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23495</xdr:rowOff>
    </xdr:from>
    <xdr:to>
      <xdr:col>116</xdr:col>
      <xdr:colOff>152400</xdr:colOff>
      <xdr:row>30</xdr:row>
      <xdr:rowOff>23495</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106062</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4971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83185</xdr:rowOff>
    </xdr:from>
    <xdr:to>
      <xdr:col>116</xdr:col>
      <xdr:colOff>114300</xdr:colOff>
      <xdr:row>39</xdr:row>
      <xdr:rowOff>13335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60342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66333" y="64039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117475</xdr:rowOff>
    </xdr:from>
    <xdr:to>
      <xdr:col>107</xdr:col>
      <xdr:colOff>101600</xdr:colOff>
      <xdr:row>39</xdr:row>
      <xdr:rowOff>47625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64152</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20320</xdr:rowOff>
    </xdr:from>
    <xdr:to>
      <xdr:col>102</xdr:col>
      <xdr:colOff>165100</xdr:colOff>
      <xdr:row>37</xdr:row>
      <xdr:rowOff>121920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138447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24130</xdr:rowOff>
    </xdr:from>
    <xdr:to>
      <xdr:col>98</xdr:col>
      <xdr:colOff>38100</xdr:colOff>
      <xdr:row>37</xdr:row>
      <xdr:rowOff>125730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142257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消防費・衛生費が類似団体平均より低い数値となっているのは、一部事務組合の構成市町村となっており、消防・ごみ処理経費については、他の構成市町村との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按分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効果によるものが大きいと考える。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公債費については、過去に実施した繰上償還や新規借入の抑制等により、低い数値を保てているため、今後も公債費比率の適正化を図りたい。</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全体として類似団体よりも低い数値となっているものの、議会費については類似団体を上回っており、今後の財政運営を行っていくうえでの検討課題である。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コロナ禍による税収の減や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基金取崩し減少に伴う繰入金の減</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があった。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これらが要因となり実質収支額、実質単年度収支も悪化という形となった。しかしこれは、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コロナ禍による不可避なものであるとともに、繰出金については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政策面のバランスを考慮しながら財政の健全化に取組んだ結果である。　</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昨今の景気状況や地方財政状況や景気状況などを鑑みると、今後も厳しい財政状況が予想されるため、適正な基金運用と、更なるコストの削減に取り組む考えである。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各会計における連結実質赤字比率については、全会計で黒字の数値を示している状況である。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しかし高齢化が進む中で、介護サービスの利用や高度医療が普及したことに伴う医療費の増加により切迫しつつある状況である。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今後においては、一般会計及び各特別会計の適正な財政管理を通して、現在の水準の維持を図りたい。</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7312977</v>
      </c>
      <c r="BO4" s="433"/>
      <c r="BP4" s="433"/>
      <c r="BQ4" s="433"/>
      <c r="BR4" s="433"/>
      <c r="BS4" s="433"/>
      <c r="BT4" s="433"/>
      <c r="BU4" s="434"/>
      <c r="BV4" s="432">
        <v>5717427</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2.2999999999999998</v>
      </c>
      <c r="CU4" s="439"/>
      <c r="CV4" s="439"/>
      <c r="CW4" s="439"/>
      <c r="CX4" s="439"/>
      <c r="CY4" s="439"/>
      <c r="CZ4" s="439"/>
      <c r="DA4" s="440"/>
      <c r="DB4" s="438">
        <v>4.5999999999999996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7173147</v>
      </c>
      <c r="BO5" s="470"/>
      <c r="BP5" s="470"/>
      <c r="BQ5" s="470"/>
      <c r="BR5" s="470"/>
      <c r="BS5" s="470"/>
      <c r="BT5" s="470"/>
      <c r="BU5" s="471"/>
      <c r="BV5" s="469">
        <v>5541334</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88</v>
      </c>
      <c r="CU5" s="467"/>
      <c r="CV5" s="467"/>
      <c r="CW5" s="467"/>
      <c r="CX5" s="467"/>
      <c r="CY5" s="467"/>
      <c r="CZ5" s="467"/>
      <c r="DA5" s="468"/>
      <c r="DB5" s="466">
        <v>88.4</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139830</v>
      </c>
      <c r="BO6" s="470"/>
      <c r="BP6" s="470"/>
      <c r="BQ6" s="470"/>
      <c r="BR6" s="470"/>
      <c r="BS6" s="470"/>
      <c r="BT6" s="470"/>
      <c r="BU6" s="471"/>
      <c r="BV6" s="469">
        <v>176093</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91.6</v>
      </c>
      <c r="CU6" s="507"/>
      <c r="CV6" s="507"/>
      <c r="CW6" s="507"/>
      <c r="CX6" s="507"/>
      <c r="CY6" s="507"/>
      <c r="CZ6" s="507"/>
      <c r="DA6" s="508"/>
      <c r="DB6" s="506">
        <v>91.5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53251</v>
      </c>
      <c r="BO7" s="470"/>
      <c r="BP7" s="470"/>
      <c r="BQ7" s="470"/>
      <c r="BR7" s="470"/>
      <c r="BS7" s="470"/>
      <c r="BT7" s="470"/>
      <c r="BU7" s="471"/>
      <c r="BV7" s="469">
        <v>12059</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3732446</v>
      </c>
      <c r="CU7" s="470"/>
      <c r="CV7" s="470"/>
      <c r="CW7" s="470"/>
      <c r="CX7" s="470"/>
      <c r="CY7" s="470"/>
      <c r="CZ7" s="470"/>
      <c r="DA7" s="471"/>
      <c r="DB7" s="469">
        <v>3583174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86579</v>
      </c>
      <c r="BO8" s="470"/>
      <c r="BP8" s="470"/>
      <c r="BQ8" s="470"/>
      <c r="BR8" s="470"/>
      <c r="BS8" s="470"/>
      <c r="BT8" s="470"/>
      <c r="BU8" s="471"/>
      <c r="BV8" s="469">
        <v>164034</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0.43</v>
      </c>
      <c r="CU8" s="510"/>
      <c r="CV8" s="510"/>
      <c r="CW8" s="510"/>
      <c r="CX8" s="510"/>
      <c r="CY8" s="510"/>
      <c r="CZ8" s="510"/>
      <c r="DA8" s="511"/>
      <c r="DB8" s="509">
        <v>0.41</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10447</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93</v>
      </c>
      <c r="AV9" s="502"/>
      <c r="AW9" s="502"/>
      <c r="AX9" s="502"/>
      <c r="AY9" s="503" t="s">
        <v>115</v>
      </c>
      <c r="AZ9" s="504"/>
      <c r="BA9" s="504"/>
      <c r="BB9" s="504"/>
      <c r="BC9" s="504"/>
      <c r="BD9" s="504"/>
      <c r="BE9" s="504"/>
      <c r="BF9" s="504"/>
      <c r="BG9" s="504"/>
      <c r="BH9" s="504"/>
      <c r="BI9" s="504"/>
      <c r="BJ9" s="504"/>
      <c r="BK9" s="504"/>
      <c r="BL9" s="504"/>
      <c r="BM9" s="505"/>
      <c r="BN9" s="469">
        <v>-77455</v>
      </c>
      <c r="BO9" s="470"/>
      <c r="BP9" s="470"/>
      <c r="BQ9" s="470"/>
      <c r="BR9" s="470"/>
      <c r="BS9" s="470"/>
      <c r="BT9" s="470"/>
      <c r="BU9" s="471"/>
      <c r="BV9" s="469">
        <v>-109714</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9.9</v>
      </c>
      <c r="CU9" s="467"/>
      <c r="CV9" s="467"/>
      <c r="CW9" s="467"/>
      <c r="CX9" s="467"/>
      <c r="CY9" s="467"/>
      <c r="CZ9" s="467"/>
      <c r="DA9" s="468"/>
      <c r="DB9" s="466">
        <v>10.1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10423</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93</v>
      </c>
      <c r="AV10" s="502"/>
      <c r="AW10" s="502"/>
      <c r="AX10" s="502"/>
      <c r="AY10" s="503" t="s">
        <v>119</v>
      </c>
      <c r="AZ10" s="504"/>
      <c r="BA10" s="504"/>
      <c r="BB10" s="504"/>
      <c r="BC10" s="504"/>
      <c r="BD10" s="504"/>
      <c r="BE10" s="504"/>
      <c r="BF10" s="504"/>
      <c r="BG10" s="504"/>
      <c r="BH10" s="504"/>
      <c r="BI10" s="504"/>
      <c r="BJ10" s="504"/>
      <c r="BK10" s="504"/>
      <c r="BL10" s="504"/>
      <c r="BM10" s="505"/>
      <c r="BN10" s="469">
        <v>49</v>
      </c>
      <c r="BO10" s="470"/>
      <c r="BP10" s="470"/>
      <c r="BQ10" s="470"/>
      <c r="BR10" s="470"/>
      <c r="BS10" s="470"/>
      <c r="BT10" s="470"/>
      <c r="BU10" s="471"/>
      <c r="BV10" s="469">
        <v>100054</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93</v>
      </c>
      <c r="AV11" s="502"/>
      <c r="AW11" s="502"/>
      <c r="AX11" s="502"/>
      <c r="AY11" s="503" t="s">
        <v>124</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126</v>
      </c>
      <c r="DC11" s="510"/>
      <c r="DD11" s="510"/>
      <c r="DE11" s="510"/>
      <c r="DF11" s="510"/>
      <c r="DG11" s="510"/>
      <c r="DH11" s="510"/>
      <c r="DI11" s="511"/>
      <c r="DJ11" s="186"/>
      <c r="DK11" s="186"/>
      <c r="DL11" s="186"/>
      <c r="DM11" s="186"/>
      <c r="DN11" s="186"/>
      <c r="DO11" s="186"/>
    </row>
    <row r="12" spans="1:119" ht="18.75" customHeight="1" x14ac:dyDescent="0.15">
      <c r="A12" s="187"/>
      <c r="B12" s="529" t="s">
        <v>127</v>
      </c>
      <c r="C12" s="530"/>
      <c r="D12" s="530"/>
      <c r="E12" s="530"/>
      <c r="F12" s="530"/>
      <c r="G12" s="530"/>
      <c r="H12" s="530"/>
      <c r="I12" s="530"/>
      <c r="J12" s="530"/>
      <c r="K12" s="531"/>
      <c r="L12" s="538" t="s">
        <v>128</v>
      </c>
      <c r="M12" s="539"/>
      <c r="N12" s="539"/>
      <c r="O12" s="539"/>
      <c r="P12" s="539"/>
      <c r="Q12" s="540"/>
      <c r="R12" s="541">
        <v>10948</v>
      </c>
      <c r="S12" s="542"/>
      <c r="T12" s="542"/>
      <c r="U12" s="542"/>
      <c r="V12" s="543"/>
      <c r="W12" s="544" t="s">
        <v>1</v>
      </c>
      <c r="X12" s="502"/>
      <c r="Y12" s="502"/>
      <c r="Z12" s="502"/>
      <c r="AA12" s="502"/>
      <c r="AB12" s="545"/>
      <c r="AC12" s="546" t="s">
        <v>129</v>
      </c>
      <c r="AD12" s="547"/>
      <c r="AE12" s="547"/>
      <c r="AF12" s="547"/>
      <c r="AG12" s="548"/>
      <c r="AH12" s="546" t="s">
        <v>130</v>
      </c>
      <c r="AI12" s="547"/>
      <c r="AJ12" s="547"/>
      <c r="AK12" s="547"/>
      <c r="AL12" s="549"/>
      <c r="AM12" s="498" t="s">
        <v>131</v>
      </c>
      <c r="AN12" s="499"/>
      <c r="AO12" s="499"/>
      <c r="AP12" s="499"/>
      <c r="AQ12" s="499"/>
      <c r="AR12" s="499"/>
      <c r="AS12" s="499"/>
      <c r="AT12" s="500"/>
      <c r="AU12" s="501" t="s">
        <v>93</v>
      </c>
      <c r="AV12" s="502"/>
      <c r="AW12" s="502"/>
      <c r="AX12" s="502"/>
      <c r="AY12" s="503" t="s">
        <v>132</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100000</v>
      </c>
      <c r="BW12" s="470"/>
      <c r="BX12" s="470"/>
      <c r="BY12" s="470"/>
      <c r="BZ12" s="470"/>
      <c r="CA12" s="470"/>
      <c r="CB12" s="470"/>
      <c r="CC12" s="471"/>
      <c r="CD12" s="472" t="s">
        <v>133</v>
      </c>
      <c r="CE12" s="473"/>
      <c r="CF12" s="473"/>
      <c r="CG12" s="473"/>
      <c r="CH12" s="473"/>
      <c r="CI12" s="473"/>
      <c r="CJ12" s="473"/>
      <c r="CK12" s="473"/>
      <c r="CL12" s="473"/>
      <c r="CM12" s="473"/>
      <c r="CN12" s="473"/>
      <c r="CO12" s="473"/>
      <c r="CP12" s="473"/>
      <c r="CQ12" s="473"/>
      <c r="CR12" s="473"/>
      <c r="CS12" s="474"/>
      <c r="CT12" s="509" t="s">
        <v>126</v>
      </c>
      <c r="CU12" s="510"/>
      <c r="CV12" s="510"/>
      <c r="CW12" s="510"/>
      <c r="CX12" s="510"/>
      <c r="CY12" s="510"/>
      <c r="CZ12" s="510"/>
      <c r="DA12" s="511"/>
      <c r="DB12" s="509" t="s">
        <v>134</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135</v>
      </c>
      <c r="N13" s="561"/>
      <c r="O13" s="561"/>
      <c r="P13" s="561"/>
      <c r="Q13" s="562"/>
      <c r="R13" s="553">
        <v>10858</v>
      </c>
      <c r="S13" s="554"/>
      <c r="T13" s="554"/>
      <c r="U13" s="554"/>
      <c r="V13" s="555"/>
      <c r="W13" s="485" t="s">
        <v>136</v>
      </c>
      <c r="X13" s="486"/>
      <c r="Y13" s="486"/>
      <c r="Z13" s="486"/>
      <c r="AA13" s="486"/>
      <c r="AB13" s="476"/>
      <c r="AC13" s="520">
        <v>1105</v>
      </c>
      <c r="AD13" s="521"/>
      <c r="AE13" s="521"/>
      <c r="AF13" s="521"/>
      <c r="AG13" s="563"/>
      <c r="AH13" s="520">
        <v>1150</v>
      </c>
      <c r="AI13" s="521"/>
      <c r="AJ13" s="521"/>
      <c r="AK13" s="521"/>
      <c r="AL13" s="522"/>
      <c r="AM13" s="498" t="s">
        <v>137</v>
      </c>
      <c r="AN13" s="499"/>
      <c r="AO13" s="499"/>
      <c r="AP13" s="499"/>
      <c r="AQ13" s="499"/>
      <c r="AR13" s="499"/>
      <c r="AS13" s="499"/>
      <c r="AT13" s="500"/>
      <c r="AU13" s="501" t="s">
        <v>138</v>
      </c>
      <c r="AV13" s="502"/>
      <c r="AW13" s="502"/>
      <c r="AX13" s="502"/>
      <c r="AY13" s="503" t="s">
        <v>139</v>
      </c>
      <c r="AZ13" s="504"/>
      <c r="BA13" s="504"/>
      <c r="BB13" s="504"/>
      <c r="BC13" s="504"/>
      <c r="BD13" s="504"/>
      <c r="BE13" s="504"/>
      <c r="BF13" s="504"/>
      <c r="BG13" s="504"/>
      <c r="BH13" s="504"/>
      <c r="BI13" s="504"/>
      <c r="BJ13" s="504"/>
      <c r="BK13" s="504"/>
      <c r="BL13" s="504"/>
      <c r="BM13" s="505"/>
      <c r="BN13" s="469">
        <v>-77406</v>
      </c>
      <c r="BO13" s="470"/>
      <c r="BP13" s="470"/>
      <c r="BQ13" s="470"/>
      <c r="BR13" s="470"/>
      <c r="BS13" s="470"/>
      <c r="BT13" s="470"/>
      <c r="BU13" s="471"/>
      <c r="BV13" s="469">
        <v>-109660</v>
      </c>
      <c r="BW13" s="470"/>
      <c r="BX13" s="470"/>
      <c r="BY13" s="470"/>
      <c r="BZ13" s="470"/>
      <c r="CA13" s="470"/>
      <c r="CB13" s="470"/>
      <c r="CC13" s="471"/>
      <c r="CD13" s="472" t="s">
        <v>140</v>
      </c>
      <c r="CE13" s="473"/>
      <c r="CF13" s="473"/>
      <c r="CG13" s="473"/>
      <c r="CH13" s="473"/>
      <c r="CI13" s="473"/>
      <c r="CJ13" s="473"/>
      <c r="CK13" s="473"/>
      <c r="CL13" s="473"/>
      <c r="CM13" s="473"/>
      <c r="CN13" s="473"/>
      <c r="CO13" s="473"/>
      <c r="CP13" s="473"/>
      <c r="CQ13" s="473"/>
      <c r="CR13" s="473"/>
      <c r="CS13" s="474"/>
      <c r="CT13" s="466">
        <v>8.6</v>
      </c>
      <c r="CU13" s="467"/>
      <c r="CV13" s="467"/>
      <c r="CW13" s="467"/>
      <c r="CX13" s="467"/>
      <c r="CY13" s="467"/>
      <c r="CZ13" s="467"/>
      <c r="DA13" s="468"/>
      <c r="DB13" s="466">
        <v>9.1</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141</v>
      </c>
      <c r="M14" s="551"/>
      <c r="N14" s="551"/>
      <c r="O14" s="551"/>
      <c r="P14" s="551"/>
      <c r="Q14" s="552"/>
      <c r="R14" s="553">
        <v>11033</v>
      </c>
      <c r="S14" s="554"/>
      <c r="T14" s="554"/>
      <c r="U14" s="554"/>
      <c r="V14" s="555"/>
      <c r="W14" s="459"/>
      <c r="X14" s="460"/>
      <c r="Y14" s="460"/>
      <c r="Z14" s="460"/>
      <c r="AA14" s="460"/>
      <c r="AB14" s="449"/>
      <c r="AC14" s="556">
        <v>20.7</v>
      </c>
      <c r="AD14" s="557"/>
      <c r="AE14" s="557"/>
      <c r="AF14" s="557"/>
      <c r="AG14" s="558"/>
      <c r="AH14" s="556">
        <v>22.4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142</v>
      </c>
      <c r="CE14" s="565"/>
      <c r="CF14" s="565"/>
      <c r="CG14" s="565"/>
      <c r="CH14" s="565"/>
      <c r="CI14" s="565"/>
      <c r="CJ14" s="565"/>
      <c r="CK14" s="565"/>
      <c r="CL14" s="565"/>
      <c r="CM14" s="565"/>
      <c r="CN14" s="565"/>
      <c r="CO14" s="565"/>
      <c r="CP14" s="565"/>
      <c r="CQ14" s="565"/>
      <c r="CR14" s="565"/>
      <c r="CS14" s="566"/>
      <c r="CT14" s="567" t="s">
        <v>126</v>
      </c>
      <c r="CU14" s="568"/>
      <c r="CV14" s="568"/>
      <c r="CW14" s="568"/>
      <c r="CX14" s="568"/>
      <c r="CY14" s="568"/>
      <c r="CZ14" s="568"/>
      <c r="DA14" s="569"/>
      <c r="DB14" s="567" t="s">
        <v>143</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135</v>
      </c>
      <c r="N15" s="561"/>
      <c r="O15" s="561"/>
      <c r="P15" s="561"/>
      <c r="Q15" s="562"/>
      <c r="R15" s="553">
        <v>10945</v>
      </c>
      <c r="S15" s="554"/>
      <c r="T15" s="554"/>
      <c r="U15" s="554"/>
      <c r="V15" s="555"/>
      <c r="W15" s="485" t="s">
        <v>144</v>
      </c>
      <c r="X15" s="486"/>
      <c r="Y15" s="486"/>
      <c r="Z15" s="486"/>
      <c r="AA15" s="486"/>
      <c r="AB15" s="476"/>
      <c r="AC15" s="520">
        <v>1335</v>
      </c>
      <c r="AD15" s="521"/>
      <c r="AE15" s="521"/>
      <c r="AF15" s="521"/>
      <c r="AG15" s="563"/>
      <c r="AH15" s="520">
        <v>1348</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1387829</v>
      </c>
      <c r="BO15" s="433"/>
      <c r="BP15" s="433"/>
      <c r="BQ15" s="433"/>
      <c r="BR15" s="433"/>
      <c r="BS15" s="433"/>
      <c r="BT15" s="433"/>
      <c r="BU15" s="434"/>
      <c r="BV15" s="432">
        <v>1315203</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25</v>
      </c>
      <c r="AD16" s="557"/>
      <c r="AE16" s="557"/>
      <c r="AF16" s="557"/>
      <c r="AG16" s="558"/>
      <c r="AH16" s="556">
        <v>26.2</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3242153</v>
      </c>
      <c r="BO16" s="470"/>
      <c r="BP16" s="470"/>
      <c r="BQ16" s="470"/>
      <c r="BR16" s="470"/>
      <c r="BS16" s="470"/>
      <c r="BT16" s="470"/>
      <c r="BU16" s="471"/>
      <c r="BV16" s="469">
        <v>3095940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150</v>
      </c>
      <c r="N17" s="577"/>
      <c r="O17" s="577"/>
      <c r="P17" s="577"/>
      <c r="Q17" s="578"/>
      <c r="R17" s="573" t="s">
        <v>148</v>
      </c>
      <c r="S17" s="574"/>
      <c r="T17" s="574"/>
      <c r="U17" s="574"/>
      <c r="V17" s="575"/>
      <c r="W17" s="485" t="s">
        <v>151</v>
      </c>
      <c r="X17" s="486"/>
      <c r="Y17" s="486"/>
      <c r="Z17" s="486"/>
      <c r="AA17" s="486"/>
      <c r="AB17" s="476"/>
      <c r="AC17" s="520">
        <v>2904</v>
      </c>
      <c r="AD17" s="521"/>
      <c r="AE17" s="521"/>
      <c r="AF17" s="521"/>
      <c r="AG17" s="563"/>
      <c r="AH17" s="520">
        <v>2647</v>
      </c>
      <c r="AI17" s="521"/>
      <c r="AJ17" s="521"/>
      <c r="AK17" s="521"/>
      <c r="AL17" s="522"/>
      <c r="AM17" s="498"/>
      <c r="AN17" s="499"/>
      <c r="AO17" s="499"/>
      <c r="AP17" s="499"/>
      <c r="AQ17" s="499"/>
      <c r="AR17" s="499"/>
      <c r="AS17" s="499"/>
      <c r="AT17" s="500"/>
      <c r="AU17" s="501"/>
      <c r="AV17" s="502"/>
      <c r="AW17" s="502"/>
      <c r="AX17" s="502"/>
      <c r="AY17" s="503" t="s">
        <v>152</v>
      </c>
      <c r="AZ17" s="504"/>
      <c r="BA17" s="504"/>
      <c r="BB17" s="504"/>
      <c r="BC17" s="504"/>
      <c r="BD17" s="504"/>
      <c r="BE17" s="504"/>
      <c r="BF17" s="504"/>
      <c r="BG17" s="504"/>
      <c r="BH17" s="504"/>
      <c r="BI17" s="504"/>
      <c r="BJ17" s="504"/>
      <c r="BK17" s="504"/>
      <c r="BL17" s="504"/>
      <c r="BM17" s="505"/>
      <c r="BN17" s="469">
        <v>1750718</v>
      </c>
      <c r="BO17" s="470"/>
      <c r="BP17" s="470"/>
      <c r="BQ17" s="470"/>
      <c r="BR17" s="470"/>
      <c r="BS17" s="470"/>
      <c r="BT17" s="470"/>
      <c r="BU17" s="471"/>
      <c r="BV17" s="469">
        <v>1667774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153</v>
      </c>
      <c r="C18" s="512"/>
      <c r="D18" s="512"/>
      <c r="E18" s="584"/>
      <c r="F18" s="584"/>
      <c r="G18" s="584"/>
      <c r="H18" s="584"/>
      <c r="I18" s="584"/>
      <c r="J18" s="584"/>
      <c r="K18" s="584"/>
      <c r="L18" s="585">
        <v>83.89</v>
      </c>
      <c r="M18" s="585"/>
      <c r="N18" s="585"/>
      <c r="O18" s="585"/>
      <c r="P18" s="585"/>
      <c r="Q18" s="585"/>
      <c r="R18" s="586"/>
      <c r="S18" s="586"/>
      <c r="T18" s="586"/>
      <c r="U18" s="586"/>
      <c r="V18" s="587"/>
      <c r="W18" s="487"/>
      <c r="X18" s="488"/>
      <c r="Y18" s="488"/>
      <c r="Z18" s="488"/>
      <c r="AA18" s="488"/>
      <c r="AB18" s="479"/>
      <c r="AC18" s="588">
        <v>54.3</v>
      </c>
      <c r="AD18" s="589"/>
      <c r="AE18" s="589"/>
      <c r="AF18" s="589"/>
      <c r="AG18" s="590"/>
      <c r="AH18" s="588">
        <v>51.4</v>
      </c>
      <c r="AI18" s="589"/>
      <c r="AJ18" s="589"/>
      <c r="AK18" s="589"/>
      <c r="AL18" s="591"/>
      <c r="AM18" s="498"/>
      <c r="AN18" s="499"/>
      <c r="AO18" s="499"/>
      <c r="AP18" s="499"/>
      <c r="AQ18" s="499"/>
      <c r="AR18" s="499"/>
      <c r="AS18" s="499"/>
      <c r="AT18" s="500"/>
      <c r="AU18" s="501"/>
      <c r="AV18" s="502"/>
      <c r="AW18" s="502"/>
      <c r="AX18" s="502"/>
      <c r="AY18" s="503" t="s">
        <v>154</v>
      </c>
      <c r="AZ18" s="504"/>
      <c r="BA18" s="504"/>
      <c r="BB18" s="504"/>
      <c r="BC18" s="504"/>
      <c r="BD18" s="504"/>
      <c r="BE18" s="504"/>
      <c r="BF18" s="504"/>
      <c r="BG18" s="504"/>
      <c r="BH18" s="504"/>
      <c r="BI18" s="504"/>
      <c r="BJ18" s="504"/>
      <c r="BK18" s="504"/>
      <c r="BL18" s="504"/>
      <c r="BM18" s="505"/>
      <c r="BN18" s="469">
        <v>3265028</v>
      </c>
      <c r="BO18" s="470"/>
      <c r="BP18" s="470"/>
      <c r="BQ18" s="470"/>
      <c r="BR18" s="470"/>
      <c r="BS18" s="470"/>
      <c r="BT18" s="470"/>
      <c r="BU18" s="471"/>
      <c r="BV18" s="469">
        <v>3239301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155</v>
      </c>
      <c r="C19" s="512"/>
      <c r="D19" s="512"/>
      <c r="E19" s="584"/>
      <c r="F19" s="584"/>
      <c r="G19" s="584"/>
      <c r="H19" s="584"/>
      <c r="I19" s="584"/>
      <c r="J19" s="584"/>
      <c r="K19" s="584"/>
      <c r="L19" s="592">
        <v>125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156</v>
      </c>
      <c r="AZ19" s="504"/>
      <c r="BA19" s="504"/>
      <c r="BB19" s="504"/>
      <c r="BC19" s="504"/>
      <c r="BD19" s="504"/>
      <c r="BE19" s="504"/>
      <c r="BF19" s="504"/>
      <c r="BG19" s="504"/>
      <c r="BH19" s="504"/>
      <c r="BI19" s="504"/>
      <c r="BJ19" s="504"/>
      <c r="BK19" s="504"/>
      <c r="BL19" s="504"/>
      <c r="BM19" s="505"/>
      <c r="BN19" s="469">
        <v>4378802</v>
      </c>
      <c r="BO19" s="470"/>
      <c r="BP19" s="470"/>
      <c r="BQ19" s="470"/>
      <c r="BR19" s="470"/>
      <c r="BS19" s="470"/>
      <c r="BT19" s="470"/>
      <c r="BU19" s="471"/>
      <c r="BV19" s="469">
        <v>4354266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157</v>
      </c>
      <c r="C20" s="512"/>
      <c r="D20" s="512"/>
      <c r="E20" s="584"/>
      <c r="F20" s="584"/>
      <c r="G20" s="584"/>
      <c r="H20" s="584"/>
      <c r="I20" s="584"/>
      <c r="J20" s="584"/>
      <c r="K20" s="584"/>
      <c r="L20" s="592">
        <v>3840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158</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159</v>
      </c>
      <c r="C22" s="607"/>
      <c r="D22" s="608"/>
      <c r="E22" s="481" t="s">
        <v>1</v>
      </c>
      <c r="F22" s="486"/>
      <c r="G22" s="486"/>
      <c r="H22" s="486"/>
      <c r="I22" s="486"/>
      <c r="J22" s="486"/>
      <c r="K22" s="476"/>
      <c r="L22" s="481" t="s">
        <v>160</v>
      </c>
      <c r="M22" s="486"/>
      <c r="N22" s="486"/>
      <c r="O22" s="486"/>
      <c r="P22" s="476"/>
      <c r="Q22" s="615" t="s">
        <v>161</v>
      </c>
      <c r="R22" s="616"/>
      <c r="S22" s="616"/>
      <c r="T22" s="616"/>
      <c r="U22" s="616"/>
      <c r="V22" s="617"/>
      <c r="W22" s="621" t="s">
        <v>162</v>
      </c>
      <c r="X22" s="607"/>
      <c r="Y22" s="608"/>
      <c r="Z22" s="481" t="s">
        <v>1</v>
      </c>
      <c r="AA22" s="486"/>
      <c r="AB22" s="486"/>
      <c r="AC22" s="486"/>
      <c r="AD22" s="486"/>
      <c r="AE22" s="486"/>
      <c r="AF22" s="486"/>
      <c r="AG22" s="476"/>
      <c r="AH22" s="634" t="s">
        <v>163</v>
      </c>
      <c r="AI22" s="486"/>
      <c r="AJ22" s="486"/>
      <c r="AK22" s="486"/>
      <c r="AL22" s="476"/>
      <c r="AM22" s="634" t="s">
        <v>164</v>
      </c>
      <c r="AN22" s="635"/>
      <c r="AO22" s="635"/>
      <c r="AP22" s="635"/>
      <c r="AQ22" s="635"/>
      <c r="AR22" s="636"/>
      <c r="AS22" s="615" t="s">
        <v>161</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165</v>
      </c>
      <c r="AZ23" s="430"/>
      <c r="BA23" s="430"/>
      <c r="BB23" s="430"/>
      <c r="BC23" s="430"/>
      <c r="BD23" s="430"/>
      <c r="BE23" s="430"/>
      <c r="BF23" s="430"/>
      <c r="BG23" s="430"/>
      <c r="BH23" s="430"/>
      <c r="BI23" s="430"/>
      <c r="BJ23" s="430"/>
      <c r="BK23" s="430"/>
      <c r="BL23" s="430"/>
      <c r="BM23" s="431"/>
      <c r="BN23" s="469">
        <v>4147291</v>
      </c>
      <c r="BO23" s="470"/>
      <c r="BP23" s="470"/>
      <c r="BQ23" s="470"/>
      <c r="BR23" s="470"/>
      <c r="BS23" s="470"/>
      <c r="BT23" s="470"/>
      <c r="BU23" s="471"/>
      <c r="BV23" s="469">
        <v>4296989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166</v>
      </c>
      <c r="F24" s="499"/>
      <c r="G24" s="499"/>
      <c r="H24" s="499"/>
      <c r="I24" s="499"/>
      <c r="J24" s="499"/>
      <c r="K24" s="500"/>
      <c r="L24" s="520">
        <v>1</v>
      </c>
      <c r="M24" s="521"/>
      <c r="N24" s="521"/>
      <c r="O24" s="521"/>
      <c r="P24" s="563"/>
      <c r="Q24" s="520">
        <v>6990</v>
      </c>
      <c r="R24" s="521"/>
      <c r="S24" s="521"/>
      <c r="T24" s="521"/>
      <c r="U24" s="521"/>
      <c r="V24" s="563"/>
      <c r="W24" s="622"/>
      <c r="X24" s="610"/>
      <c r="Y24" s="611"/>
      <c r="Z24" s="519" t="s">
        <v>167</v>
      </c>
      <c r="AA24" s="499"/>
      <c r="AB24" s="499"/>
      <c r="AC24" s="499"/>
      <c r="AD24" s="499"/>
      <c r="AE24" s="499"/>
      <c r="AF24" s="499"/>
      <c r="AG24" s="500"/>
      <c r="AH24" s="520">
        <v>79</v>
      </c>
      <c r="AI24" s="521"/>
      <c r="AJ24" s="521"/>
      <c r="AK24" s="521"/>
      <c r="AL24" s="563"/>
      <c r="AM24" s="520">
        <v>247112</v>
      </c>
      <c r="AN24" s="521"/>
      <c r="AO24" s="521"/>
      <c r="AP24" s="521"/>
      <c r="AQ24" s="521"/>
      <c r="AR24" s="563"/>
      <c r="AS24" s="520">
        <v>3128</v>
      </c>
      <c r="AT24" s="521"/>
      <c r="AU24" s="521"/>
      <c r="AV24" s="521"/>
      <c r="AW24" s="521"/>
      <c r="AX24" s="522"/>
      <c r="AY24" s="642" t="s">
        <v>168</v>
      </c>
      <c r="AZ24" s="643"/>
      <c r="BA24" s="643"/>
      <c r="BB24" s="643"/>
      <c r="BC24" s="643"/>
      <c r="BD24" s="643"/>
      <c r="BE24" s="643"/>
      <c r="BF24" s="643"/>
      <c r="BG24" s="643"/>
      <c r="BH24" s="643"/>
      <c r="BI24" s="643"/>
      <c r="BJ24" s="643"/>
      <c r="BK24" s="643"/>
      <c r="BL24" s="643"/>
      <c r="BM24" s="644"/>
      <c r="BN24" s="469">
        <v>1837060</v>
      </c>
      <c r="BO24" s="470"/>
      <c r="BP24" s="470"/>
      <c r="BQ24" s="470"/>
      <c r="BR24" s="470"/>
      <c r="BS24" s="470"/>
      <c r="BT24" s="470"/>
      <c r="BU24" s="471"/>
      <c r="BV24" s="469">
        <v>1891114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169</v>
      </c>
      <c r="F25" s="499"/>
      <c r="G25" s="499"/>
      <c r="H25" s="499"/>
      <c r="I25" s="499"/>
      <c r="J25" s="499"/>
      <c r="K25" s="500"/>
      <c r="L25" s="520">
        <v>1</v>
      </c>
      <c r="M25" s="521"/>
      <c r="N25" s="521"/>
      <c r="O25" s="521"/>
      <c r="P25" s="563"/>
      <c r="Q25" s="520">
        <v>5460</v>
      </c>
      <c r="R25" s="521"/>
      <c r="S25" s="521"/>
      <c r="T25" s="521"/>
      <c r="U25" s="521"/>
      <c r="V25" s="563"/>
      <c r="W25" s="622"/>
      <c r="X25" s="610"/>
      <c r="Y25" s="611"/>
      <c r="Z25" s="519" t="s">
        <v>170</v>
      </c>
      <c r="AA25" s="499"/>
      <c r="AB25" s="499"/>
      <c r="AC25" s="499"/>
      <c r="AD25" s="499"/>
      <c r="AE25" s="499"/>
      <c r="AF25" s="499"/>
      <c r="AG25" s="500"/>
      <c r="AH25" s="520" t="s">
        <v>126</v>
      </c>
      <c r="AI25" s="521"/>
      <c r="AJ25" s="521"/>
      <c r="AK25" s="521"/>
      <c r="AL25" s="563"/>
      <c r="AM25" s="520" t="s">
        <v>126</v>
      </c>
      <c r="AN25" s="521"/>
      <c r="AO25" s="521"/>
      <c r="AP25" s="521"/>
      <c r="AQ25" s="521"/>
      <c r="AR25" s="563"/>
      <c r="AS25" s="520" t="s">
        <v>134</v>
      </c>
      <c r="AT25" s="521"/>
      <c r="AU25" s="521"/>
      <c r="AV25" s="521"/>
      <c r="AW25" s="521"/>
      <c r="AX25" s="522"/>
      <c r="AY25" s="429" t="s">
        <v>171</v>
      </c>
      <c r="AZ25" s="430"/>
      <c r="BA25" s="430"/>
      <c r="BB25" s="430"/>
      <c r="BC25" s="430"/>
      <c r="BD25" s="430"/>
      <c r="BE25" s="430"/>
      <c r="BF25" s="430"/>
      <c r="BG25" s="430"/>
      <c r="BH25" s="430"/>
      <c r="BI25" s="430"/>
      <c r="BJ25" s="430"/>
      <c r="BK25" s="430"/>
      <c r="BL25" s="430"/>
      <c r="BM25" s="431"/>
      <c r="BN25" s="432">
        <v>25717</v>
      </c>
      <c r="BO25" s="433"/>
      <c r="BP25" s="433"/>
      <c r="BQ25" s="433"/>
      <c r="BR25" s="433"/>
      <c r="BS25" s="433"/>
      <c r="BT25" s="433"/>
      <c r="BU25" s="434"/>
      <c r="BV25" s="432">
        <v>31029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172</v>
      </c>
      <c r="F26" s="499"/>
      <c r="G26" s="499"/>
      <c r="H26" s="499"/>
      <c r="I26" s="499"/>
      <c r="J26" s="499"/>
      <c r="K26" s="500"/>
      <c r="L26" s="520">
        <v>1</v>
      </c>
      <c r="M26" s="521"/>
      <c r="N26" s="521"/>
      <c r="O26" s="521"/>
      <c r="P26" s="563"/>
      <c r="Q26" s="520">
        <v>4910</v>
      </c>
      <c r="R26" s="521"/>
      <c r="S26" s="521"/>
      <c r="T26" s="521"/>
      <c r="U26" s="521"/>
      <c r="V26" s="563"/>
      <c r="W26" s="622"/>
      <c r="X26" s="610"/>
      <c r="Y26" s="611"/>
      <c r="Z26" s="519" t="s">
        <v>173</v>
      </c>
      <c r="AA26" s="632"/>
      <c r="AB26" s="632"/>
      <c r="AC26" s="632"/>
      <c r="AD26" s="632"/>
      <c r="AE26" s="632"/>
      <c r="AF26" s="632"/>
      <c r="AG26" s="633"/>
      <c r="AH26" s="520">
        <v>2</v>
      </c>
      <c r="AI26" s="521"/>
      <c r="AJ26" s="521"/>
      <c r="AK26" s="521"/>
      <c r="AL26" s="563"/>
      <c r="AM26" s="520" t="s">
        <v>174</v>
      </c>
      <c r="AN26" s="521"/>
      <c r="AO26" s="521"/>
      <c r="AP26" s="521"/>
      <c r="AQ26" s="521"/>
      <c r="AR26" s="563"/>
      <c r="AS26" s="520" t="s">
        <v>175</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126</v>
      </c>
      <c r="BO26" s="470"/>
      <c r="BP26" s="470"/>
      <c r="BQ26" s="470"/>
      <c r="BR26" s="470"/>
      <c r="BS26" s="470"/>
      <c r="BT26" s="470"/>
      <c r="BU26" s="471"/>
      <c r="BV26" s="469" t="s">
        <v>143</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177</v>
      </c>
      <c r="F27" s="499"/>
      <c r="G27" s="499"/>
      <c r="H27" s="499"/>
      <c r="I27" s="499"/>
      <c r="J27" s="499"/>
      <c r="K27" s="500"/>
      <c r="L27" s="520">
        <v>1</v>
      </c>
      <c r="M27" s="521"/>
      <c r="N27" s="521"/>
      <c r="O27" s="521"/>
      <c r="P27" s="563"/>
      <c r="Q27" s="520">
        <v>2870</v>
      </c>
      <c r="R27" s="521"/>
      <c r="S27" s="521"/>
      <c r="T27" s="521"/>
      <c r="U27" s="521"/>
      <c r="V27" s="563"/>
      <c r="W27" s="622"/>
      <c r="X27" s="610"/>
      <c r="Y27" s="611"/>
      <c r="Z27" s="519" t="s">
        <v>178</v>
      </c>
      <c r="AA27" s="499"/>
      <c r="AB27" s="499"/>
      <c r="AC27" s="499"/>
      <c r="AD27" s="499"/>
      <c r="AE27" s="499"/>
      <c r="AF27" s="499"/>
      <c r="AG27" s="500"/>
      <c r="AH27" s="520">
        <v>2</v>
      </c>
      <c r="AI27" s="521"/>
      <c r="AJ27" s="521"/>
      <c r="AK27" s="521"/>
      <c r="AL27" s="563"/>
      <c r="AM27" s="520" t="s">
        <v>175</v>
      </c>
      <c r="AN27" s="521"/>
      <c r="AO27" s="521"/>
      <c r="AP27" s="521"/>
      <c r="AQ27" s="521"/>
      <c r="AR27" s="563"/>
      <c r="AS27" s="520" t="s">
        <v>179</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165971</v>
      </c>
      <c r="BO27" s="646"/>
      <c r="BP27" s="646"/>
      <c r="BQ27" s="646"/>
      <c r="BR27" s="646"/>
      <c r="BS27" s="646"/>
      <c r="BT27" s="646"/>
      <c r="BU27" s="647"/>
      <c r="BV27" s="645">
        <v>165570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2330</v>
      </c>
      <c r="R28" s="521"/>
      <c r="S28" s="521"/>
      <c r="T28" s="521"/>
      <c r="U28" s="521"/>
      <c r="V28" s="563"/>
      <c r="W28" s="622"/>
      <c r="X28" s="610"/>
      <c r="Y28" s="611"/>
      <c r="Z28" s="519" t="s">
        <v>182</v>
      </c>
      <c r="AA28" s="499"/>
      <c r="AB28" s="499"/>
      <c r="AC28" s="499"/>
      <c r="AD28" s="499"/>
      <c r="AE28" s="499"/>
      <c r="AF28" s="499"/>
      <c r="AG28" s="500"/>
      <c r="AH28" s="520" t="s">
        <v>143</v>
      </c>
      <c r="AI28" s="521"/>
      <c r="AJ28" s="521"/>
      <c r="AK28" s="521"/>
      <c r="AL28" s="563"/>
      <c r="AM28" s="520" t="s">
        <v>134</v>
      </c>
      <c r="AN28" s="521"/>
      <c r="AO28" s="521"/>
      <c r="AP28" s="521"/>
      <c r="AQ28" s="521"/>
      <c r="AR28" s="563"/>
      <c r="AS28" s="520" t="s">
        <v>134</v>
      </c>
      <c r="AT28" s="521"/>
      <c r="AU28" s="521"/>
      <c r="AV28" s="521"/>
      <c r="AW28" s="521"/>
      <c r="AX28" s="522"/>
      <c r="AY28" s="648" t="s">
        <v>183</v>
      </c>
      <c r="AZ28" s="649"/>
      <c r="BA28" s="649"/>
      <c r="BB28" s="650"/>
      <c r="BC28" s="429" t="s">
        <v>47</v>
      </c>
      <c r="BD28" s="430"/>
      <c r="BE28" s="430"/>
      <c r="BF28" s="430"/>
      <c r="BG28" s="430"/>
      <c r="BH28" s="430"/>
      <c r="BI28" s="430"/>
      <c r="BJ28" s="430"/>
      <c r="BK28" s="430"/>
      <c r="BL28" s="430"/>
      <c r="BM28" s="431"/>
      <c r="BN28" s="432">
        <v>643408</v>
      </c>
      <c r="BO28" s="433"/>
      <c r="BP28" s="433"/>
      <c r="BQ28" s="433"/>
      <c r="BR28" s="433"/>
      <c r="BS28" s="433"/>
      <c r="BT28" s="433"/>
      <c r="BU28" s="434"/>
      <c r="BV28" s="432">
        <v>558359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10</v>
      </c>
      <c r="M29" s="521"/>
      <c r="N29" s="521"/>
      <c r="O29" s="521"/>
      <c r="P29" s="563"/>
      <c r="Q29" s="520">
        <v>2250</v>
      </c>
      <c r="R29" s="521"/>
      <c r="S29" s="521"/>
      <c r="T29" s="521"/>
      <c r="U29" s="521"/>
      <c r="V29" s="563"/>
      <c r="W29" s="623"/>
      <c r="X29" s="624"/>
      <c r="Y29" s="625"/>
      <c r="Z29" s="519" t="s">
        <v>185</v>
      </c>
      <c r="AA29" s="499"/>
      <c r="AB29" s="499"/>
      <c r="AC29" s="499"/>
      <c r="AD29" s="499"/>
      <c r="AE29" s="499"/>
      <c r="AF29" s="499"/>
      <c r="AG29" s="500"/>
      <c r="AH29" s="520">
        <v>81</v>
      </c>
      <c r="AI29" s="521"/>
      <c r="AJ29" s="521"/>
      <c r="AK29" s="521"/>
      <c r="AL29" s="563"/>
      <c r="AM29" s="520">
        <v>255036</v>
      </c>
      <c r="AN29" s="521"/>
      <c r="AO29" s="521"/>
      <c r="AP29" s="521"/>
      <c r="AQ29" s="521"/>
      <c r="AR29" s="563"/>
      <c r="AS29" s="520">
        <v>3149</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975437</v>
      </c>
      <c r="BO29" s="470"/>
      <c r="BP29" s="470"/>
      <c r="BQ29" s="470"/>
      <c r="BR29" s="470"/>
      <c r="BS29" s="470"/>
      <c r="BT29" s="470"/>
      <c r="BU29" s="471"/>
      <c r="BV29" s="469">
        <v>970889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97.4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832967</v>
      </c>
      <c r="BO30" s="646"/>
      <c r="BP30" s="646"/>
      <c r="BQ30" s="646"/>
      <c r="BR30" s="646"/>
      <c r="BS30" s="646"/>
      <c r="BT30" s="646"/>
      <c r="BU30" s="647"/>
      <c r="BV30" s="645">
        <v>698560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194</v>
      </c>
      <c r="AN33" s="493"/>
      <c r="AO33" s="458" t="s">
        <v>195</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194</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上北地方教育・福祉事務組合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IF('各会計、関係団体の財政状況及び健全化判断比率'!B33="","",'各会計、関係団体の財政状況及び健全化判断比率'!B33)</f>
        <v>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十和田地域広域事務組合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八戸圏域水道企業団</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国民健康保険診療所事業特別会計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青森県後期高齢者医療広域連合　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青森県後期高齢者医療広域連合　後期高齢者医療特別会計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十和田地区環境整備事務組合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青森県市町村総合事務組合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青森県交通災害共済組合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青森県市町村職員退職手当組合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TWdkceZyrAaI31u4qGdVqWDbl/3zgQ+DAH008laIZGJogO60WcwUx8CCshS4ESSi74CVkIZS7RmKqt+FeXG/7g==" saltValue="9/8FZvkni964etDg7zWR6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50" t="s">
        <v>574</v>
      </c>
      <c r="D34" s="1250"/>
      <c r="E34" s="1251"/>
      <c r="F34" s="32">
        <v>4.71</v>
      </c>
      <c r="G34" s="33">
        <v>4.62</v>
      </c>
      <c r="H34" s="33">
        <v>7.68</v>
      </c>
      <c r="I34" s="33">
        <v>4.57</v>
      </c>
      <c r="J34" s="34">
        <v>2.31</v>
      </c>
      <c r="K34" s="22"/>
      <c r="L34" s="22"/>
      <c r="M34" s="22"/>
      <c r="N34" s="22"/>
      <c r="O34" s="22"/>
      <c r="P34" s="22"/>
    </row>
    <row r="35" spans="1:16" ht="39" customHeight="1" x14ac:dyDescent="0.15">
      <c r="A35" s="22"/>
      <c r="B35" s="35"/>
      <c r="C35" s="1244" t="s">
        <v>575</v>
      </c>
      <c r="D35" s="1245"/>
      <c r="E35" s="1246"/>
      <c r="F35" s="36">
        <v>0.42</v>
      </c>
      <c r="G35" s="37">
        <v>1</v>
      </c>
      <c r="H35" s="37">
        <v>4.0599999999999996</v>
      </c>
      <c r="I35" s="37">
        <v>0.73</v>
      </c>
      <c r="J35" s="38">
        <v>1.84</v>
      </c>
      <c r="K35" s="22"/>
      <c r="L35" s="22"/>
      <c r="M35" s="22"/>
      <c r="N35" s="22"/>
      <c r="O35" s="22"/>
      <c r="P35" s="22"/>
    </row>
    <row r="36" spans="1:16" ht="39" customHeight="1" x14ac:dyDescent="0.15">
      <c r="A36" s="22"/>
      <c r="B36" s="35"/>
      <c r="C36" s="1244" t="s">
        <v>576</v>
      </c>
      <c r="D36" s="1245"/>
      <c r="E36" s="1246"/>
      <c r="F36" s="36">
        <v>0.53</v>
      </c>
      <c r="G36" s="37">
        <v>0.85</v>
      </c>
      <c r="H36" s="37">
        <v>0.85</v>
      </c>
      <c r="I36" s="37">
        <v>0.59</v>
      </c>
      <c r="J36" s="38">
        <v>0.37</v>
      </c>
      <c r="K36" s="22"/>
      <c r="L36" s="22"/>
      <c r="M36" s="22"/>
      <c r="N36" s="22"/>
      <c r="O36" s="22"/>
      <c r="P36" s="22"/>
    </row>
    <row r="37" spans="1:16" ht="39" customHeight="1" x14ac:dyDescent="0.15">
      <c r="A37" s="22"/>
      <c r="B37" s="35"/>
      <c r="C37" s="1244" t="s">
        <v>577</v>
      </c>
      <c r="D37" s="1245"/>
      <c r="E37" s="1246"/>
      <c r="F37" s="36">
        <v>0.02</v>
      </c>
      <c r="G37" s="37">
        <v>0</v>
      </c>
      <c r="H37" s="37">
        <v>0.01</v>
      </c>
      <c r="I37" s="37">
        <v>0.04</v>
      </c>
      <c r="J37" s="38">
        <v>7.0000000000000007E-2</v>
      </c>
      <c r="K37" s="22"/>
      <c r="L37" s="22"/>
      <c r="M37" s="22"/>
      <c r="N37" s="22"/>
      <c r="O37" s="22"/>
      <c r="P37" s="22"/>
    </row>
    <row r="38" spans="1:16" ht="39" customHeight="1" x14ac:dyDescent="0.15">
      <c r="A38" s="22"/>
      <c r="B38" s="35"/>
      <c r="C38" s="1244" t="s">
        <v>578</v>
      </c>
      <c r="D38" s="1245"/>
      <c r="E38" s="1246"/>
      <c r="F38" s="36">
        <v>0</v>
      </c>
      <c r="G38" s="37">
        <v>0</v>
      </c>
      <c r="H38" s="37">
        <v>0</v>
      </c>
      <c r="I38" s="37">
        <v>0</v>
      </c>
      <c r="J38" s="38">
        <v>0</v>
      </c>
      <c r="K38" s="22"/>
      <c r="L38" s="22"/>
      <c r="M38" s="22"/>
      <c r="N38" s="22"/>
      <c r="O38" s="22"/>
      <c r="P38" s="22"/>
    </row>
    <row r="39" spans="1:16" ht="39" customHeight="1" x14ac:dyDescent="0.15">
      <c r="A39" s="22"/>
      <c r="B39" s="35"/>
      <c r="C39" s="1244" t="s">
        <v>579</v>
      </c>
      <c r="D39" s="1245"/>
      <c r="E39" s="1246"/>
      <c r="F39" s="36">
        <v>0</v>
      </c>
      <c r="G39" s="37">
        <v>0</v>
      </c>
      <c r="H39" s="37">
        <v>0</v>
      </c>
      <c r="I39" s="37">
        <v>0</v>
      </c>
      <c r="J39" s="38">
        <v>0</v>
      </c>
      <c r="K39" s="22"/>
      <c r="L39" s="22"/>
      <c r="M39" s="22"/>
      <c r="N39" s="22"/>
      <c r="O39" s="22"/>
      <c r="P39" s="22"/>
    </row>
    <row r="40" spans="1:16" ht="39" customHeight="1" x14ac:dyDescent="0.15">
      <c r="A40" s="22"/>
      <c r="B40" s="35"/>
      <c r="C40" s="1244" t="s">
        <v>580</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581</v>
      </c>
      <c r="D42" s="1245"/>
      <c r="E42" s="1246"/>
      <c r="F42" s="36" t="s">
        <v>522</v>
      </c>
      <c r="G42" s="37" t="s">
        <v>522</v>
      </c>
      <c r="H42" s="37" t="s">
        <v>522</v>
      </c>
      <c r="I42" s="37" t="s">
        <v>522</v>
      </c>
      <c r="J42" s="38" t="s">
        <v>522</v>
      </c>
      <c r="K42" s="22"/>
      <c r="L42" s="22"/>
      <c r="M42" s="22"/>
      <c r="N42" s="22"/>
      <c r="O42" s="22"/>
      <c r="P42" s="22"/>
    </row>
    <row r="43" spans="1:16" ht="39" customHeight="1" thickBot="1" x14ac:dyDescent="0.2">
      <c r="A43" s="22"/>
      <c r="B43" s="40"/>
      <c r="C43" s="1247" t="s">
        <v>582</v>
      </c>
      <c r="D43" s="1248"/>
      <c r="E43" s="1249"/>
      <c r="F43" s="41">
        <v>0.26</v>
      </c>
      <c r="G43" s="42">
        <v>0</v>
      </c>
      <c r="H43" s="42">
        <v>0</v>
      </c>
      <c r="I43" s="42" t="s">
        <v>522</v>
      </c>
      <c r="J43" s="43" t="s">
        <v>522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dzTtd+rs1yEAANadrfgfmnKAhAJAQPPSaEJI5sr9QrPluYsSgxdGO3CrvAdIC+/4M5Ih31qDL0H/vYWGuZSdQ==" saltValue="DJKJ5GUi0c2f60bq65t67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507</v>
      </c>
      <c r="L45" s="60">
        <v>511</v>
      </c>
      <c r="M45" s="60">
        <v>486</v>
      </c>
      <c r="N45" s="60">
        <v>472</v>
      </c>
      <c r="O45" s="61">
        <v>459</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522</v>
      </c>
      <c r="L46" s="64" t="s">
        <v>522</v>
      </c>
      <c r="M46" s="64" t="s">
        <v>522</v>
      </c>
      <c r="N46" s="64" t="s">
        <v>522</v>
      </c>
      <c r="O46" s="65" t="s">
        <v>522</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522</v>
      </c>
      <c r="L47" s="64" t="s">
        <v>522</v>
      </c>
      <c r="M47" s="64" t="s">
        <v>522</v>
      </c>
      <c r="N47" s="64" t="s">
        <v>522</v>
      </c>
      <c r="O47" s="65" t="s">
        <v>522</v>
      </c>
      <c r="P47" s="48"/>
      <c r="Q47" s="48"/>
      <c r="R47" s="48"/>
      <c r="S47" s="48"/>
      <c r="T47" s="48"/>
      <c r="U47" s="48"/>
    </row>
    <row r="48" spans="1:21" ht="30.75" customHeight="1" x14ac:dyDescent="0.15">
      <c r="A48" s="48"/>
      <c r="B48" s="1254"/>
      <c r="C48" s="1255"/>
      <c r="D48" s="62"/>
      <c r="E48" s="1260" t="s">
        <v>14</v>
      </c>
      <c r="F48" s="1260"/>
      <c r="G48" s="1260"/>
      <c r="H48" s="1260"/>
      <c r="I48" s="1260"/>
      <c r="J48" s="1261"/>
      <c r="K48" s="63">
        <v>316</v>
      </c>
      <c r="L48" s="64">
        <v>317</v>
      </c>
      <c r="M48" s="64">
        <v>316</v>
      </c>
      <c r="N48" s="64">
        <v>311</v>
      </c>
      <c r="O48" s="65">
        <v>312</v>
      </c>
      <c r="P48" s="48"/>
      <c r="Q48" s="48"/>
      <c r="R48" s="48"/>
      <c r="S48" s="48"/>
      <c r="T48" s="48"/>
      <c r="U48" s="48"/>
    </row>
    <row r="49" spans="1:21" ht="30.75" customHeight="1" x14ac:dyDescent="0.15">
      <c r="A49" s="48"/>
      <c r="B49" s="1254"/>
      <c r="C49" s="1255"/>
      <c r="D49" s="62"/>
      <c r="E49" s="1260" t="s">
        <v>15</v>
      </c>
      <c r="F49" s="1260"/>
      <c r="G49" s="1260"/>
      <c r="H49" s="1260"/>
      <c r="I49" s="1260"/>
      <c r="J49" s="1261"/>
      <c r="K49" s="63">
        <v>26</v>
      </c>
      <c r="L49" s="64">
        <v>28</v>
      </c>
      <c r="M49" s="64">
        <v>30</v>
      </c>
      <c r="N49" s="64">
        <v>27</v>
      </c>
      <c r="O49" s="65">
        <v>29</v>
      </c>
      <c r="P49" s="48"/>
      <c r="Q49" s="48"/>
      <c r="R49" s="48"/>
      <c r="S49" s="48"/>
      <c r="T49" s="48"/>
      <c r="U49" s="48"/>
    </row>
    <row r="50" spans="1:21" ht="30.75" customHeight="1" x14ac:dyDescent="0.15">
      <c r="A50" s="48"/>
      <c r="B50" s="1254"/>
      <c r="C50" s="1255"/>
      <c r="D50" s="62"/>
      <c r="E50" s="1260" t="s">
        <v>16</v>
      </c>
      <c r="F50" s="1260"/>
      <c r="G50" s="1260"/>
      <c r="H50" s="1260"/>
      <c r="I50" s="1260"/>
      <c r="J50" s="1261"/>
      <c r="K50" s="63" t="s">
        <v>522</v>
      </c>
      <c r="L50" s="64" t="s">
        <v>522</v>
      </c>
      <c r="M50" s="64" t="s">
        <v>522</v>
      </c>
      <c r="N50" s="64" t="s">
        <v>522</v>
      </c>
      <c r="O50" s="65" t="s">
        <v>522</v>
      </c>
      <c r="P50" s="48"/>
      <c r="Q50" s="48"/>
      <c r="R50" s="48"/>
      <c r="S50" s="48"/>
      <c r="T50" s="48"/>
      <c r="U50" s="48"/>
    </row>
    <row r="51" spans="1:21" ht="30.75" customHeight="1" x14ac:dyDescent="0.15">
      <c r="A51" s="48"/>
      <c r="B51" s="1256"/>
      <c r="C51" s="1257"/>
      <c r="D51" s="66"/>
      <c r="E51" s="1260" t="s">
        <v>17</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558</v>
      </c>
      <c r="L52" s="64">
        <v>557</v>
      </c>
      <c r="M52" s="64">
        <v>555</v>
      </c>
      <c r="N52" s="64">
        <v>546</v>
      </c>
      <c r="O52" s="65">
        <v>532</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291</v>
      </c>
      <c r="L53" s="69">
        <v>299</v>
      </c>
      <c r="M53" s="69">
        <v>277</v>
      </c>
      <c r="N53" s="69">
        <v>264</v>
      </c>
      <c r="O53" s="70">
        <v>268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s4n1BUmPSopfwO17y9/TTDj5M3GEzWnkJXm/n/9s+6P13JethYg2xVxQMvtpyiPM/A2BZeO+6fN6PfNUKhQZA==" saltValue="37LATESbh1Gl0FzmlBjak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564</v>
      </c>
      <c r="J40" s="100" t="s">
        <v>565</v>
      </c>
      <c r="K40" s="100" t="s">
        <v>566</v>
      </c>
      <c r="L40" s="100" t="s">
        <v>567</v>
      </c>
      <c r="M40" s="101" t="s">
        <v>568</v>
      </c>
    </row>
    <row r="41" spans="2:13" ht="27.75" customHeight="1" x14ac:dyDescent="0.15">
      <c r="B41" s="1278" t="s">
        <v>29</v>
      </c>
      <c r="C41" s="1279"/>
      <c r="D41" s="102"/>
      <c r="E41" s="1284" t="s">
        <v>30</v>
      </c>
      <c r="F41" s="1284"/>
      <c r="G41" s="1284"/>
      <c r="H41" s="1285"/>
      <c r="I41" s="103">
        <v>4779</v>
      </c>
      <c r="J41" s="104">
        <v>4554</v>
      </c>
      <c r="K41" s="104">
        <v>4493</v>
      </c>
      <c r="L41" s="104">
        <v>4297</v>
      </c>
      <c r="M41" s="105">
        <v>4147</v>
      </c>
    </row>
    <row r="42" spans="2:13" ht="27.75" customHeight="1" x14ac:dyDescent="0.15">
      <c r="B42" s="1280"/>
      <c r="C42" s="1281"/>
      <c r="D42" s="106"/>
      <c r="E42" s="1286" t="s">
        <v>31</v>
      </c>
      <c r="F42" s="1286"/>
      <c r="G42" s="1286"/>
      <c r="H42" s="1287"/>
      <c r="I42" s="107" t="s">
        <v>522</v>
      </c>
      <c r="J42" s="108" t="s">
        <v>522</v>
      </c>
      <c r="K42" s="108" t="s">
        <v>522</v>
      </c>
      <c r="L42" s="108" t="s">
        <v>522</v>
      </c>
      <c r="M42" s="109" t="s">
        <v>522</v>
      </c>
    </row>
    <row r="43" spans="2:13" ht="27.75" customHeight="1" x14ac:dyDescent="0.15">
      <c r="B43" s="1280"/>
      <c r="C43" s="1281"/>
      <c r="D43" s="106"/>
      <c r="E43" s="1286" t="s">
        <v>32</v>
      </c>
      <c r="F43" s="1286"/>
      <c r="G43" s="1286"/>
      <c r="H43" s="1287"/>
      <c r="I43" s="107">
        <v>3102</v>
      </c>
      <c r="J43" s="108">
        <v>2890</v>
      </c>
      <c r="K43" s="108">
        <v>2707</v>
      </c>
      <c r="L43" s="108">
        <v>2515</v>
      </c>
      <c r="M43" s="109">
        <v>2435</v>
      </c>
    </row>
    <row r="44" spans="2:13" ht="27.75" customHeight="1" x14ac:dyDescent="0.15">
      <c r="B44" s="1280"/>
      <c r="C44" s="1281"/>
      <c r="D44" s="106"/>
      <c r="E44" s="1286" t="s">
        <v>33</v>
      </c>
      <c r="F44" s="1286"/>
      <c r="G44" s="1286"/>
      <c r="H44" s="1287"/>
      <c r="I44" s="107">
        <v>177</v>
      </c>
      <c r="J44" s="108">
        <v>170</v>
      </c>
      <c r="K44" s="108">
        <v>180</v>
      </c>
      <c r="L44" s="108">
        <v>207</v>
      </c>
      <c r="M44" s="109">
        <v>270</v>
      </c>
    </row>
    <row r="45" spans="2:13" ht="27.75" customHeight="1" x14ac:dyDescent="0.15">
      <c r="B45" s="1280"/>
      <c r="C45" s="1281"/>
      <c r="D45" s="106"/>
      <c r="E45" s="1286" t="s">
        <v>34</v>
      </c>
      <c r="F45" s="1286"/>
      <c r="G45" s="1286"/>
      <c r="H45" s="1287"/>
      <c r="I45" s="107">
        <v>338</v>
      </c>
      <c r="J45" s="108">
        <v>275</v>
      </c>
      <c r="K45" s="108">
        <v>189</v>
      </c>
      <c r="L45" s="108">
        <v>137</v>
      </c>
      <c r="M45" s="109">
        <v>101</v>
      </c>
    </row>
    <row r="46" spans="2:13" ht="27.75" customHeight="1" x14ac:dyDescent="0.15">
      <c r="B46" s="1280"/>
      <c r="C46" s="1281"/>
      <c r="D46" s="110"/>
      <c r="E46" s="1286" t="s">
        <v>35</v>
      </c>
      <c r="F46" s="1286"/>
      <c r="G46" s="1286"/>
      <c r="H46" s="1287"/>
      <c r="I46" s="107" t="s">
        <v>522</v>
      </c>
      <c r="J46" s="108" t="s">
        <v>522</v>
      </c>
      <c r="K46" s="108" t="s">
        <v>522</v>
      </c>
      <c r="L46" s="108" t="s">
        <v>522</v>
      </c>
      <c r="M46" s="109" t="s">
        <v>522</v>
      </c>
    </row>
    <row r="47" spans="2:13" ht="27.75" customHeight="1" x14ac:dyDescent="0.15">
      <c r="B47" s="1280"/>
      <c r="C47" s="1281"/>
      <c r="D47" s="111"/>
      <c r="E47" s="1288" t="s">
        <v>36</v>
      </c>
      <c r="F47" s="1289"/>
      <c r="G47" s="1289"/>
      <c r="H47" s="1290"/>
      <c r="I47" s="107" t="s">
        <v>522</v>
      </c>
      <c r="J47" s="108" t="s">
        <v>522</v>
      </c>
      <c r="K47" s="108" t="s">
        <v>522</v>
      </c>
      <c r="L47" s="108" t="s">
        <v>522</v>
      </c>
      <c r="M47" s="109" t="s">
        <v>522</v>
      </c>
    </row>
    <row r="48" spans="2:13" ht="27.75" customHeight="1" x14ac:dyDescent="0.15">
      <c r="B48" s="1280"/>
      <c r="C48" s="1281"/>
      <c r="D48" s="106"/>
      <c r="E48" s="1286" t="s">
        <v>37</v>
      </c>
      <c r="F48" s="1286"/>
      <c r="G48" s="1286"/>
      <c r="H48" s="1287"/>
      <c r="I48" s="107" t="s">
        <v>522</v>
      </c>
      <c r="J48" s="108" t="s">
        <v>522</v>
      </c>
      <c r="K48" s="108" t="s">
        <v>522</v>
      </c>
      <c r="L48" s="108" t="s">
        <v>522</v>
      </c>
      <c r="M48" s="109" t="s">
        <v>522</v>
      </c>
    </row>
    <row r="49" spans="2:13" ht="27.75" customHeight="1" x14ac:dyDescent="0.15">
      <c r="B49" s="1282"/>
      <c r="C49" s="1283"/>
      <c r="D49" s="106"/>
      <c r="E49" s="1286" t="s">
        <v>38</v>
      </c>
      <c r="F49" s="1286"/>
      <c r="G49" s="1286"/>
      <c r="H49" s="1287"/>
      <c r="I49" s="107" t="s">
        <v>522</v>
      </c>
      <c r="J49" s="108" t="s">
        <v>522</v>
      </c>
      <c r="K49" s="108" t="s">
        <v>522</v>
      </c>
      <c r="L49" s="108" t="s">
        <v>522</v>
      </c>
      <c r="M49" s="109" t="s">
        <v>522</v>
      </c>
    </row>
    <row r="50" spans="2:13" ht="27.75" customHeight="1" x14ac:dyDescent="0.15">
      <c r="B50" s="1291" t="s">
        <v>39</v>
      </c>
      <c r="C50" s="1292"/>
      <c r="D50" s="112"/>
      <c r="E50" s="1286" t="s">
        <v>40</v>
      </c>
      <c r="F50" s="1286"/>
      <c r="G50" s="1286"/>
      <c r="H50" s="1287"/>
      <c r="I50" s="107">
        <v>2961</v>
      </c>
      <c r="J50" s="108">
        <v>3039</v>
      </c>
      <c r="K50" s="108">
        <v>2286</v>
      </c>
      <c r="L50" s="108">
        <v>2471</v>
      </c>
      <c r="M50" s="109">
        <v>2798</v>
      </c>
    </row>
    <row r="51" spans="2:13" ht="27.75" customHeight="1" x14ac:dyDescent="0.15">
      <c r="B51" s="1280"/>
      <c r="C51" s="1281"/>
      <c r="D51" s="106"/>
      <c r="E51" s="1286" t="s">
        <v>41</v>
      </c>
      <c r="F51" s="1286"/>
      <c r="G51" s="1286"/>
      <c r="H51" s="1287"/>
      <c r="I51" s="107">
        <v>367</v>
      </c>
      <c r="J51" s="108">
        <v>286</v>
      </c>
      <c r="K51" s="108">
        <v>265</v>
      </c>
      <c r="L51" s="108">
        <v>277</v>
      </c>
      <c r="M51" s="109">
        <v>253</v>
      </c>
    </row>
    <row r="52" spans="2:13" ht="27.75" customHeight="1" x14ac:dyDescent="0.15">
      <c r="B52" s="1282"/>
      <c r="C52" s="1283"/>
      <c r="D52" s="106"/>
      <c r="E52" s="1286" t="s">
        <v>42</v>
      </c>
      <c r="F52" s="1286"/>
      <c r="G52" s="1286"/>
      <c r="H52" s="1287"/>
      <c r="I52" s="107">
        <v>5126</v>
      </c>
      <c r="J52" s="108">
        <v>4884</v>
      </c>
      <c r="K52" s="108">
        <v>4731</v>
      </c>
      <c r="L52" s="108">
        <v>4503</v>
      </c>
      <c r="M52" s="109">
        <v>4202</v>
      </c>
    </row>
    <row r="53" spans="2:13" ht="27.75" customHeight="1" thickBot="1" x14ac:dyDescent="0.2">
      <c r="B53" s="1293" t="s">
        <v>43</v>
      </c>
      <c r="C53" s="1294"/>
      <c r="D53" s="113"/>
      <c r="E53" s="1295" t="s">
        <v>44</v>
      </c>
      <c r="F53" s="1295"/>
      <c r="G53" s="1295"/>
      <c r="H53" s="1296"/>
      <c r="I53" s="114">
        <v>-57</v>
      </c>
      <c r="J53" s="115">
        <v>-320</v>
      </c>
      <c r="K53" s="115">
        <v>286</v>
      </c>
      <c r="L53" s="115">
        <v>-96</v>
      </c>
      <c r="M53" s="116">
        <v>-299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k7D6T2DuX9WD3AxQkQh6+B5NNmLpW3IUWQC+XLzkrn70+g4mnpWyFFrFoL3RGHfRZkcC7a31pZN5doeqyAQZVg==" saltValue="EIsCas1FQqcq0SkprBQY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13" zoomScale="60" zoomScaleNormal="60"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5" t="s">
        <v>47</v>
      </c>
      <c r="D55" s="1305"/>
      <c r="E55" s="1306"/>
      <c r="F55" s="128">
        <v>558</v>
      </c>
      <c r="G55" s="128">
        <v>558</v>
      </c>
      <c r="H55" s="129">
        <v>643</v>
      </c>
    </row>
    <row r="56" spans="2:8" ht="52.5" customHeight="1" x14ac:dyDescent="0.15">
      <c r="B56" s="130"/>
      <c r="C56" s="1307" t="s">
        <v>48</v>
      </c>
      <c r="D56" s="1307"/>
      <c r="E56" s="1308"/>
      <c r="F56" s="131">
        <v>811</v>
      </c>
      <c r="G56" s="131">
        <v>971</v>
      </c>
      <c r="H56" s="132">
        <v>975</v>
      </c>
    </row>
    <row r="57" spans="2:8" ht="53.25" customHeight="1" x14ac:dyDescent="0.15">
      <c r="B57" s="130"/>
      <c r="C57" s="1309" t="s">
        <v>49</v>
      </c>
      <c r="D57" s="1309"/>
      <c r="E57" s="1310"/>
      <c r="F57" s="133">
        <v>658</v>
      </c>
      <c r="G57" s="133">
        <v>699</v>
      </c>
      <c r="H57" s="134">
        <v>833</v>
      </c>
    </row>
    <row r="58" spans="2:8" ht="45.75" customHeight="1" x14ac:dyDescent="0.15">
      <c r="B58" s="135"/>
      <c r="C58" s="1297" t="s">
        <v>599</v>
      </c>
      <c r="D58" s="1298"/>
      <c r="E58" s="1299"/>
      <c r="F58" s="136">
        <v>263</v>
      </c>
      <c r="G58" s="136">
        <v>297</v>
      </c>
      <c r="H58" s="137">
        <v>430</v>
      </c>
    </row>
    <row r="59" spans="2:8" ht="45.75" customHeight="1" x14ac:dyDescent="0.15">
      <c r="B59" s="135"/>
      <c r="C59" s="1297" t="s">
        <v>600</v>
      </c>
      <c r="D59" s="1298"/>
      <c r="E59" s="1299"/>
      <c r="F59" s="136">
        <v>186</v>
      </c>
      <c r="G59" s="136">
        <v>188</v>
      </c>
      <c r="H59" s="137">
        <v>188</v>
      </c>
    </row>
    <row r="60" spans="2:8" ht="45.75" customHeight="1" x14ac:dyDescent="0.15">
      <c r="B60" s="135"/>
      <c r="C60" s="1297" t="s">
        <v>601</v>
      </c>
      <c r="D60" s="1298"/>
      <c r="E60" s="1299"/>
      <c r="F60" s="136">
        <v>177</v>
      </c>
      <c r="G60" s="136">
        <v>177</v>
      </c>
      <c r="H60" s="137">
        <v>177</v>
      </c>
    </row>
    <row r="61" spans="2:8" ht="45.75" customHeight="1" x14ac:dyDescent="0.15">
      <c r="B61" s="135"/>
      <c r="C61" s="1297" t="s">
        <v>602</v>
      </c>
      <c r="D61" s="1298"/>
      <c r="E61" s="1299"/>
      <c r="F61" s="136">
        <v>21</v>
      </c>
      <c r="G61" s="136">
        <v>23</v>
      </c>
      <c r="H61" s="137">
        <v>22</v>
      </c>
    </row>
    <row r="62" spans="2:8" ht="45.75" customHeight="1" thickBot="1" x14ac:dyDescent="0.2">
      <c r="B62" s="138"/>
      <c r="C62" s="1300" t="s">
        <v>603</v>
      </c>
      <c r="D62" s="1301"/>
      <c r="E62" s="1302"/>
      <c r="F62" s="139">
        <v>10</v>
      </c>
      <c r="G62" s="139">
        <v>10</v>
      </c>
      <c r="H62" s="140">
        <v>10</v>
      </c>
    </row>
    <row r="63" spans="2:8" ht="52.5" customHeight="1" thickBot="1" x14ac:dyDescent="0.2">
      <c r="B63" s="141"/>
      <c r="C63" s="1303" t="s">
        <v>50</v>
      </c>
      <c r="D63" s="1303"/>
      <c r="E63" s="1304"/>
      <c r="F63" s="142">
        <v>2027</v>
      </c>
      <c r="G63" s="142">
        <v>2228</v>
      </c>
      <c r="H63" s="143">
        <v>2452</v>
      </c>
    </row>
    <row r="64" spans="2:8" ht="15" customHeight="1" x14ac:dyDescent="0.15"/>
  </sheetData>
  <sheetProtection algorithmName="SHA-512" hashValue="yFCfcaNVk/6C4sF+G3HtFCQgnSSbY0A0eqAcIBsCy2un+8VSvSkW18oJ5HWDklHyn3qSCIV8oB3Q22bbyTmViw==" saltValue="vudO6oYxQi0oDw3ZqdNG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607</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608</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564</v>
      </c>
      <c r="BQ50" s="1324"/>
      <c r="BR50" s="1324"/>
      <c r="BS50" s="1324"/>
      <c r="BT50" s="1324"/>
      <c r="BU50" s="1324"/>
      <c r="BV50" s="1324"/>
      <c r="BW50" s="1324"/>
      <c r="BX50" s="1324" t="s">
        <v>565</v>
      </c>
      <c r="BY50" s="1324"/>
      <c r="BZ50" s="1324"/>
      <c r="CA50" s="1324"/>
      <c r="CB50" s="1324"/>
      <c r="CC50" s="1324"/>
      <c r="CD50" s="1324"/>
      <c r="CE50" s="1324"/>
      <c r="CF50" s="1324" t="s">
        <v>566</v>
      </c>
      <c r="CG50" s="1324"/>
      <c r="CH50" s="1324"/>
      <c r="CI50" s="1324"/>
      <c r="CJ50" s="1324"/>
      <c r="CK50" s="1324"/>
      <c r="CL50" s="1324"/>
      <c r="CM50" s="1324"/>
      <c r="CN50" s="1324" t="s">
        <v>567</v>
      </c>
      <c r="CO50" s="1324"/>
      <c r="CP50" s="1324"/>
      <c r="CQ50" s="1324"/>
      <c r="CR50" s="1324"/>
      <c r="CS50" s="1324"/>
      <c r="CT50" s="1324"/>
      <c r="CU50" s="1324"/>
      <c r="CV50" s="1324" t="s">
        <v>568</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609</v>
      </c>
      <c r="AO51" s="1327"/>
      <c r="AP51" s="1327"/>
      <c r="AQ51" s="1327"/>
      <c r="AR51" s="1327"/>
      <c r="AS51" s="1327"/>
      <c r="AT51" s="1327"/>
      <c r="AU51" s="1327"/>
      <c r="AV51" s="1327"/>
      <c r="AW51" s="1327"/>
      <c r="AX51" s="1327"/>
      <c r="AY51" s="1327"/>
      <c r="AZ51" s="1327"/>
      <c r="BA51" s="1327"/>
      <c r="BB51" s="1327" t="s">
        <v>610</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c r="BY51" s="1325"/>
      <c r="BZ51" s="1325"/>
      <c r="CA51" s="1325"/>
      <c r="CB51" s="1325"/>
      <c r="CC51" s="1325"/>
      <c r="CD51" s="1325"/>
      <c r="CE51" s="1325"/>
      <c r="CF51" s="1325">
        <v>9.4</v>
      </c>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611</v>
      </c>
      <c r="BC53" s="1327"/>
      <c r="BD53" s="1327"/>
      <c r="BE53" s="1327"/>
      <c r="BF53" s="1327"/>
      <c r="BG53" s="1327"/>
      <c r="BH53" s="1327"/>
      <c r="BI53" s="1327"/>
      <c r="BJ53" s="1327"/>
      <c r="BK53" s="1327"/>
      <c r="BL53" s="1327"/>
      <c r="BM53" s="1327"/>
      <c r="BN53" s="1327"/>
      <c r="BO53" s="1327"/>
      <c r="BP53" s="1325">
        <v>61.6</v>
      </c>
      <c r="BQ53" s="1325"/>
      <c r="BR53" s="1325"/>
      <c r="BS53" s="1325"/>
      <c r="BT53" s="1325"/>
      <c r="BU53" s="1325"/>
      <c r="BV53" s="1325"/>
      <c r="BW53" s="1325"/>
      <c r="BX53" s="1325">
        <v>63.2</v>
      </c>
      <c r="BY53" s="1325"/>
      <c r="BZ53" s="1325"/>
      <c r="CA53" s="1325"/>
      <c r="CB53" s="1325"/>
      <c r="CC53" s="1325"/>
      <c r="CD53" s="1325"/>
      <c r="CE53" s="1325"/>
      <c r="CF53" s="1325">
        <v>63.7</v>
      </c>
      <c r="CG53" s="1325"/>
      <c r="CH53" s="1325"/>
      <c r="CI53" s="1325"/>
      <c r="CJ53" s="1325"/>
      <c r="CK53" s="1325"/>
      <c r="CL53" s="1325"/>
      <c r="CM53" s="1325"/>
      <c r="CN53" s="1325">
        <v>65.5</v>
      </c>
      <c r="CO53" s="1325"/>
      <c r="CP53" s="1325"/>
      <c r="CQ53" s="1325"/>
      <c r="CR53" s="1325"/>
      <c r="CS53" s="1325"/>
      <c r="CT53" s="1325"/>
      <c r="CU53" s="1325"/>
      <c r="CV53" s="1325">
        <v>67.3</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612</v>
      </c>
      <c r="AO55" s="1324"/>
      <c r="AP55" s="1324"/>
      <c r="AQ55" s="1324"/>
      <c r="AR55" s="1324"/>
      <c r="AS55" s="1324"/>
      <c r="AT55" s="1324"/>
      <c r="AU55" s="1324"/>
      <c r="AV55" s="1324"/>
      <c r="AW55" s="1324"/>
      <c r="AX55" s="1324"/>
      <c r="AY55" s="1324"/>
      <c r="AZ55" s="1324"/>
      <c r="BA55" s="1324"/>
      <c r="BB55" s="1327" t="s">
        <v>610</v>
      </c>
      <c r="BC55" s="1327"/>
      <c r="BD55" s="1327"/>
      <c r="BE55" s="1327"/>
      <c r="BF55" s="1327"/>
      <c r="BG55" s="1327"/>
      <c r="BH55" s="1327"/>
      <c r="BI55" s="1327"/>
      <c r="BJ55" s="1327"/>
      <c r="BK55" s="1327"/>
      <c r="BL55" s="1327"/>
      <c r="BM55" s="1327"/>
      <c r="BN55" s="1327"/>
      <c r="BO55" s="1327"/>
      <c r="BP55" s="1325">
        <v>51.4</v>
      </c>
      <c r="BQ55" s="1325"/>
      <c r="BR55" s="1325"/>
      <c r="BS55" s="1325"/>
      <c r="BT55" s="1325"/>
      <c r="BU55" s="1325"/>
      <c r="BV55" s="1325"/>
      <c r="BW55" s="1325"/>
      <c r="BX55" s="1325">
        <v>46.8</v>
      </c>
      <c r="BY55" s="1325"/>
      <c r="BZ55" s="1325"/>
      <c r="CA55" s="1325"/>
      <c r="CB55" s="1325"/>
      <c r="CC55" s="1325"/>
      <c r="CD55" s="1325"/>
      <c r="CE55" s="1325"/>
      <c r="CF55" s="1325">
        <v>48.4</v>
      </c>
      <c r="CG55" s="1325"/>
      <c r="CH55" s="1325"/>
      <c r="CI55" s="1325"/>
      <c r="CJ55" s="1325"/>
      <c r="CK55" s="1325"/>
      <c r="CL55" s="1325"/>
      <c r="CM55" s="1325"/>
      <c r="CN55" s="1325">
        <v>43</v>
      </c>
      <c r="CO55" s="1325"/>
      <c r="CP55" s="1325"/>
      <c r="CQ55" s="1325"/>
      <c r="CR55" s="1325"/>
      <c r="CS55" s="1325"/>
      <c r="CT55" s="1325"/>
      <c r="CU55" s="1325"/>
      <c r="CV55" s="1325">
        <v>32.4</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611</v>
      </c>
      <c r="BC57" s="1327"/>
      <c r="BD57" s="1327"/>
      <c r="BE57" s="1327"/>
      <c r="BF57" s="1327"/>
      <c r="BG57" s="1327"/>
      <c r="BH57" s="1327"/>
      <c r="BI57" s="1327"/>
      <c r="BJ57" s="1327"/>
      <c r="BK57" s="1327"/>
      <c r="BL57" s="1327"/>
      <c r="BM57" s="1327"/>
      <c r="BN57" s="1327"/>
      <c r="BO57" s="1327"/>
      <c r="BP57" s="1325">
        <v>59.8</v>
      </c>
      <c r="BQ57" s="1325"/>
      <c r="BR57" s="1325"/>
      <c r="BS57" s="1325"/>
      <c r="BT57" s="1325"/>
      <c r="BU57" s="1325"/>
      <c r="BV57" s="1325"/>
      <c r="BW57" s="1325"/>
      <c r="BX57" s="1325">
        <v>61.7</v>
      </c>
      <c r="BY57" s="1325"/>
      <c r="BZ57" s="1325"/>
      <c r="CA57" s="1325"/>
      <c r="CB57" s="1325"/>
      <c r="CC57" s="1325"/>
      <c r="CD57" s="1325"/>
      <c r="CE57" s="1325"/>
      <c r="CF57" s="1325">
        <v>61.8</v>
      </c>
      <c r="CG57" s="1325"/>
      <c r="CH57" s="1325"/>
      <c r="CI57" s="1325"/>
      <c r="CJ57" s="1325"/>
      <c r="CK57" s="1325"/>
      <c r="CL57" s="1325"/>
      <c r="CM57" s="1325"/>
      <c r="CN57" s="1325">
        <v>62.8</v>
      </c>
      <c r="CO57" s="1325"/>
      <c r="CP57" s="1325"/>
      <c r="CQ57" s="1325"/>
      <c r="CR57" s="1325"/>
      <c r="CS57" s="1325"/>
      <c r="CT57" s="1325"/>
      <c r="CU57" s="1325"/>
      <c r="CV57" s="1325">
        <v>64.2</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613</v>
      </c>
    </row>
    <row r="64" spans="1:109" x14ac:dyDescent="0.15">
      <c r="B64" s="397"/>
      <c r="G64" s="404"/>
      <c r="I64" s="417"/>
      <c r="J64" s="417"/>
      <c r="K64" s="417"/>
      <c r="L64" s="417"/>
      <c r="M64" s="417"/>
      <c r="N64" s="418"/>
      <c r="AM64" s="404"/>
      <c r="AN64" s="404" t="s">
        <v>606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614</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608</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564</v>
      </c>
      <c r="BQ72" s="1324"/>
      <c r="BR72" s="1324"/>
      <c r="BS72" s="1324"/>
      <c r="BT72" s="1324"/>
      <c r="BU72" s="1324"/>
      <c r="BV72" s="1324"/>
      <c r="BW72" s="1324"/>
      <c r="BX72" s="1324" t="s">
        <v>565</v>
      </c>
      <c r="BY72" s="1324"/>
      <c r="BZ72" s="1324"/>
      <c r="CA72" s="1324"/>
      <c r="CB72" s="1324"/>
      <c r="CC72" s="1324"/>
      <c r="CD72" s="1324"/>
      <c r="CE72" s="1324"/>
      <c r="CF72" s="1324" t="s">
        <v>566</v>
      </c>
      <c r="CG72" s="1324"/>
      <c r="CH72" s="1324"/>
      <c r="CI72" s="1324"/>
      <c r="CJ72" s="1324"/>
      <c r="CK72" s="1324"/>
      <c r="CL72" s="1324"/>
      <c r="CM72" s="1324"/>
      <c r="CN72" s="1324" t="s">
        <v>567</v>
      </c>
      <c r="CO72" s="1324"/>
      <c r="CP72" s="1324"/>
      <c r="CQ72" s="1324"/>
      <c r="CR72" s="1324"/>
      <c r="CS72" s="1324"/>
      <c r="CT72" s="1324"/>
      <c r="CU72" s="1324"/>
      <c r="CV72" s="1324" t="s">
        <v>568</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609</v>
      </c>
      <c r="AO73" s="1327"/>
      <c r="AP73" s="1327"/>
      <c r="AQ73" s="1327"/>
      <c r="AR73" s="1327"/>
      <c r="AS73" s="1327"/>
      <c r="AT73" s="1327"/>
      <c r="AU73" s="1327"/>
      <c r="AV73" s="1327"/>
      <c r="AW73" s="1327"/>
      <c r="AX73" s="1327"/>
      <c r="AY73" s="1327"/>
      <c r="AZ73" s="1327"/>
      <c r="BA73" s="1327"/>
      <c r="BB73" s="1327" t="s">
        <v>610</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v>9.4</v>
      </c>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615</v>
      </c>
      <c r="BC75" s="1327"/>
      <c r="BD75" s="1327"/>
      <c r="BE75" s="1327"/>
      <c r="BF75" s="1327"/>
      <c r="BG75" s="1327"/>
      <c r="BH75" s="1327"/>
      <c r="BI75" s="1327"/>
      <c r="BJ75" s="1327"/>
      <c r="BK75" s="1327"/>
      <c r="BL75" s="1327"/>
      <c r="BM75" s="1327"/>
      <c r="BN75" s="1327"/>
      <c r="BO75" s="1327"/>
      <c r="BP75" s="1325">
        <v>10.5</v>
      </c>
      <c r="BQ75" s="1325"/>
      <c r="BR75" s="1325"/>
      <c r="BS75" s="1325"/>
      <c r="BT75" s="1325"/>
      <c r="BU75" s="1325"/>
      <c r="BV75" s="1325"/>
      <c r="BW75" s="1325"/>
      <c r="BX75" s="1325">
        <v>10</v>
      </c>
      <c r="BY75" s="1325"/>
      <c r="BZ75" s="1325"/>
      <c r="CA75" s="1325"/>
      <c r="CB75" s="1325"/>
      <c r="CC75" s="1325"/>
      <c r="CD75" s="1325"/>
      <c r="CE75" s="1325"/>
      <c r="CF75" s="1325">
        <v>9.5</v>
      </c>
      <c r="CG75" s="1325"/>
      <c r="CH75" s="1325"/>
      <c r="CI75" s="1325"/>
      <c r="CJ75" s="1325"/>
      <c r="CK75" s="1325"/>
      <c r="CL75" s="1325"/>
      <c r="CM75" s="1325"/>
      <c r="CN75" s="1325">
        <v>9.1</v>
      </c>
      <c r="CO75" s="1325"/>
      <c r="CP75" s="1325"/>
      <c r="CQ75" s="1325"/>
      <c r="CR75" s="1325"/>
      <c r="CS75" s="1325"/>
      <c r="CT75" s="1325"/>
      <c r="CU75" s="1325"/>
      <c r="CV75" s="1325">
        <v>8.6</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612</v>
      </c>
      <c r="AO77" s="1324"/>
      <c r="AP77" s="1324"/>
      <c r="AQ77" s="1324"/>
      <c r="AR77" s="1324"/>
      <c r="AS77" s="1324"/>
      <c r="AT77" s="1324"/>
      <c r="AU77" s="1324"/>
      <c r="AV77" s="1324"/>
      <c r="AW77" s="1324"/>
      <c r="AX77" s="1324"/>
      <c r="AY77" s="1324"/>
      <c r="AZ77" s="1324"/>
      <c r="BA77" s="1324"/>
      <c r="BB77" s="1327" t="s">
        <v>610</v>
      </c>
      <c r="BC77" s="1327"/>
      <c r="BD77" s="1327"/>
      <c r="BE77" s="1327"/>
      <c r="BF77" s="1327"/>
      <c r="BG77" s="1327"/>
      <c r="BH77" s="1327"/>
      <c r="BI77" s="1327"/>
      <c r="BJ77" s="1327"/>
      <c r="BK77" s="1327"/>
      <c r="BL77" s="1327"/>
      <c r="BM77" s="1327"/>
      <c r="BN77" s="1327"/>
      <c r="BO77" s="1327"/>
      <c r="BP77" s="1325">
        <v>51.4</v>
      </c>
      <c r="BQ77" s="1325"/>
      <c r="BR77" s="1325"/>
      <c r="BS77" s="1325"/>
      <c r="BT77" s="1325"/>
      <c r="BU77" s="1325"/>
      <c r="BV77" s="1325"/>
      <c r="BW77" s="1325"/>
      <c r="BX77" s="1325">
        <v>46.8</v>
      </c>
      <c r="BY77" s="1325"/>
      <c r="BZ77" s="1325"/>
      <c r="CA77" s="1325"/>
      <c r="CB77" s="1325"/>
      <c r="CC77" s="1325"/>
      <c r="CD77" s="1325"/>
      <c r="CE77" s="1325"/>
      <c r="CF77" s="1325">
        <v>48.4</v>
      </c>
      <c r="CG77" s="1325"/>
      <c r="CH77" s="1325"/>
      <c r="CI77" s="1325"/>
      <c r="CJ77" s="1325"/>
      <c r="CK77" s="1325"/>
      <c r="CL77" s="1325"/>
      <c r="CM77" s="1325"/>
      <c r="CN77" s="1325">
        <v>43</v>
      </c>
      <c r="CO77" s="1325"/>
      <c r="CP77" s="1325"/>
      <c r="CQ77" s="1325"/>
      <c r="CR77" s="1325"/>
      <c r="CS77" s="1325"/>
      <c r="CT77" s="1325"/>
      <c r="CU77" s="1325"/>
      <c r="CV77" s="1325">
        <v>32.4</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615</v>
      </c>
      <c r="BC79" s="1327"/>
      <c r="BD79" s="1327"/>
      <c r="BE79" s="1327"/>
      <c r="BF79" s="1327"/>
      <c r="BG79" s="1327"/>
      <c r="BH79" s="1327"/>
      <c r="BI79" s="1327"/>
      <c r="BJ79" s="1327"/>
      <c r="BK79" s="1327"/>
      <c r="BL79" s="1327"/>
      <c r="BM79" s="1327"/>
      <c r="BN79" s="1327"/>
      <c r="BO79" s="1327"/>
      <c r="BP79" s="1325">
        <v>10.199999999999999</v>
      </c>
      <c r="BQ79" s="1325"/>
      <c r="BR79" s="1325"/>
      <c r="BS79" s="1325"/>
      <c r="BT79" s="1325"/>
      <c r="BU79" s="1325"/>
      <c r="BV79" s="1325"/>
      <c r="BW79" s="1325"/>
      <c r="BX79" s="1325">
        <v>9.9</v>
      </c>
      <c r="BY79" s="1325"/>
      <c r="BZ79" s="1325"/>
      <c r="CA79" s="1325"/>
      <c r="CB79" s="1325"/>
      <c r="CC79" s="1325"/>
      <c r="CD79" s="1325"/>
      <c r="CE79" s="1325"/>
      <c r="CF79" s="1325">
        <v>9.9</v>
      </c>
      <c r="CG79" s="1325"/>
      <c r="CH79" s="1325"/>
      <c r="CI79" s="1325"/>
      <c r="CJ79" s="1325"/>
      <c r="CK79" s="1325"/>
      <c r="CL79" s="1325"/>
      <c r="CM79" s="1325"/>
      <c r="CN79" s="1325">
        <v>9.9</v>
      </c>
      <c r="CO79" s="1325"/>
      <c r="CP79" s="1325"/>
      <c r="CQ79" s="1325"/>
      <c r="CR79" s="1325"/>
      <c r="CS79" s="1325"/>
      <c r="CT79" s="1325"/>
      <c r="CU79" s="1325"/>
      <c r="CV79" s="1325">
        <v>9.5</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tO2jE+6ePtEPfCXWDE1wzO7E95/k0W3gxoF/Ot/K8obDbvEXcvZtIUtF9yYinbnYsb8Jwx/cvAeMBUqArbyA5w==" saltValue="KQ3yjxGlqZo9kBN4cVyeI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EigeVDFcki2VXTjyXd/xSVHoy7n9sPIQ9U2bVztUlsz01+pChLYVuwfk8ZsCbU4zT8YVB1MoFkuRSfKr/2X/3A==" saltValue="MPBj1YhQ3Mav9Uj35xSlG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0aem6Pn4+tLfdCniy1Ev1r9LMMyvWrK/+BKr6MZXbIHM7kzVJ9U3j0PWn7M0CaWSgbbqSfYE0y8mUGhh1Dvc5A==" saltValue="VYm8vOxmTNnuy8pCrMzbE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561</v>
      </c>
      <c r="G2" s="157"/>
      <c r="H2" s="158"/>
    </row>
    <row r="3" spans="1:8" x14ac:dyDescent="0.15">
      <c r="A3" s="154" t="s">
        <v>554</v>
      </c>
      <c r="B3" s="159"/>
      <c r="C3" s="160"/>
      <c r="D3" s="161">
        <v>65353</v>
      </c>
      <c r="E3" s="162"/>
      <c r="F3" s="163">
        <v>107537</v>
      </c>
      <c r="G3" s="164"/>
      <c r="H3" s="165"/>
    </row>
    <row r="4" spans="1:8" x14ac:dyDescent="0.15">
      <c r="A4" s="166"/>
      <c r="B4" s="167"/>
      <c r="C4" s="168"/>
      <c r="D4" s="169">
        <v>25304</v>
      </c>
      <c r="E4" s="170"/>
      <c r="F4" s="171">
        <v>57923</v>
      </c>
      <c r="G4" s="172"/>
      <c r="H4" s="173"/>
    </row>
    <row r="5" spans="1:8" x14ac:dyDescent="0.15">
      <c r="A5" s="154" t="s">
        <v>556</v>
      </c>
      <c r="B5" s="159"/>
      <c r="C5" s="160"/>
      <c r="D5" s="161">
        <v>49295</v>
      </c>
      <c r="E5" s="162"/>
      <c r="F5" s="163">
        <v>113913</v>
      </c>
      <c r="G5" s="164"/>
      <c r="H5" s="165"/>
    </row>
    <row r="6" spans="1:8" x14ac:dyDescent="0.15">
      <c r="A6" s="166"/>
      <c r="B6" s="167"/>
      <c r="C6" s="168"/>
      <c r="D6" s="169">
        <v>32413</v>
      </c>
      <c r="E6" s="170"/>
      <c r="F6" s="171">
        <v>53160</v>
      </c>
      <c r="G6" s="172"/>
      <c r="H6" s="173"/>
    </row>
    <row r="7" spans="1:8" x14ac:dyDescent="0.15">
      <c r="A7" s="154" t="s">
        <v>557</v>
      </c>
      <c r="B7" s="159"/>
      <c r="C7" s="160"/>
      <c r="D7" s="161">
        <v>102521</v>
      </c>
      <c r="E7" s="162"/>
      <c r="F7" s="163">
        <v>115050</v>
      </c>
      <c r="G7" s="164"/>
      <c r="H7" s="165"/>
    </row>
    <row r="8" spans="1:8" x14ac:dyDescent="0.15">
      <c r="A8" s="166"/>
      <c r="B8" s="167"/>
      <c r="C8" s="168"/>
      <c r="D8" s="169">
        <v>66079</v>
      </c>
      <c r="E8" s="170"/>
      <c r="F8" s="171">
        <v>53792</v>
      </c>
      <c r="G8" s="172"/>
      <c r="H8" s="173"/>
    </row>
    <row r="9" spans="1:8" x14ac:dyDescent="0.15">
      <c r="A9" s="154" t="s">
        <v>558</v>
      </c>
      <c r="B9" s="159"/>
      <c r="C9" s="160"/>
      <c r="D9" s="161">
        <v>53160</v>
      </c>
      <c r="E9" s="162"/>
      <c r="F9" s="163">
        <v>118252</v>
      </c>
      <c r="G9" s="164"/>
      <c r="H9" s="165"/>
    </row>
    <row r="10" spans="1:8" x14ac:dyDescent="0.15">
      <c r="A10" s="166"/>
      <c r="B10" s="167"/>
      <c r="C10" s="168"/>
      <c r="D10" s="169">
        <v>34417</v>
      </c>
      <c r="E10" s="170"/>
      <c r="F10" s="171">
        <v>49994</v>
      </c>
      <c r="G10" s="172"/>
      <c r="H10" s="173"/>
    </row>
    <row r="11" spans="1:8" x14ac:dyDescent="0.15">
      <c r="A11" s="154" t="s">
        <v>559</v>
      </c>
      <c r="B11" s="159"/>
      <c r="C11" s="160"/>
      <c r="D11" s="161">
        <v>85472</v>
      </c>
      <c r="E11" s="162"/>
      <c r="F11" s="163">
        <v>120302</v>
      </c>
      <c r="G11" s="164"/>
      <c r="H11" s="165"/>
    </row>
    <row r="12" spans="1:8" x14ac:dyDescent="0.15">
      <c r="A12" s="166"/>
      <c r="B12" s="167"/>
      <c r="C12" s="174"/>
      <c r="D12" s="169">
        <v>36395</v>
      </c>
      <c r="E12" s="170"/>
      <c r="F12" s="171">
        <v>59328</v>
      </c>
      <c r="G12" s="172"/>
      <c r="H12" s="173"/>
    </row>
    <row r="13" spans="1:8" x14ac:dyDescent="0.15">
      <c r="A13" s="154"/>
      <c r="B13" s="159"/>
      <c r="C13" s="175"/>
      <c r="D13" s="176">
        <v>71160</v>
      </c>
      <c r="E13" s="177"/>
      <c r="F13" s="178">
        <v>115011</v>
      </c>
      <c r="G13" s="179"/>
      <c r="H13" s="165"/>
    </row>
    <row r="14" spans="1:8" x14ac:dyDescent="0.15">
      <c r="A14" s="166"/>
      <c r="B14" s="167"/>
      <c r="C14" s="168"/>
      <c r="D14" s="169">
        <v>38922</v>
      </c>
      <c r="E14" s="170"/>
      <c r="F14" s="171">
        <v>54839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4.71</v>
      </c>
      <c r="C19" s="180">
        <f>ROUND(VALUE(SUBSTITUTE(実質収支比率等に係る経年分析!G$48,"▲","-")),2)</f>
        <v>4.62</v>
      </c>
      <c r="D19" s="180">
        <f>ROUND(VALUE(SUBSTITUTE(実質収支比率等に係る経年分析!H$48,"▲","-")),2)</f>
        <v>7.69</v>
      </c>
      <c r="E19" s="180">
        <f>ROUND(VALUE(SUBSTITUTE(実質収支比率等に係る経年分析!I$48,"▲","-")),2)</f>
        <v>4.58</v>
      </c>
      <c r="F19" s="180">
        <f>ROUND(VALUE(SUBSTITUTE(実質収支比率等に係る経年分析!J$48,"▲","-")),2)</f>
        <v>2.3199999999999998</v>
      </c>
    </row>
    <row r="20" spans="1:11" x14ac:dyDescent="0.15">
      <c r="A20" s="180" t="s">
        <v>54</v>
      </c>
      <c r="B20" s="180">
        <f>ROUND(VALUE(SUBSTITUTE(実質収支比率等に係る経年分析!F$47,"▲","-")),2)</f>
        <v>24.04</v>
      </c>
      <c r="C20" s="180">
        <f>ROUND(VALUE(SUBSTITUTE(実質収支比率等に係る経年分析!G$47,"▲","-")),2)</f>
        <v>21.05</v>
      </c>
      <c r="D20" s="180">
        <f>ROUND(VALUE(SUBSTITUTE(実質収支比率等に係る経年分析!H$47,"▲","-")),2)</f>
        <v>15.68</v>
      </c>
      <c r="E20" s="180">
        <f>ROUND(VALUE(SUBSTITUTE(実質収支比率等に係る経年分析!I$47,"▲","-")),2)</f>
        <v>15.58</v>
      </c>
      <c r="F20" s="180">
        <f>ROUND(VALUE(SUBSTITUTE(実質収支比率等に係る経年分析!J$47,"▲","-")),2)</f>
        <v>17.239999999999998</v>
      </c>
    </row>
    <row r="21" spans="1:11" x14ac:dyDescent="0.15">
      <c r="A21" s="180" t="s">
        <v>55</v>
      </c>
      <c r="B21" s="180">
        <f>IF(ISNUMBER(VALUE(SUBSTITUTE(実質収支比率等に係る経年分析!F$49,"▲","-"))),ROUND(VALUE(SUBSTITUTE(実質収支比率等に係る経年分析!F$49,"▲","-")),2),NA())</f>
        <v>-5.91</v>
      </c>
      <c r="C21" s="180">
        <f>IF(ISNUMBER(VALUE(SUBSTITUTE(実質収支比率等に係る経年分析!G$49,"▲","-"))),ROUND(VALUE(SUBSTITUTE(実質収支比率等に係る経年分析!G$49,"▲","-")),2),NA())</f>
        <v>-2.83</v>
      </c>
      <c r="D21" s="180">
        <f>IF(ISNUMBER(VALUE(SUBSTITUTE(実質収支比率等に係る経年分析!H$49,"▲","-"))),ROUND(VALUE(SUBSTITUTE(実質収支比率等に係る経年分析!H$49,"▲","-")),2),NA())</f>
        <v>-2.5</v>
      </c>
      <c r="E21" s="180">
        <f>IF(ISNUMBER(VALUE(SUBSTITUTE(実質収支比率等に係る経年分析!I$49,"▲","-"))),ROUND(VALUE(SUBSTITUTE(実質収支比率等に係る経年分析!I$49,"▲","-")),2),NA())</f>
        <v>-3.06</v>
      </c>
      <c r="F21" s="180">
        <f>IF(ISNUMBER(VALUE(SUBSTITUTE(実質収支比率等に係る経年分析!J$49,"▲","-"))),ROUND(VALUE(SUBSTITUTE(実質収支比率等に係る経年分析!J$49,"▲","-")),2),NA())</f>
        <v>-2.0699999999999998</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国民健康保険診療所事業特別会計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7.0000000000000007E-2</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0.37</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4.0599999999999996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4.62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7.68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4.57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2.31</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558</v>
      </c>
      <c r="E42" s="182"/>
      <c r="F42" s="182"/>
      <c r="G42" s="182">
        <f>'実質公債費比率（分子）の構造'!L$52</f>
        <v>557</v>
      </c>
      <c r="H42" s="182"/>
      <c r="I42" s="182"/>
      <c r="J42" s="182">
        <f>'実質公債費比率（分子）の構造'!M$52</f>
        <v>555</v>
      </c>
      <c r="K42" s="182"/>
      <c r="L42" s="182"/>
      <c r="M42" s="182">
        <f>'実質公債費比率（分子）の構造'!N$52</f>
        <v>546</v>
      </c>
      <c r="N42" s="182"/>
      <c r="O42" s="182"/>
      <c r="P42" s="182">
        <f>'実質公債費比率（分子）の構造'!O$52</f>
        <v>532</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26</v>
      </c>
      <c r="C45" s="182"/>
      <c r="D45" s="182"/>
      <c r="E45" s="182">
        <f>'実質公債費比率（分子）の構造'!L$49</f>
        <v>28</v>
      </c>
      <c r="F45" s="182"/>
      <c r="G45" s="182"/>
      <c r="H45" s="182">
        <f>'実質公債費比率（分子）の構造'!M$49</f>
        <v>30</v>
      </c>
      <c r="I45" s="182"/>
      <c r="J45" s="182"/>
      <c r="K45" s="182">
        <f>'実質公債費比率（分子）の構造'!N$49</f>
        <v>27</v>
      </c>
      <c r="L45" s="182"/>
      <c r="M45" s="182"/>
      <c r="N45" s="182">
        <f>'実質公債費比率（分子）の構造'!O$49</f>
        <v>29</v>
      </c>
      <c r="O45" s="182"/>
      <c r="P45" s="182"/>
    </row>
    <row r="46" spans="1:16" x14ac:dyDescent="0.15">
      <c r="A46" s="182" t="s">
        <v>66</v>
      </c>
      <c r="B46" s="182">
        <f>'実質公債費比率（分子）の構造'!K$48</f>
        <v>316</v>
      </c>
      <c r="C46" s="182"/>
      <c r="D46" s="182"/>
      <c r="E46" s="182">
        <f>'実質公債費比率（分子）の構造'!L$48</f>
        <v>317</v>
      </c>
      <c r="F46" s="182"/>
      <c r="G46" s="182"/>
      <c r="H46" s="182">
        <f>'実質公債費比率（分子）の構造'!M$48</f>
        <v>316</v>
      </c>
      <c r="I46" s="182"/>
      <c r="J46" s="182"/>
      <c r="K46" s="182">
        <f>'実質公債費比率（分子）の構造'!N$48</f>
        <v>311</v>
      </c>
      <c r="L46" s="182"/>
      <c r="M46" s="182"/>
      <c r="N46" s="182">
        <f>'実質公債費比率（分子）の構造'!O$48</f>
        <v>312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507</v>
      </c>
      <c r="C49" s="182"/>
      <c r="D49" s="182"/>
      <c r="E49" s="182">
        <f>'実質公債費比率（分子）の構造'!L$45</f>
        <v>511</v>
      </c>
      <c r="F49" s="182"/>
      <c r="G49" s="182"/>
      <c r="H49" s="182">
        <f>'実質公債費比率（分子）の構造'!M$45</f>
        <v>486</v>
      </c>
      <c r="I49" s="182"/>
      <c r="J49" s="182"/>
      <c r="K49" s="182">
        <f>'実質公債費比率（分子）の構造'!N$45</f>
        <v>472</v>
      </c>
      <c r="L49" s="182"/>
      <c r="M49" s="182"/>
      <c r="N49" s="182">
        <f>'実質公債費比率（分子）の構造'!O$45</f>
        <v>459</v>
      </c>
      <c r="O49" s="182"/>
      <c r="P49" s="182"/>
    </row>
    <row r="50" spans="1:16" x14ac:dyDescent="0.15">
      <c r="A50" s="182" t="s">
        <v>70</v>
      </c>
      <c r="B50" s="182" t="e">
        <f>NA()</f>
        <v>#N/A</v>
      </c>
      <c r="C50" s="182">
        <f>IF(ISNUMBER('実質公債費比率（分子）の構造'!K$53),'実質公債費比率（分子）の構造'!K$53,NA())</f>
        <v>291</v>
      </c>
      <c r="D50" s="182" t="e">
        <f>NA()</f>
        <v>#N/A</v>
      </c>
      <c r="E50" s="182" t="e">
        <f>NA()</f>
        <v>#N/A</v>
      </c>
      <c r="F50" s="182">
        <f>IF(ISNUMBER('実質公債費比率（分子）の構造'!L$53),'実質公債費比率（分子）の構造'!L$53,NA())</f>
        <v>299</v>
      </c>
      <c r="G50" s="182" t="e">
        <f>NA()</f>
        <v>#N/A</v>
      </c>
      <c r="H50" s="182" t="e">
        <f>NA()</f>
        <v>#N/A</v>
      </c>
      <c r="I50" s="182">
        <f>IF(ISNUMBER('実質公債費比率（分子）の構造'!M$53),'実質公債費比率（分子）の構造'!M$53,NA())</f>
        <v>277</v>
      </c>
      <c r="J50" s="182" t="e">
        <f>NA()</f>
        <v>#N/A</v>
      </c>
      <c r="K50" s="182" t="e">
        <f>NA()</f>
        <v>#N/A</v>
      </c>
      <c r="L50" s="182">
        <f>IF(ISNUMBER('実質公債費比率（分子）の構造'!N$53),'実質公債費比率（分子）の構造'!N$53,NA())</f>
        <v>264</v>
      </c>
      <c r="M50" s="182" t="e">
        <f>NA()</f>
        <v>#N/A</v>
      </c>
      <c r="N50" s="182" t="e">
        <f>NA()</f>
        <v>#N/A</v>
      </c>
      <c r="O50" s="182">
        <f>IF(ISNUMBER('実質公債費比率（分子）の構造'!O$53),'実質公債費比率（分子）の構造'!O$53,NA())</f>
        <v>268</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5126</v>
      </c>
      <c r="E56" s="181"/>
      <c r="F56" s="181"/>
      <c r="G56" s="181">
        <f>'将来負担比率（分子）の構造'!J$52</f>
        <v>4884</v>
      </c>
      <c r="H56" s="181"/>
      <c r="I56" s="181"/>
      <c r="J56" s="181">
        <f>'将来負担比率（分子）の構造'!K$52</f>
        <v>4731</v>
      </c>
      <c r="K56" s="181"/>
      <c r="L56" s="181"/>
      <c r="M56" s="181">
        <f>'将来負担比率（分子）の構造'!L$52</f>
        <v>4503</v>
      </c>
      <c r="N56" s="181"/>
      <c r="O56" s="181"/>
      <c r="P56" s="181">
        <f>'将来負担比率（分子）の構造'!M$52</f>
        <v>4202</v>
      </c>
    </row>
    <row r="57" spans="1:16" x14ac:dyDescent="0.15">
      <c r="A57" s="181" t="s">
        <v>41</v>
      </c>
      <c r="B57" s="181"/>
      <c r="C57" s="181"/>
      <c r="D57" s="181">
        <f>'将来負担比率（分子）の構造'!I$51</f>
        <v>367</v>
      </c>
      <c r="E57" s="181"/>
      <c r="F57" s="181"/>
      <c r="G57" s="181">
        <f>'将来負担比率（分子）の構造'!J$51</f>
        <v>286</v>
      </c>
      <c r="H57" s="181"/>
      <c r="I57" s="181"/>
      <c r="J57" s="181">
        <f>'将来負担比率（分子）の構造'!K$51</f>
        <v>265</v>
      </c>
      <c r="K57" s="181"/>
      <c r="L57" s="181"/>
      <c r="M57" s="181">
        <f>'将来負担比率（分子）の構造'!L$51</f>
        <v>277</v>
      </c>
      <c r="N57" s="181"/>
      <c r="O57" s="181"/>
      <c r="P57" s="181">
        <f>'将来負担比率（分子）の構造'!M$51</f>
        <v>253</v>
      </c>
    </row>
    <row r="58" spans="1:16" x14ac:dyDescent="0.15">
      <c r="A58" s="181" t="s">
        <v>40</v>
      </c>
      <c r="B58" s="181"/>
      <c r="C58" s="181"/>
      <c r="D58" s="181">
        <f>'将来負担比率（分子）の構造'!I$50</f>
        <v>2961</v>
      </c>
      <c r="E58" s="181"/>
      <c r="F58" s="181"/>
      <c r="G58" s="181">
        <f>'将来負担比率（分子）の構造'!J$50</f>
        <v>3039</v>
      </c>
      <c r="H58" s="181"/>
      <c r="I58" s="181"/>
      <c r="J58" s="181">
        <f>'将来負担比率（分子）の構造'!K$50</f>
        <v>2286</v>
      </c>
      <c r="K58" s="181"/>
      <c r="L58" s="181"/>
      <c r="M58" s="181">
        <f>'将来負担比率（分子）の構造'!L$50</f>
        <v>2471</v>
      </c>
      <c r="N58" s="181"/>
      <c r="O58" s="181"/>
      <c r="P58" s="181">
        <f>'将来負担比率（分子）の構造'!M$50</f>
        <v>2798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338</v>
      </c>
      <c r="C62" s="181"/>
      <c r="D62" s="181"/>
      <c r="E62" s="181">
        <f>'将来負担比率（分子）の構造'!J$45</f>
        <v>275</v>
      </c>
      <c r="F62" s="181"/>
      <c r="G62" s="181"/>
      <c r="H62" s="181">
        <f>'将来負担比率（分子）の構造'!K$45</f>
        <v>189</v>
      </c>
      <c r="I62" s="181"/>
      <c r="J62" s="181"/>
      <c r="K62" s="181">
        <f>'将来負担比率（分子）の構造'!L$45</f>
        <v>137</v>
      </c>
      <c r="L62" s="181"/>
      <c r="M62" s="181"/>
      <c r="N62" s="181">
        <f>'将来負担比率（分子）の構造'!M$45</f>
        <v>101</v>
      </c>
      <c r="O62" s="181"/>
      <c r="P62" s="181"/>
    </row>
    <row r="63" spans="1:16" x14ac:dyDescent="0.15">
      <c r="A63" s="181" t="s">
        <v>33</v>
      </c>
      <c r="B63" s="181">
        <f>'将来負担比率（分子）の構造'!I$44</f>
        <v>177</v>
      </c>
      <c r="C63" s="181"/>
      <c r="D63" s="181"/>
      <c r="E63" s="181">
        <f>'将来負担比率（分子）の構造'!J$44</f>
        <v>170</v>
      </c>
      <c r="F63" s="181"/>
      <c r="G63" s="181"/>
      <c r="H63" s="181">
        <f>'将来負担比率（分子）の構造'!K$44</f>
        <v>180</v>
      </c>
      <c r="I63" s="181"/>
      <c r="J63" s="181"/>
      <c r="K63" s="181">
        <f>'将来負担比率（分子）の構造'!L$44</f>
        <v>207</v>
      </c>
      <c r="L63" s="181"/>
      <c r="M63" s="181"/>
      <c r="N63" s="181">
        <f>'将来負担比率（分子）の構造'!M$44</f>
        <v>270</v>
      </c>
      <c r="O63" s="181"/>
      <c r="P63" s="181"/>
    </row>
    <row r="64" spans="1:16" x14ac:dyDescent="0.15">
      <c r="A64" s="181" t="s">
        <v>32</v>
      </c>
      <c r="B64" s="181">
        <f>'将来負担比率（分子）の構造'!I$43</f>
        <v>3102</v>
      </c>
      <c r="C64" s="181"/>
      <c r="D64" s="181"/>
      <c r="E64" s="181">
        <f>'将来負担比率（分子）の構造'!J$43</f>
        <v>2890</v>
      </c>
      <c r="F64" s="181"/>
      <c r="G64" s="181"/>
      <c r="H64" s="181">
        <f>'将来負担比率（分子）の構造'!K$43</f>
        <v>2707</v>
      </c>
      <c r="I64" s="181"/>
      <c r="J64" s="181"/>
      <c r="K64" s="181">
        <f>'将来負担比率（分子）の構造'!L$43</f>
        <v>2515</v>
      </c>
      <c r="L64" s="181"/>
      <c r="M64" s="181"/>
      <c r="N64" s="181">
        <f>'将来負担比率（分子）の構造'!M$43</f>
        <v>2435</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4779</v>
      </c>
      <c r="C66" s="181"/>
      <c r="D66" s="181"/>
      <c r="E66" s="181">
        <f>'将来負担比率（分子）の構造'!J$41</f>
        <v>4554</v>
      </c>
      <c r="F66" s="181"/>
      <c r="G66" s="181"/>
      <c r="H66" s="181">
        <f>'将来負担比率（分子）の構造'!K$41</f>
        <v>4493</v>
      </c>
      <c r="I66" s="181"/>
      <c r="J66" s="181"/>
      <c r="K66" s="181">
        <f>'将来負担比率（分子）の構造'!L$41</f>
        <v>4297</v>
      </c>
      <c r="L66" s="181"/>
      <c r="M66" s="181"/>
      <c r="N66" s="181">
        <f>'将来負担比率（分子）の構造'!M$41</f>
        <v>4147</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286</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558</v>
      </c>
      <c r="C72" s="185">
        <f>基金残高に係る経年分析!G55</f>
        <v>558</v>
      </c>
      <c r="D72" s="185">
        <f>基金残高に係る経年分析!H55</f>
        <v>643</v>
      </c>
    </row>
    <row r="73" spans="1:16" x14ac:dyDescent="0.15">
      <c r="A73" s="184" t="s">
        <v>77</v>
      </c>
      <c r="B73" s="185">
        <f>基金残高に係る経年分析!F56</f>
        <v>811</v>
      </c>
      <c r="C73" s="185">
        <f>基金残高に係る経年分析!G56</f>
        <v>971</v>
      </c>
      <c r="D73" s="185">
        <f>基金残高に係る経年分析!H56</f>
        <v>975</v>
      </c>
    </row>
    <row r="74" spans="1:16" x14ac:dyDescent="0.15">
      <c r="A74" s="184" t="s">
        <v>78</v>
      </c>
      <c r="B74" s="185">
        <f>基金残高に係る経年分析!F57</f>
        <v>658</v>
      </c>
      <c r="C74" s="185">
        <f>基金残高に係る経年分析!G57</f>
        <v>699</v>
      </c>
      <c r="D74" s="185">
        <f>基金残高に係る経年分析!H57</f>
        <v>833</v>
      </c>
    </row>
  </sheetData>
  <sheetProtection algorithmName="SHA-512" hashValue="BKXrsVpdPhWTLdaXzbWiLjmWmxHmwnIRpv5x3CDiTNsKxOWRwm0VpneJ3bO2y5eRPHff7GQH82HJKHY2KKUpNA==" saltValue="K/GOtHY+cW8oF6zMrZ2q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1368828</v>
      </c>
      <c r="S5" s="675"/>
      <c r="T5" s="675"/>
      <c r="U5" s="675"/>
      <c r="V5" s="675"/>
      <c r="W5" s="675"/>
      <c r="X5" s="675"/>
      <c r="Y5" s="676"/>
      <c r="Z5" s="677">
        <v>18.7</v>
      </c>
      <c r="AA5" s="677"/>
      <c r="AB5" s="677"/>
      <c r="AC5" s="677"/>
      <c r="AD5" s="678">
        <v>1368828</v>
      </c>
      <c r="AE5" s="678"/>
      <c r="AF5" s="678"/>
      <c r="AG5" s="678"/>
      <c r="AH5" s="678"/>
      <c r="AI5" s="678"/>
      <c r="AJ5" s="678"/>
      <c r="AK5" s="678"/>
      <c r="AL5" s="679">
        <v>38.4</v>
      </c>
      <c r="AM5" s="680"/>
      <c r="AN5" s="680"/>
      <c r="AO5" s="681"/>
      <c r="AP5" s="671" t="s">
        <v>225</v>
      </c>
      <c r="AQ5" s="672"/>
      <c r="AR5" s="672"/>
      <c r="AS5" s="672"/>
      <c r="AT5" s="672"/>
      <c r="AU5" s="672"/>
      <c r="AV5" s="672"/>
      <c r="AW5" s="672"/>
      <c r="AX5" s="672"/>
      <c r="AY5" s="672"/>
      <c r="AZ5" s="672"/>
      <c r="BA5" s="672"/>
      <c r="BB5" s="672"/>
      <c r="BC5" s="672"/>
      <c r="BD5" s="672"/>
      <c r="BE5" s="672"/>
      <c r="BF5" s="673"/>
      <c r="BG5" s="685">
        <v>1357252</v>
      </c>
      <c r="BH5" s="686"/>
      <c r="BI5" s="686"/>
      <c r="BJ5" s="686"/>
      <c r="BK5" s="686"/>
      <c r="BL5" s="686"/>
      <c r="BM5" s="686"/>
      <c r="BN5" s="687"/>
      <c r="BO5" s="688">
        <v>99.2</v>
      </c>
      <c r="BP5" s="688"/>
      <c r="BQ5" s="688"/>
      <c r="BR5" s="688"/>
      <c r="BS5" s="689" t="s">
        <v>134</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78502</v>
      </c>
      <c r="S6" s="686"/>
      <c r="T6" s="686"/>
      <c r="U6" s="686"/>
      <c r="V6" s="686"/>
      <c r="W6" s="686"/>
      <c r="X6" s="686"/>
      <c r="Y6" s="687"/>
      <c r="Z6" s="688">
        <v>1.1000000000000001</v>
      </c>
      <c r="AA6" s="688"/>
      <c r="AB6" s="688"/>
      <c r="AC6" s="688"/>
      <c r="AD6" s="689">
        <v>78502</v>
      </c>
      <c r="AE6" s="689"/>
      <c r="AF6" s="689"/>
      <c r="AG6" s="689"/>
      <c r="AH6" s="689"/>
      <c r="AI6" s="689"/>
      <c r="AJ6" s="689"/>
      <c r="AK6" s="689"/>
      <c r="AL6" s="690">
        <v>2.2000000000000002</v>
      </c>
      <c r="AM6" s="691"/>
      <c r="AN6" s="691"/>
      <c r="AO6" s="692"/>
      <c r="AP6" s="682" t="s">
        <v>230</v>
      </c>
      <c r="AQ6" s="683"/>
      <c r="AR6" s="683"/>
      <c r="AS6" s="683"/>
      <c r="AT6" s="683"/>
      <c r="AU6" s="683"/>
      <c r="AV6" s="683"/>
      <c r="AW6" s="683"/>
      <c r="AX6" s="683"/>
      <c r="AY6" s="683"/>
      <c r="AZ6" s="683"/>
      <c r="BA6" s="683"/>
      <c r="BB6" s="683"/>
      <c r="BC6" s="683"/>
      <c r="BD6" s="683"/>
      <c r="BE6" s="683"/>
      <c r="BF6" s="684"/>
      <c r="BG6" s="685">
        <v>1357252</v>
      </c>
      <c r="BH6" s="686"/>
      <c r="BI6" s="686"/>
      <c r="BJ6" s="686"/>
      <c r="BK6" s="686"/>
      <c r="BL6" s="686"/>
      <c r="BM6" s="686"/>
      <c r="BN6" s="687"/>
      <c r="BO6" s="688">
        <v>99.2</v>
      </c>
      <c r="BP6" s="688"/>
      <c r="BQ6" s="688"/>
      <c r="BR6" s="688"/>
      <c r="BS6" s="689" t="s">
        <v>126</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81343</v>
      </c>
      <c r="CS6" s="686"/>
      <c r="CT6" s="686"/>
      <c r="CU6" s="686"/>
      <c r="CV6" s="686"/>
      <c r="CW6" s="686"/>
      <c r="CX6" s="686"/>
      <c r="CY6" s="687"/>
      <c r="CZ6" s="679">
        <v>1.1000000000000001</v>
      </c>
      <c r="DA6" s="680"/>
      <c r="DB6" s="680"/>
      <c r="DC6" s="699"/>
      <c r="DD6" s="694" t="s">
        <v>126</v>
      </c>
      <c r="DE6" s="686"/>
      <c r="DF6" s="686"/>
      <c r="DG6" s="686"/>
      <c r="DH6" s="686"/>
      <c r="DI6" s="686"/>
      <c r="DJ6" s="686"/>
      <c r="DK6" s="686"/>
      <c r="DL6" s="686"/>
      <c r="DM6" s="686"/>
      <c r="DN6" s="686"/>
      <c r="DO6" s="686"/>
      <c r="DP6" s="687"/>
      <c r="DQ6" s="694">
        <v>81343</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880</v>
      </c>
      <c r="S7" s="686"/>
      <c r="T7" s="686"/>
      <c r="U7" s="686"/>
      <c r="V7" s="686"/>
      <c r="W7" s="686"/>
      <c r="X7" s="686"/>
      <c r="Y7" s="687"/>
      <c r="Z7" s="688">
        <v>0</v>
      </c>
      <c r="AA7" s="688"/>
      <c r="AB7" s="688"/>
      <c r="AC7" s="688"/>
      <c r="AD7" s="689">
        <v>880</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443139</v>
      </c>
      <c r="BH7" s="686"/>
      <c r="BI7" s="686"/>
      <c r="BJ7" s="686"/>
      <c r="BK7" s="686"/>
      <c r="BL7" s="686"/>
      <c r="BM7" s="686"/>
      <c r="BN7" s="687"/>
      <c r="BO7" s="688">
        <v>32.4</v>
      </c>
      <c r="BP7" s="688"/>
      <c r="BQ7" s="688"/>
      <c r="BR7" s="688"/>
      <c r="BS7" s="689" t="s">
        <v>134</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2008134</v>
      </c>
      <c r="CS7" s="686"/>
      <c r="CT7" s="686"/>
      <c r="CU7" s="686"/>
      <c r="CV7" s="686"/>
      <c r="CW7" s="686"/>
      <c r="CX7" s="686"/>
      <c r="CY7" s="687"/>
      <c r="CZ7" s="688">
        <v>28</v>
      </c>
      <c r="DA7" s="688"/>
      <c r="DB7" s="688"/>
      <c r="DC7" s="688"/>
      <c r="DD7" s="694">
        <v>26134</v>
      </c>
      <c r="DE7" s="686"/>
      <c r="DF7" s="686"/>
      <c r="DG7" s="686"/>
      <c r="DH7" s="686"/>
      <c r="DI7" s="686"/>
      <c r="DJ7" s="686"/>
      <c r="DK7" s="686"/>
      <c r="DL7" s="686"/>
      <c r="DM7" s="686"/>
      <c r="DN7" s="686"/>
      <c r="DO7" s="686"/>
      <c r="DP7" s="687"/>
      <c r="DQ7" s="694">
        <v>830764</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1871</v>
      </c>
      <c r="S8" s="686"/>
      <c r="T8" s="686"/>
      <c r="U8" s="686"/>
      <c r="V8" s="686"/>
      <c r="W8" s="686"/>
      <c r="X8" s="686"/>
      <c r="Y8" s="687"/>
      <c r="Z8" s="688">
        <v>0</v>
      </c>
      <c r="AA8" s="688"/>
      <c r="AB8" s="688"/>
      <c r="AC8" s="688"/>
      <c r="AD8" s="689">
        <v>1871</v>
      </c>
      <c r="AE8" s="689"/>
      <c r="AF8" s="689"/>
      <c r="AG8" s="689"/>
      <c r="AH8" s="689"/>
      <c r="AI8" s="689"/>
      <c r="AJ8" s="689"/>
      <c r="AK8" s="689"/>
      <c r="AL8" s="690">
        <v>0.1</v>
      </c>
      <c r="AM8" s="691"/>
      <c r="AN8" s="691"/>
      <c r="AO8" s="692"/>
      <c r="AP8" s="682" t="s">
        <v>236</v>
      </c>
      <c r="AQ8" s="683"/>
      <c r="AR8" s="683"/>
      <c r="AS8" s="683"/>
      <c r="AT8" s="683"/>
      <c r="AU8" s="683"/>
      <c r="AV8" s="683"/>
      <c r="AW8" s="683"/>
      <c r="AX8" s="683"/>
      <c r="AY8" s="683"/>
      <c r="AZ8" s="683"/>
      <c r="BA8" s="683"/>
      <c r="BB8" s="683"/>
      <c r="BC8" s="683"/>
      <c r="BD8" s="683"/>
      <c r="BE8" s="683"/>
      <c r="BF8" s="684"/>
      <c r="BG8" s="685">
        <v>18659</v>
      </c>
      <c r="BH8" s="686"/>
      <c r="BI8" s="686"/>
      <c r="BJ8" s="686"/>
      <c r="BK8" s="686"/>
      <c r="BL8" s="686"/>
      <c r="BM8" s="686"/>
      <c r="BN8" s="687"/>
      <c r="BO8" s="688">
        <v>1.4</v>
      </c>
      <c r="BP8" s="688"/>
      <c r="BQ8" s="688"/>
      <c r="BR8" s="688"/>
      <c r="BS8" s="694" t="s">
        <v>134</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1832817</v>
      </c>
      <c r="CS8" s="686"/>
      <c r="CT8" s="686"/>
      <c r="CU8" s="686"/>
      <c r="CV8" s="686"/>
      <c r="CW8" s="686"/>
      <c r="CX8" s="686"/>
      <c r="CY8" s="687"/>
      <c r="CZ8" s="688">
        <v>25.6</v>
      </c>
      <c r="DA8" s="688"/>
      <c r="DB8" s="688"/>
      <c r="DC8" s="688"/>
      <c r="DD8" s="694">
        <v>2535</v>
      </c>
      <c r="DE8" s="686"/>
      <c r="DF8" s="686"/>
      <c r="DG8" s="686"/>
      <c r="DH8" s="686"/>
      <c r="DI8" s="686"/>
      <c r="DJ8" s="686"/>
      <c r="DK8" s="686"/>
      <c r="DL8" s="686"/>
      <c r="DM8" s="686"/>
      <c r="DN8" s="686"/>
      <c r="DO8" s="686"/>
      <c r="DP8" s="687"/>
      <c r="DQ8" s="694">
        <v>853314</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2204</v>
      </c>
      <c r="S9" s="686"/>
      <c r="T9" s="686"/>
      <c r="U9" s="686"/>
      <c r="V9" s="686"/>
      <c r="W9" s="686"/>
      <c r="X9" s="686"/>
      <c r="Y9" s="687"/>
      <c r="Z9" s="688">
        <v>0</v>
      </c>
      <c r="AA9" s="688"/>
      <c r="AB9" s="688"/>
      <c r="AC9" s="688"/>
      <c r="AD9" s="689">
        <v>2204</v>
      </c>
      <c r="AE9" s="689"/>
      <c r="AF9" s="689"/>
      <c r="AG9" s="689"/>
      <c r="AH9" s="689"/>
      <c r="AI9" s="689"/>
      <c r="AJ9" s="689"/>
      <c r="AK9" s="689"/>
      <c r="AL9" s="690">
        <v>0.1</v>
      </c>
      <c r="AM9" s="691"/>
      <c r="AN9" s="691"/>
      <c r="AO9" s="692"/>
      <c r="AP9" s="682" t="s">
        <v>239</v>
      </c>
      <c r="AQ9" s="683"/>
      <c r="AR9" s="683"/>
      <c r="AS9" s="683"/>
      <c r="AT9" s="683"/>
      <c r="AU9" s="683"/>
      <c r="AV9" s="683"/>
      <c r="AW9" s="683"/>
      <c r="AX9" s="683"/>
      <c r="AY9" s="683"/>
      <c r="AZ9" s="683"/>
      <c r="BA9" s="683"/>
      <c r="BB9" s="683"/>
      <c r="BC9" s="683"/>
      <c r="BD9" s="683"/>
      <c r="BE9" s="683"/>
      <c r="BF9" s="684"/>
      <c r="BG9" s="685">
        <v>379247</v>
      </c>
      <c r="BH9" s="686"/>
      <c r="BI9" s="686"/>
      <c r="BJ9" s="686"/>
      <c r="BK9" s="686"/>
      <c r="BL9" s="686"/>
      <c r="BM9" s="686"/>
      <c r="BN9" s="687"/>
      <c r="BO9" s="688">
        <v>27.7</v>
      </c>
      <c r="BP9" s="688"/>
      <c r="BQ9" s="688"/>
      <c r="BR9" s="688"/>
      <c r="BS9" s="694" t="s">
        <v>126</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393716</v>
      </c>
      <c r="CS9" s="686"/>
      <c r="CT9" s="686"/>
      <c r="CU9" s="686"/>
      <c r="CV9" s="686"/>
      <c r="CW9" s="686"/>
      <c r="CX9" s="686"/>
      <c r="CY9" s="687"/>
      <c r="CZ9" s="688">
        <v>5.5</v>
      </c>
      <c r="DA9" s="688"/>
      <c r="DB9" s="688"/>
      <c r="DC9" s="688"/>
      <c r="DD9" s="694">
        <v>9900</v>
      </c>
      <c r="DE9" s="686"/>
      <c r="DF9" s="686"/>
      <c r="DG9" s="686"/>
      <c r="DH9" s="686"/>
      <c r="DI9" s="686"/>
      <c r="DJ9" s="686"/>
      <c r="DK9" s="686"/>
      <c r="DL9" s="686"/>
      <c r="DM9" s="686"/>
      <c r="DN9" s="686"/>
      <c r="DO9" s="686"/>
      <c r="DP9" s="687"/>
      <c r="DQ9" s="694">
        <v>369604</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134</v>
      </c>
      <c r="S10" s="686"/>
      <c r="T10" s="686"/>
      <c r="U10" s="686"/>
      <c r="V10" s="686"/>
      <c r="W10" s="686"/>
      <c r="X10" s="686"/>
      <c r="Y10" s="687"/>
      <c r="Z10" s="688" t="s">
        <v>126</v>
      </c>
      <c r="AA10" s="688"/>
      <c r="AB10" s="688"/>
      <c r="AC10" s="688"/>
      <c r="AD10" s="689" t="s">
        <v>134</v>
      </c>
      <c r="AE10" s="689"/>
      <c r="AF10" s="689"/>
      <c r="AG10" s="689"/>
      <c r="AH10" s="689"/>
      <c r="AI10" s="689"/>
      <c r="AJ10" s="689"/>
      <c r="AK10" s="689"/>
      <c r="AL10" s="690" t="s">
        <v>126</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18451</v>
      </c>
      <c r="BH10" s="686"/>
      <c r="BI10" s="686"/>
      <c r="BJ10" s="686"/>
      <c r="BK10" s="686"/>
      <c r="BL10" s="686"/>
      <c r="BM10" s="686"/>
      <c r="BN10" s="687"/>
      <c r="BO10" s="688">
        <v>1.3</v>
      </c>
      <c r="BP10" s="688"/>
      <c r="BQ10" s="688"/>
      <c r="BR10" s="688"/>
      <c r="BS10" s="694" t="s">
        <v>126</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79</v>
      </c>
      <c r="CS10" s="686"/>
      <c r="CT10" s="686"/>
      <c r="CU10" s="686"/>
      <c r="CV10" s="686"/>
      <c r="CW10" s="686"/>
      <c r="CX10" s="686"/>
      <c r="CY10" s="687"/>
      <c r="CZ10" s="688">
        <v>0</v>
      </c>
      <c r="DA10" s="688"/>
      <c r="DB10" s="688"/>
      <c r="DC10" s="688"/>
      <c r="DD10" s="694" t="s">
        <v>126</v>
      </c>
      <c r="DE10" s="686"/>
      <c r="DF10" s="686"/>
      <c r="DG10" s="686"/>
      <c r="DH10" s="686"/>
      <c r="DI10" s="686"/>
      <c r="DJ10" s="686"/>
      <c r="DK10" s="686"/>
      <c r="DL10" s="686"/>
      <c r="DM10" s="686"/>
      <c r="DN10" s="686"/>
      <c r="DO10" s="686"/>
      <c r="DP10" s="687"/>
      <c r="DQ10" s="694">
        <v>79</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209488</v>
      </c>
      <c r="S11" s="686"/>
      <c r="T11" s="686"/>
      <c r="U11" s="686"/>
      <c r="V11" s="686"/>
      <c r="W11" s="686"/>
      <c r="X11" s="686"/>
      <c r="Y11" s="687"/>
      <c r="Z11" s="690">
        <v>2.9</v>
      </c>
      <c r="AA11" s="691"/>
      <c r="AB11" s="691"/>
      <c r="AC11" s="703"/>
      <c r="AD11" s="694">
        <v>209488</v>
      </c>
      <c r="AE11" s="686"/>
      <c r="AF11" s="686"/>
      <c r="AG11" s="686"/>
      <c r="AH11" s="686"/>
      <c r="AI11" s="686"/>
      <c r="AJ11" s="686"/>
      <c r="AK11" s="687"/>
      <c r="AL11" s="690">
        <v>5.9</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26782</v>
      </c>
      <c r="BH11" s="686"/>
      <c r="BI11" s="686"/>
      <c r="BJ11" s="686"/>
      <c r="BK11" s="686"/>
      <c r="BL11" s="686"/>
      <c r="BM11" s="686"/>
      <c r="BN11" s="687"/>
      <c r="BO11" s="688">
        <v>2</v>
      </c>
      <c r="BP11" s="688"/>
      <c r="BQ11" s="688"/>
      <c r="BR11" s="688"/>
      <c r="BS11" s="694" t="s">
        <v>126</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639414</v>
      </c>
      <c r="CS11" s="686"/>
      <c r="CT11" s="686"/>
      <c r="CU11" s="686"/>
      <c r="CV11" s="686"/>
      <c r="CW11" s="686"/>
      <c r="CX11" s="686"/>
      <c r="CY11" s="687"/>
      <c r="CZ11" s="688">
        <v>8.9</v>
      </c>
      <c r="DA11" s="688"/>
      <c r="DB11" s="688"/>
      <c r="DC11" s="688"/>
      <c r="DD11" s="694">
        <v>368719</v>
      </c>
      <c r="DE11" s="686"/>
      <c r="DF11" s="686"/>
      <c r="DG11" s="686"/>
      <c r="DH11" s="686"/>
      <c r="DI11" s="686"/>
      <c r="DJ11" s="686"/>
      <c r="DK11" s="686"/>
      <c r="DL11" s="686"/>
      <c r="DM11" s="686"/>
      <c r="DN11" s="686"/>
      <c r="DO11" s="686"/>
      <c r="DP11" s="687"/>
      <c r="DQ11" s="694">
        <v>213665</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v>8769</v>
      </c>
      <c r="S12" s="686"/>
      <c r="T12" s="686"/>
      <c r="U12" s="686"/>
      <c r="V12" s="686"/>
      <c r="W12" s="686"/>
      <c r="X12" s="686"/>
      <c r="Y12" s="687"/>
      <c r="Z12" s="688">
        <v>0.1</v>
      </c>
      <c r="AA12" s="688"/>
      <c r="AB12" s="688"/>
      <c r="AC12" s="688"/>
      <c r="AD12" s="689">
        <v>8769</v>
      </c>
      <c r="AE12" s="689"/>
      <c r="AF12" s="689"/>
      <c r="AG12" s="689"/>
      <c r="AH12" s="689"/>
      <c r="AI12" s="689"/>
      <c r="AJ12" s="689"/>
      <c r="AK12" s="689"/>
      <c r="AL12" s="690">
        <v>0.2</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786502</v>
      </c>
      <c r="BH12" s="686"/>
      <c r="BI12" s="686"/>
      <c r="BJ12" s="686"/>
      <c r="BK12" s="686"/>
      <c r="BL12" s="686"/>
      <c r="BM12" s="686"/>
      <c r="BN12" s="687"/>
      <c r="BO12" s="688">
        <v>57.5</v>
      </c>
      <c r="BP12" s="688"/>
      <c r="BQ12" s="688"/>
      <c r="BR12" s="688"/>
      <c r="BS12" s="694" t="s">
        <v>126</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73310</v>
      </c>
      <c r="CS12" s="686"/>
      <c r="CT12" s="686"/>
      <c r="CU12" s="686"/>
      <c r="CV12" s="686"/>
      <c r="CW12" s="686"/>
      <c r="CX12" s="686"/>
      <c r="CY12" s="687"/>
      <c r="CZ12" s="688">
        <v>1</v>
      </c>
      <c r="DA12" s="688"/>
      <c r="DB12" s="688"/>
      <c r="DC12" s="688"/>
      <c r="DD12" s="694" t="s">
        <v>126</v>
      </c>
      <c r="DE12" s="686"/>
      <c r="DF12" s="686"/>
      <c r="DG12" s="686"/>
      <c r="DH12" s="686"/>
      <c r="DI12" s="686"/>
      <c r="DJ12" s="686"/>
      <c r="DK12" s="686"/>
      <c r="DL12" s="686"/>
      <c r="DM12" s="686"/>
      <c r="DN12" s="686"/>
      <c r="DO12" s="686"/>
      <c r="DP12" s="687"/>
      <c r="DQ12" s="694">
        <v>51757</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134</v>
      </c>
      <c r="S13" s="686"/>
      <c r="T13" s="686"/>
      <c r="U13" s="686"/>
      <c r="V13" s="686"/>
      <c r="W13" s="686"/>
      <c r="X13" s="686"/>
      <c r="Y13" s="687"/>
      <c r="Z13" s="688" t="s">
        <v>134</v>
      </c>
      <c r="AA13" s="688"/>
      <c r="AB13" s="688"/>
      <c r="AC13" s="688"/>
      <c r="AD13" s="689" t="s">
        <v>126</v>
      </c>
      <c r="AE13" s="689"/>
      <c r="AF13" s="689"/>
      <c r="AG13" s="689"/>
      <c r="AH13" s="689"/>
      <c r="AI13" s="689"/>
      <c r="AJ13" s="689"/>
      <c r="AK13" s="689"/>
      <c r="AL13" s="690" t="s">
        <v>126</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786495</v>
      </c>
      <c r="BH13" s="686"/>
      <c r="BI13" s="686"/>
      <c r="BJ13" s="686"/>
      <c r="BK13" s="686"/>
      <c r="BL13" s="686"/>
      <c r="BM13" s="686"/>
      <c r="BN13" s="687"/>
      <c r="BO13" s="688">
        <v>57.5</v>
      </c>
      <c r="BP13" s="688"/>
      <c r="BQ13" s="688"/>
      <c r="BR13" s="688"/>
      <c r="BS13" s="694" t="s">
        <v>126</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610042</v>
      </c>
      <c r="CS13" s="686"/>
      <c r="CT13" s="686"/>
      <c r="CU13" s="686"/>
      <c r="CV13" s="686"/>
      <c r="CW13" s="686"/>
      <c r="CX13" s="686"/>
      <c r="CY13" s="687"/>
      <c r="CZ13" s="688">
        <v>8.5</v>
      </c>
      <c r="DA13" s="688"/>
      <c r="DB13" s="688"/>
      <c r="DC13" s="688"/>
      <c r="DD13" s="694">
        <v>240109</v>
      </c>
      <c r="DE13" s="686"/>
      <c r="DF13" s="686"/>
      <c r="DG13" s="686"/>
      <c r="DH13" s="686"/>
      <c r="DI13" s="686"/>
      <c r="DJ13" s="686"/>
      <c r="DK13" s="686"/>
      <c r="DL13" s="686"/>
      <c r="DM13" s="686"/>
      <c r="DN13" s="686"/>
      <c r="DO13" s="686"/>
      <c r="DP13" s="687"/>
      <c r="DQ13" s="694">
        <v>442720</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v>2</v>
      </c>
      <c r="S14" s="686"/>
      <c r="T14" s="686"/>
      <c r="U14" s="686"/>
      <c r="V14" s="686"/>
      <c r="W14" s="686"/>
      <c r="X14" s="686"/>
      <c r="Y14" s="687"/>
      <c r="Z14" s="688">
        <v>0</v>
      </c>
      <c r="AA14" s="688"/>
      <c r="AB14" s="688"/>
      <c r="AC14" s="688"/>
      <c r="AD14" s="689">
        <v>2</v>
      </c>
      <c r="AE14" s="689"/>
      <c r="AF14" s="689"/>
      <c r="AG14" s="689"/>
      <c r="AH14" s="689"/>
      <c r="AI14" s="689"/>
      <c r="AJ14" s="689"/>
      <c r="AK14" s="689"/>
      <c r="AL14" s="690">
        <v>0</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43224</v>
      </c>
      <c r="BH14" s="686"/>
      <c r="BI14" s="686"/>
      <c r="BJ14" s="686"/>
      <c r="BK14" s="686"/>
      <c r="BL14" s="686"/>
      <c r="BM14" s="686"/>
      <c r="BN14" s="687"/>
      <c r="BO14" s="688">
        <v>3.2</v>
      </c>
      <c r="BP14" s="688"/>
      <c r="BQ14" s="688"/>
      <c r="BR14" s="688"/>
      <c r="BS14" s="694" t="s">
        <v>126</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347155</v>
      </c>
      <c r="CS14" s="686"/>
      <c r="CT14" s="686"/>
      <c r="CU14" s="686"/>
      <c r="CV14" s="686"/>
      <c r="CW14" s="686"/>
      <c r="CX14" s="686"/>
      <c r="CY14" s="687"/>
      <c r="CZ14" s="688">
        <v>4.8</v>
      </c>
      <c r="DA14" s="688"/>
      <c r="DB14" s="688"/>
      <c r="DC14" s="688"/>
      <c r="DD14" s="694">
        <v>22715</v>
      </c>
      <c r="DE14" s="686"/>
      <c r="DF14" s="686"/>
      <c r="DG14" s="686"/>
      <c r="DH14" s="686"/>
      <c r="DI14" s="686"/>
      <c r="DJ14" s="686"/>
      <c r="DK14" s="686"/>
      <c r="DL14" s="686"/>
      <c r="DM14" s="686"/>
      <c r="DN14" s="686"/>
      <c r="DO14" s="686"/>
      <c r="DP14" s="687"/>
      <c r="DQ14" s="694">
        <v>345207</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134</v>
      </c>
      <c r="S15" s="686"/>
      <c r="T15" s="686"/>
      <c r="U15" s="686"/>
      <c r="V15" s="686"/>
      <c r="W15" s="686"/>
      <c r="X15" s="686"/>
      <c r="Y15" s="687"/>
      <c r="Z15" s="688" t="s">
        <v>126</v>
      </c>
      <c r="AA15" s="688"/>
      <c r="AB15" s="688"/>
      <c r="AC15" s="688"/>
      <c r="AD15" s="689" t="s">
        <v>126</v>
      </c>
      <c r="AE15" s="689"/>
      <c r="AF15" s="689"/>
      <c r="AG15" s="689"/>
      <c r="AH15" s="689"/>
      <c r="AI15" s="689"/>
      <c r="AJ15" s="689"/>
      <c r="AK15" s="689"/>
      <c r="AL15" s="690" t="s">
        <v>126</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84387</v>
      </c>
      <c r="BH15" s="686"/>
      <c r="BI15" s="686"/>
      <c r="BJ15" s="686"/>
      <c r="BK15" s="686"/>
      <c r="BL15" s="686"/>
      <c r="BM15" s="686"/>
      <c r="BN15" s="687"/>
      <c r="BO15" s="688">
        <v>6.2</v>
      </c>
      <c r="BP15" s="688"/>
      <c r="BQ15" s="688"/>
      <c r="BR15" s="688"/>
      <c r="BS15" s="694" t="s">
        <v>134</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722721</v>
      </c>
      <c r="CS15" s="686"/>
      <c r="CT15" s="686"/>
      <c r="CU15" s="686"/>
      <c r="CV15" s="686"/>
      <c r="CW15" s="686"/>
      <c r="CX15" s="686"/>
      <c r="CY15" s="687"/>
      <c r="CZ15" s="688">
        <v>10.1</v>
      </c>
      <c r="DA15" s="688"/>
      <c r="DB15" s="688"/>
      <c r="DC15" s="688"/>
      <c r="DD15" s="694">
        <v>265630</v>
      </c>
      <c r="DE15" s="686"/>
      <c r="DF15" s="686"/>
      <c r="DG15" s="686"/>
      <c r="DH15" s="686"/>
      <c r="DI15" s="686"/>
      <c r="DJ15" s="686"/>
      <c r="DK15" s="686"/>
      <c r="DL15" s="686"/>
      <c r="DM15" s="686"/>
      <c r="DN15" s="686"/>
      <c r="DO15" s="686"/>
      <c r="DP15" s="687"/>
      <c r="DQ15" s="694">
        <v>613867</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5365</v>
      </c>
      <c r="S16" s="686"/>
      <c r="T16" s="686"/>
      <c r="U16" s="686"/>
      <c r="V16" s="686"/>
      <c r="W16" s="686"/>
      <c r="X16" s="686"/>
      <c r="Y16" s="687"/>
      <c r="Z16" s="688">
        <v>0.1</v>
      </c>
      <c r="AA16" s="688"/>
      <c r="AB16" s="688"/>
      <c r="AC16" s="688"/>
      <c r="AD16" s="689">
        <v>5365</v>
      </c>
      <c r="AE16" s="689"/>
      <c r="AF16" s="689"/>
      <c r="AG16" s="689"/>
      <c r="AH16" s="689"/>
      <c r="AI16" s="689"/>
      <c r="AJ16" s="689"/>
      <c r="AK16" s="689"/>
      <c r="AL16" s="690">
        <v>0.2</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126</v>
      </c>
      <c r="BH16" s="686"/>
      <c r="BI16" s="686"/>
      <c r="BJ16" s="686"/>
      <c r="BK16" s="686"/>
      <c r="BL16" s="686"/>
      <c r="BM16" s="686"/>
      <c r="BN16" s="687"/>
      <c r="BO16" s="688" t="s">
        <v>126</v>
      </c>
      <c r="BP16" s="688"/>
      <c r="BQ16" s="688"/>
      <c r="BR16" s="688"/>
      <c r="BS16" s="694" t="s">
        <v>126</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5044</v>
      </c>
      <c r="CS16" s="686"/>
      <c r="CT16" s="686"/>
      <c r="CU16" s="686"/>
      <c r="CV16" s="686"/>
      <c r="CW16" s="686"/>
      <c r="CX16" s="686"/>
      <c r="CY16" s="687"/>
      <c r="CZ16" s="688">
        <v>0.1</v>
      </c>
      <c r="DA16" s="688"/>
      <c r="DB16" s="688"/>
      <c r="DC16" s="688"/>
      <c r="DD16" s="694" t="s">
        <v>126</v>
      </c>
      <c r="DE16" s="686"/>
      <c r="DF16" s="686"/>
      <c r="DG16" s="686"/>
      <c r="DH16" s="686"/>
      <c r="DI16" s="686"/>
      <c r="DJ16" s="686"/>
      <c r="DK16" s="686"/>
      <c r="DL16" s="686"/>
      <c r="DM16" s="686"/>
      <c r="DN16" s="686"/>
      <c r="DO16" s="686"/>
      <c r="DP16" s="687"/>
      <c r="DQ16" s="694">
        <v>5044</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6153</v>
      </c>
      <c r="S17" s="686"/>
      <c r="T17" s="686"/>
      <c r="U17" s="686"/>
      <c r="V17" s="686"/>
      <c r="W17" s="686"/>
      <c r="X17" s="686"/>
      <c r="Y17" s="687"/>
      <c r="Z17" s="688">
        <v>0.1</v>
      </c>
      <c r="AA17" s="688"/>
      <c r="AB17" s="688"/>
      <c r="AC17" s="688"/>
      <c r="AD17" s="689">
        <v>6153</v>
      </c>
      <c r="AE17" s="689"/>
      <c r="AF17" s="689"/>
      <c r="AG17" s="689"/>
      <c r="AH17" s="689"/>
      <c r="AI17" s="689"/>
      <c r="AJ17" s="689"/>
      <c r="AK17" s="689"/>
      <c r="AL17" s="690">
        <v>0.2</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134</v>
      </c>
      <c r="BH17" s="686"/>
      <c r="BI17" s="686"/>
      <c r="BJ17" s="686"/>
      <c r="BK17" s="686"/>
      <c r="BL17" s="686"/>
      <c r="BM17" s="686"/>
      <c r="BN17" s="687"/>
      <c r="BO17" s="688" t="s">
        <v>134</v>
      </c>
      <c r="BP17" s="688"/>
      <c r="BQ17" s="688"/>
      <c r="BR17" s="688"/>
      <c r="BS17" s="694" t="s">
        <v>134</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459372</v>
      </c>
      <c r="CS17" s="686"/>
      <c r="CT17" s="686"/>
      <c r="CU17" s="686"/>
      <c r="CV17" s="686"/>
      <c r="CW17" s="686"/>
      <c r="CX17" s="686"/>
      <c r="CY17" s="687"/>
      <c r="CZ17" s="688">
        <v>6.4</v>
      </c>
      <c r="DA17" s="688"/>
      <c r="DB17" s="688"/>
      <c r="DC17" s="688"/>
      <c r="DD17" s="694" t="s">
        <v>126</v>
      </c>
      <c r="DE17" s="686"/>
      <c r="DF17" s="686"/>
      <c r="DG17" s="686"/>
      <c r="DH17" s="686"/>
      <c r="DI17" s="686"/>
      <c r="DJ17" s="686"/>
      <c r="DK17" s="686"/>
      <c r="DL17" s="686"/>
      <c r="DM17" s="686"/>
      <c r="DN17" s="686"/>
      <c r="DO17" s="686"/>
      <c r="DP17" s="687"/>
      <c r="DQ17" s="694">
        <v>431608</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18722</v>
      </c>
      <c r="S18" s="686"/>
      <c r="T18" s="686"/>
      <c r="U18" s="686"/>
      <c r="V18" s="686"/>
      <c r="W18" s="686"/>
      <c r="X18" s="686"/>
      <c r="Y18" s="687"/>
      <c r="Z18" s="688">
        <v>0.3</v>
      </c>
      <c r="AA18" s="688"/>
      <c r="AB18" s="688"/>
      <c r="AC18" s="688"/>
      <c r="AD18" s="689">
        <v>18722</v>
      </c>
      <c r="AE18" s="689"/>
      <c r="AF18" s="689"/>
      <c r="AG18" s="689"/>
      <c r="AH18" s="689"/>
      <c r="AI18" s="689"/>
      <c r="AJ18" s="689"/>
      <c r="AK18" s="689"/>
      <c r="AL18" s="690">
        <v>0.5</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126</v>
      </c>
      <c r="BH18" s="686"/>
      <c r="BI18" s="686"/>
      <c r="BJ18" s="686"/>
      <c r="BK18" s="686"/>
      <c r="BL18" s="686"/>
      <c r="BM18" s="686"/>
      <c r="BN18" s="687"/>
      <c r="BO18" s="688" t="s">
        <v>134</v>
      </c>
      <c r="BP18" s="688"/>
      <c r="BQ18" s="688"/>
      <c r="BR18" s="688"/>
      <c r="BS18" s="694" t="s">
        <v>126</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126</v>
      </c>
      <c r="CS18" s="686"/>
      <c r="CT18" s="686"/>
      <c r="CU18" s="686"/>
      <c r="CV18" s="686"/>
      <c r="CW18" s="686"/>
      <c r="CX18" s="686"/>
      <c r="CY18" s="687"/>
      <c r="CZ18" s="688" t="s">
        <v>126</v>
      </c>
      <c r="DA18" s="688"/>
      <c r="DB18" s="688"/>
      <c r="DC18" s="688"/>
      <c r="DD18" s="694" t="s">
        <v>126</v>
      </c>
      <c r="DE18" s="686"/>
      <c r="DF18" s="686"/>
      <c r="DG18" s="686"/>
      <c r="DH18" s="686"/>
      <c r="DI18" s="686"/>
      <c r="DJ18" s="686"/>
      <c r="DK18" s="686"/>
      <c r="DL18" s="686"/>
      <c r="DM18" s="686"/>
      <c r="DN18" s="686"/>
      <c r="DO18" s="686"/>
      <c r="DP18" s="687"/>
      <c r="DQ18" s="694" t="s">
        <v>126</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15194</v>
      </c>
      <c r="S19" s="686"/>
      <c r="T19" s="686"/>
      <c r="U19" s="686"/>
      <c r="V19" s="686"/>
      <c r="W19" s="686"/>
      <c r="X19" s="686"/>
      <c r="Y19" s="687"/>
      <c r="Z19" s="688">
        <v>0.2</v>
      </c>
      <c r="AA19" s="688"/>
      <c r="AB19" s="688"/>
      <c r="AC19" s="688"/>
      <c r="AD19" s="689">
        <v>15194</v>
      </c>
      <c r="AE19" s="689"/>
      <c r="AF19" s="689"/>
      <c r="AG19" s="689"/>
      <c r="AH19" s="689"/>
      <c r="AI19" s="689"/>
      <c r="AJ19" s="689"/>
      <c r="AK19" s="689"/>
      <c r="AL19" s="690">
        <v>0.4</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11576</v>
      </c>
      <c r="BH19" s="686"/>
      <c r="BI19" s="686"/>
      <c r="BJ19" s="686"/>
      <c r="BK19" s="686"/>
      <c r="BL19" s="686"/>
      <c r="BM19" s="686"/>
      <c r="BN19" s="687"/>
      <c r="BO19" s="688">
        <v>0.8</v>
      </c>
      <c r="BP19" s="688"/>
      <c r="BQ19" s="688"/>
      <c r="BR19" s="688"/>
      <c r="BS19" s="694" t="s">
        <v>134</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126</v>
      </c>
      <c r="CS19" s="686"/>
      <c r="CT19" s="686"/>
      <c r="CU19" s="686"/>
      <c r="CV19" s="686"/>
      <c r="CW19" s="686"/>
      <c r="CX19" s="686"/>
      <c r="CY19" s="687"/>
      <c r="CZ19" s="688" t="s">
        <v>126</v>
      </c>
      <c r="DA19" s="688"/>
      <c r="DB19" s="688"/>
      <c r="DC19" s="688"/>
      <c r="DD19" s="694" t="s">
        <v>134</v>
      </c>
      <c r="DE19" s="686"/>
      <c r="DF19" s="686"/>
      <c r="DG19" s="686"/>
      <c r="DH19" s="686"/>
      <c r="DI19" s="686"/>
      <c r="DJ19" s="686"/>
      <c r="DK19" s="686"/>
      <c r="DL19" s="686"/>
      <c r="DM19" s="686"/>
      <c r="DN19" s="686"/>
      <c r="DO19" s="686"/>
      <c r="DP19" s="687"/>
      <c r="DQ19" s="694" t="s">
        <v>126</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2255</v>
      </c>
      <c r="S20" s="686"/>
      <c r="T20" s="686"/>
      <c r="U20" s="686"/>
      <c r="V20" s="686"/>
      <c r="W20" s="686"/>
      <c r="X20" s="686"/>
      <c r="Y20" s="687"/>
      <c r="Z20" s="688">
        <v>0</v>
      </c>
      <c r="AA20" s="688"/>
      <c r="AB20" s="688"/>
      <c r="AC20" s="688"/>
      <c r="AD20" s="689">
        <v>2255</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11576</v>
      </c>
      <c r="BH20" s="686"/>
      <c r="BI20" s="686"/>
      <c r="BJ20" s="686"/>
      <c r="BK20" s="686"/>
      <c r="BL20" s="686"/>
      <c r="BM20" s="686"/>
      <c r="BN20" s="687"/>
      <c r="BO20" s="688">
        <v>0.8</v>
      </c>
      <c r="BP20" s="688"/>
      <c r="BQ20" s="688"/>
      <c r="BR20" s="688"/>
      <c r="BS20" s="694" t="s">
        <v>273</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7173147</v>
      </c>
      <c r="CS20" s="686"/>
      <c r="CT20" s="686"/>
      <c r="CU20" s="686"/>
      <c r="CV20" s="686"/>
      <c r="CW20" s="686"/>
      <c r="CX20" s="686"/>
      <c r="CY20" s="687"/>
      <c r="CZ20" s="688">
        <v>100</v>
      </c>
      <c r="DA20" s="688"/>
      <c r="DB20" s="688"/>
      <c r="DC20" s="688"/>
      <c r="DD20" s="694">
        <v>935742</v>
      </c>
      <c r="DE20" s="686"/>
      <c r="DF20" s="686"/>
      <c r="DG20" s="686"/>
      <c r="DH20" s="686"/>
      <c r="DI20" s="686"/>
      <c r="DJ20" s="686"/>
      <c r="DK20" s="686"/>
      <c r="DL20" s="686"/>
      <c r="DM20" s="686"/>
      <c r="DN20" s="686"/>
      <c r="DO20" s="686"/>
      <c r="DP20" s="687"/>
      <c r="DQ20" s="694">
        <v>4238972</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1273</v>
      </c>
      <c r="S21" s="686"/>
      <c r="T21" s="686"/>
      <c r="U21" s="686"/>
      <c r="V21" s="686"/>
      <c r="W21" s="686"/>
      <c r="X21" s="686"/>
      <c r="Y21" s="687"/>
      <c r="Z21" s="688">
        <v>0</v>
      </c>
      <c r="AA21" s="688"/>
      <c r="AB21" s="688"/>
      <c r="AC21" s="688"/>
      <c r="AD21" s="689">
        <v>1273</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11576</v>
      </c>
      <c r="BH21" s="686"/>
      <c r="BI21" s="686"/>
      <c r="BJ21" s="686"/>
      <c r="BK21" s="686"/>
      <c r="BL21" s="686"/>
      <c r="BM21" s="686"/>
      <c r="BN21" s="687"/>
      <c r="BO21" s="688">
        <v>0.8</v>
      </c>
      <c r="BP21" s="688"/>
      <c r="BQ21" s="688"/>
      <c r="BR21" s="688"/>
      <c r="BS21" s="694" t="s">
        <v>126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2045377</v>
      </c>
      <c r="S22" s="686"/>
      <c r="T22" s="686"/>
      <c r="U22" s="686"/>
      <c r="V22" s="686"/>
      <c r="W22" s="686"/>
      <c r="X22" s="686"/>
      <c r="Y22" s="687"/>
      <c r="Z22" s="688">
        <v>28</v>
      </c>
      <c r="AA22" s="688"/>
      <c r="AB22" s="688"/>
      <c r="AC22" s="688"/>
      <c r="AD22" s="689">
        <v>1852668</v>
      </c>
      <c r="AE22" s="689"/>
      <c r="AF22" s="689"/>
      <c r="AG22" s="689"/>
      <c r="AH22" s="689"/>
      <c r="AI22" s="689"/>
      <c r="AJ22" s="689"/>
      <c r="AK22" s="689"/>
      <c r="AL22" s="690">
        <v>52</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126</v>
      </c>
      <c r="BH22" s="686"/>
      <c r="BI22" s="686"/>
      <c r="BJ22" s="686"/>
      <c r="BK22" s="686"/>
      <c r="BL22" s="686"/>
      <c r="BM22" s="686"/>
      <c r="BN22" s="687"/>
      <c r="BO22" s="688" t="s">
        <v>126</v>
      </c>
      <c r="BP22" s="688"/>
      <c r="BQ22" s="688"/>
      <c r="BR22" s="688"/>
      <c r="BS22" s="694" t="s">
        <v>126</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1852668</v>
      </c>
      <c r="S23" s="686"/>
      <c r="T23" s="686"/>
      <c r="U23" s="686"/>
      <c r="V23" s="686"/>
      <c r="W23" s="686"/>
      <c r="X23" s="686"/>
      <c r="Y23" s="687"/>
      <c r="Z23" s="688">
        <v>25.3</v>
      </c>
      <c r="AA23" s="688"/>
      <c r="AB23" s="688"/>
      <c r="AC23" s="688"/>
      <c r="AD23" s="689">
        <v>1852668</v>
      </c>
      <c r="AE23" s="689"/>
      <c r="AF23" s="689"/>
      <c r="AG23" s="689"/>
      <c r="AH23" s="689"/>
      <c r="AI23" s="689"/>
      <c r="AJ23" s="689"/>
      <c r="AK23" s="689"/>
      <c r="AL23" s="690">
        <v>52</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126</v>
      </c>
      <c r="BH23" s="686"/>
      <c r="BI23" s="686"/>
      <c r="BJ23" s="686"/>
      <c r="BK23" s="686"/>
      <c r="BL23" s="686"/>
      <c r="BM23" s="686"/>
      <c r="BN23" s="687"/>
      <c r="BO23" s="688" t="s">
        <v>126</v>
      </c>
      <c r="BP23" s="688"/>
      <c r="BQ23" s="688"/>
      <c r="BR23" s="688"/>
      <c r="BS23" s="694" t="s">
        <v>126</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192686</v>
      </c>
      <c r="S24" s="686"/>
      <c r="T24" s="686"/>
      <c r="U24" s="686"/>
      <c r="V24" s="686"/>
      <c r="W24" s="686"/>
      <c r="X24" s="686"/>
      <c r="Y24" s="687"/>
      <c r="Z24" s="688">
        <v>2.6</v>
      </c>
      <c r="AA24" s="688"/>
      <c r="AB24" s="688"/>
      <c r="AC24" s="688"/>
      <c r="AD24" s="689" t="s">
        <v>126</v>
      </c>
      <c r="AE24" s="689"/>
      <c r="AF24" s="689"/>
      <c r="AG24" s="689"/>
      <c r="AH24" s="689"/>
      <c r="AI24" s="689"/>
      <c r="AJ24" s="689"/>
      <c r="AK24" s="689"/>
      <c r="AL24" s="690" t="s">
        <v>126</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134</v>
      </c>
      <c r="BH24" s="686"/>
      <c r="BI24" s="686"/>
      <c r="BJ24" s="686"/>
      <c r="BK24" s="686"/>
      <c r="BL24" s="686"/>
      <c r="BM24" s="686"/>
      <c r="BN24" s="687"/>
      <c r="BO24" s="688" t="s">
        <v>134</v>
      </c>
      <c r="BP24" s="688"/>
      <c r="BQ24" s="688"/>
      <c r="BR24" s="688"/>
      <c r="BS24" s="694" t="s">
        <v>126</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2337691</v>
      </c>
      <c r="CS24" s="675"/>
      <c r="CT24" s="675"/>
      <c r="CU24" s="675"/>
      <c r="CV24" s="675"/>
      <c r="CW24" s="675"/>
      <c r="CX24" s="675"/>
      <c r="CY24" s="676"/>
      <c r="CZ24" s="679">
        <v>32.6</v>
      </c>
      <c r="DA24" s="680"/>
      <c r="DB24" s="680"/>
      <c r="DC24" s="699"/>
      <c r="DD24" s="724">
        <v>1480021</v>
      </c>
      <c r="DE24" s="675"/>
      <c r="DF24" s="675"/>
      <c r="DG24" s="675"/>
      <c r="DH24" s="675"/>
      <c r="DI24" s="675"/>
      <c r="DJ24" s="675"/>
      <c r="DK24" s="676"/>
      <c r="DL24" s="724">
        <v>1446788</v>
      </c>
      <c r="DM24" s="675"/>
      <c r="DN24" s="675"/>
      <c r="DO24" s="675"/>
      <c r="DP24" s="675"/>
      <c r="DQ24" s="675"/>
      <c r="DR24" s="675"/>
      <c r="DS24" s="675"/>
      <c r="DT24" s="675"/>
      <c r="DU24" s="675"/>
      <c r="DV24" s="676"/>
      <c r="DW24" s="679">
        <v>39</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v>23</v>
      </c>
      <c r="S25" s="686"/>
      <c r="T25" s="686"/>
      <c r="U25" s="686"/>
      <c r="V25" s="686"/>
      <c r="W25" s="686"/>
      <c r="X25" s="686"/>
      <c r="Y25" s="687"/>
      <c r="Z25" s="688">
        <v>0</v>
      </c>
      <c r="AA25" s="688"/>
      <c r="AB25" s="688"/>
      <c r="AC25" s="688"/>
      <c r="AD25" s="689" t="s">
        <v>126</v>
      </c>
      <c r="AE25" s="689"/>
      <c r="AF25" s="689"/>
      <c r="AG25" s="689"/>
      <c r="AH25" s="689"/>
      <c r="AI25" s="689"/>
      <c r="AJ25" s="689"/>
      <c r="AK25" s="689"/>
      <c r="AL25" s="690" t="s">
        <v>126</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126</v>
      </c>
      <c r="BH25" s="686"/>
      <c r="BI25" s="686"/>
      <c r="BJ25" s="686"/>
      <c r="BK25" s="686"/>
      <c r="BL25" s="686"/>
      <c r="BM25" s="686"/>
      <c r="BN25" s="687"/>
      <c r="BO25" s="688" t="s">
        <v>126</v>
      </c>
      <c r="BP25" s="688"/>
      <c r="BQ25" s="688"/>
      <c r="BR25" s="688"/>
      <c r="BS25" s="694" t="s">
        <v>134</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759908</v>
      </c>
      <c r="CS25" s="721"/>
      <c r="CT25" s="721"/>
      <c r="CU25" s="721"/>
      <c r="CV25" s="721"/>
      <c r="CW25" s="721"/>
      <c r="CX25" s="721"/>
      <c r="CY25" s="722"/>
      <c r="CZ25" s="690">
        <v>10.6</v>
      </c>
      <c r="DA25" s="719"/>
      <c r="DB25" s="719"/>
      <c r="DC25" s="723"/>
      <c r="DD25" s="694">
        <v>737864</v>
      </c>
      <c r="DE25" s="721"/>
      <c r="DF25" s="721"/>
      <c r="DG25" s="721"/>
      <c r="DH25" s="721"/>
      <c r="DI25" s="721"/>
      <c r="DJ25" s="721"/>
      <c r="DK25" s="722"/>
      <c r="DL25" s="694">
        <v>724641</v>
      </c>
      <c r="DM25" s="721"/>
      <c r="DN25" s="721"/>
      <c r="DO25" s="721"/>
      <c r="DP25" s="721"/>
      <c r="DQ25" s="721"/>
      <c r="DR25" s="721"/>
      <c r="DS25" s="721"/>
      <c r="DT25" s="721"/>
      <c r="DU25" s="721"/>
      <c r="DV25" s="722"/>
      <c r="DW25" s="690">
        <v>19.5</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3746161</v>
      </c>
      <c r="S26" s="686"/>
      <c r="T26" s="686"/>
      <c r="U26" s="686"/>
      <c r="V26" s="686"/>
      <c r="W26" s="686"/>
      <c r="X26" s="686"/>
      <c r="Y26" s="687"/>
      <c r="Z26" s="688">
        <v>51.2</v>
      </c>
      <c r="AA26" s="688"/>
      <c r="AB26" s="688"/>
      <c r="AC26" s="688"/>
      <c r="AD26" s="689">
        <v>3553452</v>
      </c>
      <c r="AE26" s="689"/>
      <c r="AF26" s="689"/>
      <c r="AG26" s="689"/>
      <c r="AH26" s="689"/>
      <c r="AI26" s="689"/>
      <c r="AJ26" s="689"/>
      <c r="AK26" s="689"/>
      <c r="AL26" s="690">
        <v>99.7</v>
      </c>
      <c r="AM26" s="691"/>
      <c r="AN26" s="691"/>
      <c r="AO26" s="692"/>
      <c r="AP26" s="704" t="s">
        <v>294</v>
      </c>
      <c r="AQ26" s="725"/>
      <c r="AR26" s="725"/>
      <c r="AS26" s="725"/>
      <c r="AT26" s="725"/>
      <c r="AU26" s="725"/>
      <c r="AV26" s="725"/>
      <c r="AW26" s="725"/>
      <c r="AX26" s="725"/>
      <c r="AY26" s="725"/>
      <c r="AZ26" s="725"/>
      <c r="BA26" s="725"/>
      <c r="BB26" s="725"/>
      <c r="BC26" s="725"/>
      <c r="BD26" s="725"/>
      <c r="BE26" s="725"/>
      <c r="BF26" s="706"/>
      <c r="BG26" s="685" t="s">
        <v>134</v>
      </c>
      <c r="BH26" s="686"/>
      <c r="BI26" s="686"/>
      <c r="BJ26" s="686"/>
      <c r="BK26" s="686"/>
      <c r="BL26" s="686"/>
      <c r="BM26" s="686"/>
      <c r="BN26" s="687"/>
      <c r="BO26" s="688" t="s">
        <v>126</v>
      </c>
      <c r="BP26" s="688"/>
      <c r="BQ26" s="688"/>
      <c r="BR26" s="688"/>
      <c r="BS26" s="694" t="s">
        <v>126</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445381</v>
      </c>
      <c r="CS26" s="686"/>
      <c r="CT26" s="686"/>
      <c r="CU26" s="686"/>
      <c r="CV26" s="686"/>
      <c r="CW26" s="686"/>
      <c r="CX26" s="686"/>
      <c r="CY26" s="687"/>
      <c r="CZ26" s="690">
        <v>6.2</v>
      </c>
      <c r="DA26" s="719"/>
      <c r="DB26" s="719"/>
      <c r="DC26" s="723"/>
      <c r="DD26" s="694">
        <v>434099</v>
      </c>
      <c r="DE26" s="686"/>
      <c r="DF26" s="686"/>
      <c r="DG26" s="686"/>
      <c r="DH26" s="686"/>
      <c r="DI26" s="686"/>
      <c r="DJ26" s="686"/>
      <c r="DK26" s="687"/>
      <c r="DL26" s="694" t="s">
        <v>134</v>
      </c>
      <c r="DM26" s="686"/>
      <c r="DN26" s="686"/>
      <c r="DO26" s="686"/>
      <c r="DP26" s="686"/>
      <c r="DQ26" s="686"/>
      <c r="DR26" s="686"/>
      <c r="DS26" s="686"/>
      <c r="DT26" s="686"/>
      <c r="DU26" s="686"/>
      <c r="DV26" s="687"/>
      <c r="DW26" s="690" t="s">
        <v>126</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v>1626</v>
      </c>
      <c r="S27" s="686"/>
      <c r="T27" s="686"/>
      <c r="U27" s="686"/>
      <c r="V27" s="686"/>
      <c r="W27" s="686"/>
      <c r="X27" s="686"/>
      <c r="Y27" s="687"/>
      <c r="Z27" s="688">
        <v>0</v>
      </c>
      <c r="AA27" s="688"/>
      <c r="AB27" s="688"/>
      <c r="AC27" s="688"/>
      <c r="AD27" s="689">
        <v>1626</v>
      </c>
      <c r="AE27" s="689"/>
      <c r="AF27" s="689"/>
      <c r="AG27" s="689"/>
      <c r="AH27" s="689"/>
      <c r="AI27" s="689"/>
      <c r="AJ27" s="689"/>
      <c r="AK27" s="689"/>
      <c r="AL27" s="690">
        <v>0</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1368828</v>
      </c>
      <c r="BH27" s="686"/>
      <c r="BI27" s="686"/>
      <c r="BJ27" s="686"/>
      <c r="BK27" s="686"/>
      <c r="BL27" s="686"/>
      <c r="BM27" s="686"/>
      <c r="BN27" s="687"/>
      <c r="BO27" s="688">
        <v>100</v>
      </c>
      <c r="BP27" s="688"/>
      <c r="BQ27" s="688"/>
      <c r="BR27" s="688"/>
      <c r="BS27" s="694" t="s">
        <v>126</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1118411</v>
      </c>
      <c r="CS27" s="721"/>
      <c r="CT27" s="721"/>
      <c r="CU27" s="721"/>
      <c r="CV27" s="721"/>
      <c r="CW27" s="721"/>
      <c r="CX27" s="721"/>
      <c r="CY27" s="722"/>
      <c r="CZ27" s="690">
        <v>15.6</v>
      </c>
      <c r="DA27" s="719"/>
      <c r="DB27" s="719"/>
      <c r="DC27" s="723"/>
      <c r="DD27" s="694">
        <v>310549</v>
      </c>
      <c r="DE27" s="721"/>
      <c r="DF27" s="721"/>
      <c r="DG27" s="721"/>
      <c r="DH27" s="721"/>
      <c r="DI27" s="721"/>
      <c r="DJ27" s="721"/>
      <c r="DK27" s="722"/>
      <c r="DL27" s="694">
        <v>290539</v>
      </c>
      <c r="DM27" s="721"/>
      <c r="DN27" s="721"/>
      <c r="DO27" s="721"/>
      <c r="DP27" s="721"/>
      <c r="DQ27" s="721"/>
      <c r="DR27" s="721"/>
      <c r="DS27" s="721"/>
      <c r="DT27" s="721"/>
      <c r="DU27" s="721"/>
      <c r="DV27" s="722"/>
      <c r="DW27" s="690">
        <v>7.8</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19141</v>
      </c>
      <c r="S28" s="686"/>
      <c r="T28" s="686"/>
      <c r="U28" s="686"/>
      <c r="V28" s="686"/>
      <c r="W28" s="686"/>
      <c r="X28" s="686"/>
      <c r="Y28" s="687"/>
      <c r="Z28" s="688">
        <v>0.3</v>
      </c>
      <c r="AA28" s="688"/>
      <c r="AB28" s="688"/>
      <c r="AC28" s="688"/>
      <c r="AD28" s="689" t="s">
        <v>134</v>
      </c>
      <c r="AE28" s="689"/>
      <c r="AF28" s="689"/>
      <c r="AG28" s="689"/>
      <c r="AH28" s="689"/>
      <c r="AI28" s="689"/>
      <c r="AJ28" s="689"/>
      <c r="AK28" s="689"/>
      <c r="AL28" s="690" t="s">
        <v>134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459372</v>
      </c>
      <c r="CS28" s="686"/>
      <c r="CT28" s="686"/>
      <c r="CU28" s="686"/>
      <c r="CV28" s="686"/>
      <c r="CW28" s="686"/>
      <c r="CX28" s="686"/>
      <c r="CY28" s="687"/>
      <c r="CZ28" s="690">
        <v>6.4</v>
      </c>
      <c r="DA28" s="719"/>
      <c r="DB28" s="719"/>
      <c r="DC28" s="723"/>
      <c r="DD28" s="694">
        <v>431608</v>
      </c>
      <c r="DE28" s="686"/>
      <c r="DF28" s="686"/>
      <c r="DG28" s="686"/>
      <c r="DH28" s="686"/>
      <c r="DI28" s="686"/>
      <c r="DJ28" s="686"/>
      <c r="DK28" s="687"/>
      <c r="DL28" s="694">
        <v>431608</v>
      </c>
      <c r="DM28" s="686"/>
      <c r="DN28" s="686"/>
      <c r="DO28" s="686"/>
      <c r="DP28" s="686"/>
      <c r="DQ28" s="686"/>
      <c r="DR28" s="686"/>
      <c r="DS28" s="686"/>
      <c r="DT28" s="686"/>
      <c r="DU28" s="686"/>
      <c r="DV28" s="687"/>
      <c r="DW28" s="690">
        <v>11.6</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31415</v>
      </c>
      <c r="S29" s="686"/>
      <c r="T29" s="686"/>
      <c r="U29" s="686"/>
      <c r="V29" s="686"/>
      <c r="W29" s="686"/>
      <c r="X29" s="686"/>
      <c r="Y29" s="687"/>
      <c r="Z29" s="688">
        <v>0.4</v>
      </c>
      <c r="AA29" s="688"/>
      <c r="AB29" s="688"/>
      <c r="AC29" s="688"/>
      <c r="AD29" s="689" t="s">
        <v>126</v>
      </c>
      <c r="AE29" s="689"/>
      <c r="AF29" s="689"/>
      <c r="AG29" s="689"/>
      <c r="AH29" s="689"/>
      <c r="AI29" s="689"/>
      <c r="AJ29" s="689"/>
      <c r="AK29" s="689"/>
      <c r="AL29" s="690" t="s">
        <v>134</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302</v>
      </c>
      <c r="CE29" s="730"/>
      <c r="CF29" s="700" t="s">
        <v>303</v>
      </c>
      <c r="CG29" s="701"/>
      <c r="CH29" s="701"/>
      <c r="CI29" s="701"/>
      <c r="CJ29" s="701"/>
      <c r="CK29" s="701"/>
      <c r="CL29" s="701"/>
      <c r="CM29" s="701"/>
      <c r="CN29" s="701"/>
      <c r="CO29" s="701"/>
      <c r="CP29" s="701"/>
      <c r="CQ29" s="702"/>
      <c r="CR29" s="685">
        <v>459163</v>
      </c>
      <c r="CS29" s="721"/>
      <c r="CT29" s="721"/>
      <c r="CU29" s="721"/>
      <c r="CV29" s="721"/>
      <c r="CW29" s="721"/>
      <c r="CX29" s="721"/>
      <c r="CY29" s="722"/>
      <c r="CZ29" s="690">
        <v>6.4</v>
      </c>
      <c r="DA29" s="719"/>
      <c r="DB29" s="719"/>
      <c r="DC29" s="723"/>
      <c r="DD29" s="694">
        <v>431399</v>
      </c>
      <c r="DE29" s="721"/>
      <c r="DF29" s="721"/>
      <c r="DG29" s="721"/>
      <c r="DH29" s="721"/>
      <c r="DI29" s="721"/>
      <c r="DJ29" s="721"/>
      <c r="DK29" s="722"/>
      <c r="DL29" s="694">
        <v>431399</v>
      </c>
      <c r="DM29" s="721"/>
      <c r="DN29" s="721"/>
      <c r="DO29" s="721"/>
      <c r="DP29" s="721"/>
      <c r="DQ29" s="721"/>
      <c r="DR29" s="721"/>
      <c r="DS29" s="721"/>
      <c r="DT29" s="721"/>
      <c r="DU29" s="721"/>
      <c r="DV29" s="722"/>
      <c r="DW29" s="690">
        <v>11.6</v>
      </c>
      <c r="DX29" s="719"/>
      <c r="DY29" s="719"/>
      <c r="DZ29" s="719"/>
      <c r="EA29" s="719"/>
      <c r="EB29" s="719"/>
      <c r="EC29" s="720"/>
    </row>
    <row r="30" spans="2:133" ht="11.25" customHeight="1" x14ac:dyDescent="0.15">
      <c r="B30" s="682" t="s">
        <v>304</v>
      </c>
      <c r="C30" s="683"/>
      <c r="D30" s="683"/>
      <c r="E30" s="683"/>
      <c r="F30" s="683"/>
      <c r="G30" s="683"/>
      <c r="H30" s="683"/>
      <c r="I30" s="683"/>
      <c r="J30" s="683"/>
      <c r="K30" s="683"/>
      <c r="L30" s="683"/>
      <c r="M30" s="683"/>
      <c r="N30" s="683"/>
      <c r="O30" s="683"/>
      <c r="P30" s="683"/>
      <c r="Q30" s="684"/>
      <c r="R30" s="685">
        <v>6046</v>
      </c>
      <c r="S30" s="686"/>
      <c r="T30" s="686"/>
      <c r="U30" s="686"/>
      <c r="V30" s="686"/>
      <c r="W30" s="686"/>
      <c r="X30" s="686"/>
      <c r="Y30" s="687"/>
      <c r="Z30" s="688">
        <v>0.1</v>
      </c>
      <c r="AA30" s="688"/>
      <c r="AB30" s="688"/>
      <c r="AC30" s="688"/>
      <c r="AD30" s="689" t="s">
        <v>126</v>
      </c>
      <c r="AE30" s="689"/>
      <c r="AF30" s="689"/>
      <c r="AG30" s="689"/>
      <c r="AH30" s="689"/>
      <c r="AI30" s="689"/>
      <c r="AJ30" s="689"/>
      <c r="AK30" s="689"/>
      <c r="AL30" s="690" t="s">
        <v>134</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305</v>
      </c>
      <c r="BH30" s="738"/>
      <c r="BI30" s="738"/>
      <c r="BJ30" s="738"/>
      <c r="BK30" s="738"/>
      <c r="BL30" s="738"/>
      <c r="BM30" s="738"/>
      <c r="BN30" s="738"/>
      <c r="BO30" s="738"/>
      <c r="BP30" s="738"/>
      <c r="BQ30" s="739"/>
      <c r="BR30" s="664" t="s">
        <v>306</v>
      </c>
      <c r="BS30" s="738"/>
      <c r="BT30" s="738"/>
      <c r="BU30" s="738"/>
      <c r="BV30" s="738"/>
      <c r="BW30" s="738"/>
      <c r="BX30" s="738"/>
      <c r="BY30" s="738"/>
      <c r="BZ30" s="738"/>
      <c r="CA30" s="738"/>
      <c r="CB30" s="739"/>
      <c r="CD30" s="731"/>
      <c r="CE30" s="732"/>
      <c r="CF30" s="700" t="s">
        <v>307</v>
      </c>
      <c r="CG30" s="701"/>
      <c r="CH30" s="701"/>
      <c r="CI30" s="701"/>
      <c r="CJ30" s="701"/>
      <c r="CK30" s="701"/>
      <c r="CL30" s="701"/>
      <c r="CM30" s="701"/>
      <c r="CN30" s="701"/>
      <c r="CO30" s="701"/>
      <c r="CP30" s="701"/>
      <c r="CQ30" s="702"/>
      <c r="CR30" s="685">
        <v>428828</v>
      </c>
      <c r="CS30" s="686"/>
      <c r="CT30" s="686"/>
      <c r="CU30" s="686"/>
      <c r="CV30" s="686"/>
      <c r="CW30" s="686"/>
      <c r="CX30" s="686"/>
      <c r="CY30" s="687"/>
      <c r="CZ30" s="690">
        <v>6</v>
      </c>
      <c r="DA30" s="719"/>
      <c r="DB30" s="719"/>
      <c r="DC30" s="723"/>
      <c r="DD30" s="694">
        <v>401064</v>
      </c>
      <c r="DE30" s="686"/>
      <c r="DF30" s="686"/>
      <c r="DG30" s="686"/>
      <c r="DH30" s="686"/>
      <c r="DI30" s="686"/>
      <c r="DJ30" s="686"/>
      <c r="DK30" s="687"/>
      <c r="DL30" s="694">
        <v>401064</v>
      </c>
      <c r="DM30" s="686"/>
      <c r="DN30" s="686"/>
      <c r="DO30" s="686"/>
      <c r="DP30" s="686"/>
      <c r="DQ30" s="686"/>
      <c r="DR30" s="686"/>
      <c r="DS30" s="686"/>
      <c r="DT30" s="686"/>
      <c r="DU30" s="686"/>
      <c r="DV30" s="687"/>
      <c r="DW30" s="690">
        <v>10.8</v>
      </c>
      <c r="DX30" s="719"/>
      <c r="DY30" s="719"/>
      <c r="DZ30" s="719"/>
      <c r="EA30" s="719"/>
      <c r="EB30" s="719"/>
      <c r="EC30" s="720"/>
    </row>
    <row r="31" spans="2:133" ht="11.25" customHeight="1" x14ac:dyDescent="0.15">
      <c r="B31" s="682" t="s">
        <v>308</v>
      </c>
      <c r="C31" s="683"/>
      <c r="D31" s="683"/>
      <c r="E31" s="683"/>
      <c r="F31" s="683"/>
      <c r="G31" s="683"/>
      <c r="H31" s="683"/>
      <c r="I31" s="683"/>
      <c r="J31" s="683"/>
      <c r="K31" s="683"/>
      <c r="L31" s="683"/>
      <c r="M31" s="683"/>
      <c r="N31" s="683"/>
      <c r="O31" s="683"/>
      <c r="P31" s="683"/>
      <c r="Q31" s="684"/>
      <c r="R31" s="685">
        <v>2080514</v>
      </c>
      <c r="S31" s="686"/>
      <c r="T31" s="686"/>
      <c r="U31" s="686"/>
      <c r="V31" s="686"/>
      <c r="W31" s="686"/>
      <c r="X31" s="686"/>
      <c r="Y31" s="687"/>
      <c r="Z31" s="688">
        <v>28.4</v>
      </c>
      <c r="AA31" s="688"/>
      <c r="AB31" s="688"/>
      <c r="AC31" s="688"/>
      <c r="AD31" s="689" t="s">
        <v>126</v>
      </c>
      <c r="AE31" s="689"/>
      <c r="AF31" s="689"/>
      <c r="AG31" s="689"/>
      <c r="AH31" s="689"/>
      <c r="AI31" s="689"/>
      <c r="AJ31" s="689"/>
      <c r="AK31" s="689"/>
      <c r="AL31" s="690" t="s">
        <v>126</v>
      </c>
      <c r="AM31" s="691"/>
      <c r="AN31" s="691"/>
      <c r="AO31" s="692"/>
      <c r="AP31" s="742" t="s">
        <v>309</v>
      </c>
      <c r="AQ31" s="743"/>
      <c r="AR31" s="743"/>
      <c r="AS31" s="743"/>
      <c r="AT31" s="748" t="s">
        <v>310</v>
      </c>
      <c r="AU31" s="231"/>
      <c r="AV31" s="231"/>
      <c r="AW31" s="231"/>
      <c r="AX31" s="671" t="s">
        <v>185</v>
      </c>
      <c r="AY31" s="672"/>
      <c r="AZ31" s="672"/>
      <c r="BA31" s="672"/>
      <c r="BB31" s="672"/>
      <c r="BC31" s="672"/>
      <c r="BD31" s="672"/>
      <c r="BE31" s="672"/>
      <c r="BF31" s="673"/>
      <c r="BG31" s="753">
        <v>99.4</v>
      </c>
      <c r="BH31" s="740"/>
      <c r="BI31" s="740"/>
      <c r="BJ31" s="740"/>
      <c r="BK31" s="740"/>
      <c r="BL31" s="740"/>
      <c r="BM31" s="680">
        <v>98.1</v>
      </c>
      <c r="BN31" s="740"/>
      <c r="BO31" s="740"/>
      <c r="BP31" s="740"/>
      <c r="BQ31" s="741"/>
      <c r="BR31" s="753">
        <v>99.2</v>
      </c>
      <c r="BS31" s="740"/>
      <c r="BT31" s="740"/>
      <c r="BU31" s="740"/>
      <c r="BV31" s="740"/>
      <c r="BW31" s="740"/>
      <c r="BX31" s="680">
        <v>97.9</v>
      </c>
      <c r="BY31" s="740"/>
      <c r="BZ31" s="740"/>
      <c r="CA31" s="740"/>
      <c r="CB31" s="741"/>
      <c r="CD31" s="731"/>
      <c r="CE31" s="732"/>
      <c r="CF31" s="700" t="s">
        <v>311</v>
      </c>
      <c r="CG31" s="701"/>
      <c r="CH31" s="701"/>
      <c r="CI31" s="701"/>
      <c r="CJ31" s="701"/>
      <c r="CK31" s="701"/>
      <c r="CL31" s="701"/>
      <c r="CM31" s="701"/>
      <c r="CN31" s="701"/>
      <c r="CO31" s="701"/>
      <c r="CP31" s="701"/>
      <c r="CQ31" s="702"/>
      <c r="CR31" s="685">
        <v>30335</v>
      </c>
      <c r="CS31" s="721"/>
      <c r="CT31" s="721"/>
      <c r="CU31" s="721"/>
      <c r="CV31" s="721"/>
      <c r="CW31" s="721"/>
      <c r="CX31" s="721"/>
      <c r="CY31" s="722"/>
      <c r="CZ31" s="690">
        <v>0.4</v>
      </c>
      <c r="DA31" s="719"/>
      <c r="DB31" s="719"/>
      <c r="DC31" s="723"/>
      <c r="DD31" s="694">
        <v>30335</v>
      </c>
      <c r="DE31" s="721"/>
      <c r="DF31" s="721"/>
      <c r="DG31" s="721"/>
      <c r="DH31" s="721"/>
      <c r="DI31" s="721"/>
      <c r="DJ31" s="721"/>
      <c r="DK31" s="722"/>
      <c r="DL31" s="694">
        <v>30335</v>
      </c>
      <c r="DM31" s="721"/>
      <c r="DN31" s="721"/>
      <c r="DO31" s="721"/>
      <c r="DP31" s="721"/>
      <c r="DQ31" s="721"/>
      <c r="DR31" s="721"/>
      <c r="DS31" s="721"/>
      <c r="DT31" s="721"/>
      <c r="DU31" s="721"/>
      <c r="DV31" s="722"/>
      <c r="DW31" s="690">
        <v>0.8</v>
      </c>
      <c r="DX31" s="719"/>
      <c r="DY31" s="719"/>
      <c r="DZ31" s="719"/>
      <c r="EA31" s="719"/>
      <c r="EB31" s="719"/>
      <c r="EC31" s="720"/>
    </row>
    <row r="32" spans="2:133" ht="11.25" customHeight="1" x14ac:dyDescent="0.15">
      <c r="B32" s="735" t="s">
        <v>312</v>
      </c>
      <c r="C32" s="736"/>
      <c r="D32" s="736"/>
      <c r="E32" s="736"/>
      <c r="F32" s="736"/>
      <c r="G32" s="736"/>
      <c r="H32" s="736"/>
      <c r="I32" s="736"/>
      <c r="J32" s="736"/>
      <c r="K32" s="736"/>
      <c r="L32" s="736"/>
      <c r="M32" s="736"/>
      <c r="N32" s="736"/>
      <c r="O32" s="736"/>
      <c r="P32" s="736"/>
      <c r="Q32" s="737"/>
      <c r="R32" s="685" t="s">
        <v>134</v>
      </c>
      <c r="S32" s="686"/>
      <c r="T32" s="686"/>
      <c r="U32" s="686"/>
      <c r="V32" s="686"/>
      <c r="W32" s="686"/>
      <c r="X32" s="686"/>
      <c r="Y32" s="687"/>
      <c r="Z32" s="688" t="s">
        <v>126</v>
      </c>
      <c r="AA32" s="688"/>
      <c r="AB32" s="688"/>
      <c r="AC32" s="688"/>
      <c r="AD32" s="689" t="s">
        <v>126</v>
      </c>
      <c r="AE32" s="689"/>
      <c r="AF32" s="689"/>
      <c r="AG32" s="689"/>
      <c r="AH32" s="689"/>
      <c r="AI32" s="689"/>
      <c r="AJ32" s="689"/>
      <c r="AK32" s="689"/>
      <c r="AL32" s="690" t="s">
        <v>126</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4">
        <v>99.5</v>
      </c>
      <c r="BH32" s="721"/>
      <c r="BI32" s="721"/>
      <c r="BJ32" s="721"/>
      <c r="BK32" s="721"/>
      <c r="BL32" s="721"/>
      <c r="BM32" s="691">
        <v>98.5</v>
      </c>
      <c r="BN32" s="751"/>
      <c r="BO32" s="751"/>
      <c r="BP32" s="751"/>
      <c r="BQ32" s="752"/>
      <c r="BR32" s="754">
        <v>99.1</v>
      </c>
      <c r="BS32" s="721"/>
      <c r="BT32" s="721"/>
      <c r="BU32" s="721"/>
      <c r="BV32" s="721"/>
      <c r="BW32" s="721"/>
      <c r="BX32" s="691">
        <v>98</v>
      </c>
      <c r="BY32" s="751"/>
      <c r="BZ32" s="751"/>
      <c r="CA32" s="751"/>
      <c r="CB32" s="752"/>
      <c r="CD32" s="733"/>
      <c r="CE32" s="734"/>
      <c r="CF32" s="700" t="s">
        <v>315</v>
      </c>
      <c r="CG32" s="701"/>
      <c r="CH32" s="701"/>
      <c r="CI32" s="701"/>
      <c r="CJ32" s="701"/>
      <c r="CK32" s="701"/>
      <c r="CL32" s="701"/>
      <c r="CM32" s="701"/>
      <c r="CN32" s="701"/>
      <c r="CO32" s="701"/>
      <c r="CP32" s="701"/>
      <c r="CQ32" s="702"/>
      <c r="CR32" s="685">
        <v>209</v>
      </c>
      <c r="CS32" s="686"/>
      <c r="CT32" s="686"/>
      <c r="CU32" s="686"/>
      <c r="CV32" s="686"/>
      <c r="CW32" s="686"/>
      <c r="CX32" s="686"/>
      <c r="CY32" s="687"/>
      <c r="CZ32" s="690">
        <v>0</v>
      </c>
      <c r="DA32" s="719"/>
      <c r="DB32" s="719"/>
      <c r="DC32" s="723"/>
      <c r="DD32" s="694">
        <v>209</v>
      </c>
      <c r="DE32" s="686"/>
      <c r="DF32" s="686"/>
      <c r="DG32" s="686"/>
      <c r="DH32" s="686"/>
      <c r="DI32" s="686"/>
      <c r="DJ32" s="686"/>
      <c r="DK32" s="687"/>
      <c r="DL32" s="694">
        <v>209</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316</v>
      </c>
      <c r="C33" s="683"/>
      <c r="D33" s="683"/>
      <c r="E33" s="683"/>
      <c r="F33" s="683"/>
      <c r="G33" s="683"/>
      <c r="H33" s="683"/>
      <c r="I33" s="683"/>
      <c r="J33" s="683"/>
      <c r="K33" s="683"/>
      <c r="L33" s="683"/>
      <c r="M33" s="683"/>
      <c r="N33" s="683"/>
      <c r="O33" s="683"/>
      <c r="P33" s="683"/>
      <c r="Q33" s="684"/>
      <c r="R33" s="685">
        <v>960866</v>
      </c>
      <c r="S33" s="686"/>
      <c r="T33" s="686"/>
      <c r="U33" s="686"/>
      <c r="V33" s="686"/>
      <c r="W33" s="686"/>
      <c r="X33" s="686"/>
      <c r="Y33" s="687"/>
      <c r="Z33" s="688">
        <v>13.1</v>
      </c>
      <c r="AA33" s="688"/>
      <c r="AB33" s="688"/>
      <c r="AC33" s="688"/>
      <c r="AD33" s="689" t="s">
        <v>134</v>
      </c>
      <c r="AE33" s="689"/>
      <c r="AF33" s="689"/>
      <c r="AG33" s="689"/>
      <c r="AH33" s="689"/>
      <c r="AI33" s="689"/>
      <c r="AJ33" s="689"/>
      <c r="AK33" s="689"/>
      <c r="AL33" s="690" t="s">
        <v>134</v>
      </c>
      <c r="AM33" s="691"/>
      <c r="AN33" s="691"/>
      <c r="AO33" s="692"/>
      <c r="AP33" s="746"/>
      <c r="AQ33" s="747"/>
      <c r="AR33" s="747"/>
      <c r="AS33" s="747"/>
      <c r="AT33" s="750"/>
      <c r="AU33" s="232"/>
      <c r="AV33" s="232"/>
      <c r="AW33" s="232"/>
      <c r="AX33" s="726" t="s">
        <v>317</v>
      </c>
      <c r="AY33" s="727"/>
      <c r="AZ33" s="727"/>
      <c r="BA33" s="727"/>
      <c r="BB33" s="727"/>
      <c r="BC33" s="727"/>
      <c r="BD33" s="727"/>
      <c r="BE33" s="727"/>
      <c r="BF33" s="728"/>
      <c r="BG33" s="755">
        <v>99.2</v>
      </c>
      <c r="BH33" s="756"/>
      <c r="BI33" s="756"/>
      <c r="BJ33" s="756"/>
      <c r="BK33" s="756"/>
      <c r="BL33" s="756"/>
      <c r="BM33" s="757">
        <v>97.8</v>
      </c>
      <c r="BN33" s="756"/>
      <c r="BO33" s="756"/>
      <c r="BP33" s="756"/>
      <c r="BQ33" s="758"/>
      <c r="BR33" s="755">
        <v>99.2</v>
      </c>
      <c r="BS33" s="756"/>
      <c r="BT33" s="756"/>
      <c r="BU33" s="756"/>
      <c r="BV33" s="756"/>
      <c r="BW33" s="756"/>
      <c r="BX33" s="757">
        <v>97.6</v>
      </c>
      <c r="BY33" s="756"/>
      <c r="BZ33" s="756"/>
      <c r="CA33" s="756"/>
      <c r="CB33" s="758"/>
      <c r="CD33" s="700" t="s">
        <v>318</v>
      </c>
      <c r="CE33" s="701"/>
      <c r="CF33" s="701"/>
      <c r="CG33" s="701"/>
      <c r="CH33" s="701"/>
      <c r="CI33" s="701"/>
      <c r="CJ33" s="701"/>
      <c r="CK33" s="701"/>
      <c r="CL33" s="701"/>
      <c r="CM33" s="701"/>
      <c r="CN33" s="701"/>
      <c r="CO33" s="701"/>
      <c r="CP33" s="701"/>
      <c r="CQ33" s="702"/>
      <c r="CR33" s="685">
        <v>3894670</v>
      </c>
      <c r="CS33" s="721"/>
      <c r="CT33" s="721"/>
      <c r="CU33" s="721"/>
      <c r="CV33" s="721"/>
      <c r="CW33" s="721"/>
      <c r="CX33" s="721"/>
      <c r="CY33" s="722"/>
      <c r="CZ33" s="690">
        <v>54.3</v>
      </c>
      <c r="DA33" s="719"/>
      <c r="DB33" s="719"/>
      <c r="DC33" s="723"/>
      <c r="DD33" s="694">
        <v>2388780</v>
      </c>
      <c r="DE33" s="721"/>
      <c r="DF33" s="721"/>
      <c r="DG33" s="721"/>
      <c r="DH33" s="721"/>
      <c r="DI33" s="721"/>
      <c r="DJ33" s="721"/>
      <c r="DK33" s="722"/>
      <c r="DL33" s="694">
        <v>1818240</v>
      </c>
      <c r="DM33" s="721"/>
      <c r="DN33" s="721"/>
      <c r="DO33" s="721"/>
      <c r="DP33" s="721"/>
      <c r="DQ33" s="721"/>
      <c r="DR33" s="721"/>
      <c r="DS33" s="721"/>
      <c r="DT33" s="721"/>
      <c r="DU33" s="721"/>
      <c r="DV33" s="722"/>
      <c r="DW33" s="690">
        <v>49</v>
      </c>
      <c r="DX33" s="719"/>
      <c r="DY33" s="719"/>
      <c r="DZ33" s="719"/>
      <c r="EA33" s="719"/>
      <c r="EB33" s="719"/>
      <c r="EC33" s="720"/>
    </row>
    <row r="34" spans="2:133" ht="11.25" customHeight="1" x14ac:dyDescent="0.15">
      <c r="B34" s="682" t="s">
        <v>319</v>
      </c>
      <c r="C34" s="683"/>
      <c r="D34" s="683"/>
      <c r="E34" s="683"/>
      <c r="F34" s="683"/>
      <c r="G34" s="683"/>
      <c r="H34" s="683"/>
      <c r="I34" s="683"/>
      <c r="J34" s="683"/>
      <c r="K34" s="683"/>
      <c r="L34" s="683"/>
      <c r="M34" s="683"/>
      <c r="N34" s="683"/>
      <c r="O34" s="683"/>
      <c r="P34" s="683"/>
      <c r="Q34" s="684"/>
      <c r="R34" s="685">
        <v>22697</v>
      </c>
      <c r="S34" s="686"/>
      <c r="T34" s="686"/>
      <c r="U34" s="686"/>
      <c r="V34" s="686"/>
      <c r="W34" s="686"/>
      <c r="X34" s="686"/>
      <c r="Y34" s="687"/>
      <c r="Z34" s="688">
        <v>0.3</v>
      </c>
      <c r="AA34" s="688"/>
      <c r="AB34" s="688"/>
      <c r="AC34" s="688"/>
      <c r="AD34" s="689">
        <v>4793</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911232</v>
      </c>
      <c r="CS34" s="686"/>
      <c r="CT34" s="686"/>
      <c r="CU34" s="686"/>
      <c r="CV34" s="686"/>
      <c r="CW34" s="686"/>
      <c r="CX34" s="686"/>
      <c r="CY34" s="687"/>
      <c r="CZ34" s="690">
        <v>12.7</v>
      </c>
      <c r="DA34" s="719"/>
      <c r="DB34" s="719"/>
      <c r="DC34" s="723"/>
      <c r="DD34" s="694">
        <v>738636</v>
      </c>
      <c r="DE34" s="686"/>
      <c r="DF34" s="686"/>
      <c r="DG34" s="686"/>
      <c r="DH34" s="686"/>
      <c r="DI34" s="686"/>
      <c r="DJ34" s="686"/>
      <c r="DK34" s="687"/>
      <c r="DL34" s="694">
        <v>555514</v>
      </c>
      <c r="DM34" s="686"/>
      <c r="DN34" s="686"/>
      <c r="DO34" s="686"/>
      <c r="DP34" s="686"/>
      <c r="DQ34" s="686"/>
      <c r="DR34" s="686"/>
      <c r="DS34" s="686"/>
      <c r="DT34" s="686"/>
      <c r="DU34" s="686"/>
      <c r="DV34" s="687"/>
      <c r="DW34" s="690">
        <v>15</v>
      </c>
      <c r="DX34" s="719"/>
      <c r="DY34" s="719"/>
      <c r="DZ34" s="719"/>
      <c r="EA34" s="719"/>
      <c r="EB34" s="719"/>
      <c r="EC34" s="720"/>
    </row>
    <row r="35" spans="2:133" ht="11.25" customHeight="1" x14ac:dyDescent="0.15">
      <c r="B35" s="682" t="s">
        <v>321</v>
      </c>
      <c r="C35" s="683"/>
      <c r="D35" s="683"/>
      <c r="E35" s="683"/>
      <c r="F35" s="683"/>
      <c r="G35" s="683"/>
      <c r="H35" s="683"/>
      <c r="I35" s="683"/>
      <c r="J35" s="683"/>
      <c r="K35" s="683"/>
      <c r="L35" s="683"/>
      <c r="M35" s="683"/>
      <c r="N35" s="683"/>
      <c r="O35" s="683"/>
      <c r="P35" s="683"/>
      <c r="Q35" s="684"/>
      <c r="R35" s="685">
        <v>11451</v>
      </c>
      <c r="S35" s="686"/>
      <c r="T35" s="686"/>
      <c r="U35" s="686"/>
      <c r="V35" s="686"/>
      <c r="W35" s="686"/>
      <c r="X35" s="686"/>
      <c r="Y35" s="687"/>
      <c r="Z35" s="688">
        <v>0.2</v>
      </c>
      <c r="AA35" s="688"/>
      <c r="AB35" s="688"/>
      <c r="AC35" s="688"/>
      <c r="AD35" s="689" t="s">
        <v>126</v>
      </c>
      <c r="AE35" s="689"/>
      <c r="AF35" s="689"/>
      <c r="AG35" s="689"/>
      <c r="AH35" s="689"/>
      <c r="AI35" s="689"/>
      <c r="AJ35" s="689"/>
      <c r="AK35" s="689"/>
      <c r="AL35" s="690" t="s">
        <v>126</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88461</v>
      </c>
      <c r="CS35" s="721"/>
      <c r="CT35" s="721"/>
      <c r="CU35" s="721"/>
      <c r="CV35" s="721"/>
      <c r="CW35" s="721"/>
      <c r="CX35" s="721"/>
      <c r="CY35" s="722"/>
      <c r="CZ35" s="690">
        <v>1.2</v>
      </c>
      <c r="DA35" s="719"/>
      <c r="DB35" s="719"/>
      <c r="DC35" s="723"/>
      <c r="DD35" s="694">
        <v>63990</v>
      </c>
      <c r="DE35" s="721"/>
      <c r="DF35" s="721"/>
      <c r="DG35" s="721"/>
      <c r="DH35" s="721"/>
      <c r="DI35" s="721"/>
      <c r="DJ35" s="721"/>
      <c r="DK35" s="722"/>
      <c r="DL35" s="694">
        <v>61962</v>
      </c>
      <c r="DM35" s="721"/>
      <c r="DN35" s="721"/>
      <c r="DO35" s="721"/>
      <c r="DP35" s="721"/>
      <c r="DQ35" s="721"/>
      <c r="DR35" s="721"/>
      <c r="DS35" s="721"/>
      <c r="DT35" s="721"/>
      <c r="DU35" s="721"/>
      <c r="DV35" s="722"/>
      <c r="DW35" s="690">
        <v>1.7</v>
      </c>
      <c r="DX35" s="719"/>
      <c r="DY35" s="719"/>
      <c r="DZ35" s="719"/>
      <c r="EA35" s="719"/>
      <c r="EB35" s="719"/>
      <c r="EC35" s="720"/>
    </row>
    <row r="36" spans="2:133" ht="11.25" customHeight="1" x14ac:dyDescent="0.15">
      <c r="B36" s="682" t="s">
        <v>325</v>
      </c>
      <c r="C36" s="683"/>
      <c r="D36" s="683"/>
      <c r="E36" s="683"/>
      <c r="F36" s="683"/>
      <c r="G36" s="683"/>
      <c r="H36" s="683"/>
      <c r="I36" s="683"/>
      <c r="J36" s="683"/>
      <c r="K36" s="683"/>
      <c r="L36" s="683"/>
      <c r="M36" s="683"/>
      <c r="N36" s="683"/>
      <c r="O36" s="683"/>
      <c r="P36" s="683"/>
      <c r="Q36" s="684"/>
      <c r="R36" s="685">
        <v>21302</v>
      </c>
      <c r="S36" s="686"/>
      <c r="T36" s="686"/>
      <c r="U36" s="686"/>
      <c r="V36" s="686"/>
      <c r="W36" s="686"/>
      <c r="X36" s="686"/>
      <c r="Y36" s="687"/>
      <c r="Z36" s="688">
        <v>0.3</v>
      </c>
      <c r="AA36" s="688"/>
      <c r="AB36" s="688"/>
      <c r="AC36" s="688"/>
      <c r="AD36" s="689" t="s">
        <v>126</v>
      </c>
      <c r="AE36" s="689"/>
      <c r="AF36" s="689"/>
      <c r="AG36" s="689"/>
      <c r="AH36" s="689"/>
      <c r="AI36" s="689"/>
      <c r="AJ36" s="689"/>
      <c r="AK36" s="689"/>
      <c r="AL36" s="690" t="s">
        <v>126</v>
      </c>
      <c r="AM36" s="691"/>
      <c r="AN36" s="691"/>
      <c r="AO36" s="692"/>
      <c r="AP36" s="235"/>
      <c r="AQ36" s="759" t="s">
        <v>326</v>
      </c>
      <c r="AR36" s="760"/>
      <c r="AS36" s="760"/>
      <c r="AT36" s="760"/>
      <c r="AU36" s="760"/>
      <c r="AV36" s="760"/>
      <c r="AW36" s="760"/>
      <c r="AX36" s="760"/>
      <c r="AY36" s="761"/>
      <c r="AZ36" s="674">
        <v>984234</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15524</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1763551</v>
      </c>
      <c r="CS36" s="686"/>
      <c r="CT36" s="686"/>
      <c r="CU36" s="686"/>
      <c r="CV36" s="686"/>
      <c r="CW36" s="686"/>
      <c r="CX36" s="686"/>
      <c r="CY36" s="687"/>
      <c r="CZ36" s="690">
        <v>24.6</v>
      </c>
      <c r="DA36" s="719"/>
      <c r="DB36" s="719"/>
      <c r="DC36" s="723"/>
      <c r="DD36" s="694">
        <v>571165</v>
      </c>
      <c r="DE36" s="686"/>
      <c r="DF36" s="686"/>
      <c r="DG36" s="686"/>
      <c r="DH36" s="686"/>
      <c r="DI36" s="686"/>
      <c r="DJ36" s="686"/>
      <c r="DK36" s="687"/>
      <c r="DL36" s="694">
        <v>491680</v>
      </c>
      <c r="DM36" s="686"/>
      <c r="DN36" s="686"/>
      <c r="DO36" s="686"/>
      <c r="DP36" s="686"/>
      <c r="DQ36" s="686"/>
      <c r="DR36" s="686"/>
      <c r="DS36" s="686"/>
      <c r="DT36" s="686"/>
      <c r="DU36" s="686"/>
      <c r="DV36" s="687"/>
      <c r="DW36" s="690">
        <v>13.3</v>
      </c>
      <c r="DX36" s="719"/>
      <c r="DY36" s="719"/>
      <c r="DZ36" s="719"/>
      <c r="EA36" s="719"/>
      <c r="EB36" s="719"/>
      <c r="EC36" s="720"/>
    </row>
    <row r="37" spans="2:133" ht="11.25" customHeight="1" x14ac:dyDescent="0.15">
      <c r="B37" s="682" t="s">
        <v>329</v>
      </c>
      <c r="C37" s="683"/>
      <c r="D37" s="683"/>
      <c r="E37" s="683"/>
      <c r="F37" s="683"/>
      <c r="G37" s="683"/>
      <c r="H37" s="683"/>
      <c r="I37" s="683"/>
      <c r="J37" s="683"/>
      <c r="K37" s="683"/>
      <c r="L37" s="683"/>
      <c r="M37" s="683"/>
      <c r="N37" s="683"/>
      <c r="O37" s="683"/>
      <c r="P37" s="683"/>
      <c r="Q37" s="684"/>
      <c r="R37" s="685">
        <v>91093</v>
      </c>
      <c r="S37" s="686"/>
      <c r="T37" s="686"/>
      <c r="U37" s="686"/>
      <c r="V37" s="686"/>
      <c r="W37" s="686"/>
      <c r="X37" s="686"/>
      <c r="Y37" s="687"/>
      <c r="Z37" s="688">
        <v>1.2</v>
      </c>
      <c r="AA37" s="688"/>
      <c r="AB37" s="688"/>
      <c r="AC37" s="688"/>
      <c r="AD37" s="689" t="s">
        <v>134</v>
      </c>
      <c r="AE37" s="689"/>
      <c r="AF37" s="689"/>
      <c r="AG37" s="689"/>
      <c r="AH37" s="689"/>
      <c r="AI37" s="689"/>
      <c r="AJ37" s="689"/>
      <c r="AK37" s="689"/>
      <c r="AL37" s="690" t="s">
        <v>134</v>
      </c>
      <c r="AM37" s="691"/>
      <c r="AN37" s="691"/>
      <c r="AO37" s="692"/>
      <c r="AQ37" s="763" t="s">
        <v>330</v>
      </c>
      <c r="AR37" s="764"/>
      <c r="AS37" s="764"/>
      <c r="AT37" s="764"/>
      <c r="AU37" s="764"/>
      <c r="AV37" s="764"/>
      <c r="AW37" s="764"/>
      <c r="AX37" s="764"/>
      <c r="AY37" s="765"/>
      <c r="AZ37" s="685">
        <v>323787</v>
      </c>
      <c r="BA37" s="686"/>
      <c r="BB37" s="686"/>
      <c r="BC37" s="686"/>
      <c r="BD37" s="721"/>
      <c r="BE37" s="721"/>
      <c r="BF37" s="752"/>
      <c r="BG37" s="700" t="s">
        <v>331</v>
      </c>
      <c r="BH37" s="701"/>
      <c r="BI37" s="701"/>
      <c r="BJ37" s="701"/>
      <c r="BK37" s="701"/>
      <c r="BL37" s="701"/>
      <c r="BM37" s="701"/>
      <c r="BN37" s="701"/>
      <c r="BO37" s="701"/>
      <c r="BP37" s="701"/>
      <c r="BQ37" s="701"/>
      <c r="BR37" s="701"/>
      <c r="BS37" s="701"/>
      <c r="BT37" s="701"/>
      <c r="BU37" s="702"/>
      <c r="BV37" s="685">
        <v>10894</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427028</v>
      </c>
      <c r="CS37" s="721"/>
      <c r="CT37" s="721"/>
      <c r="CU37" s="721"/>
      <c r="CV37" s="721"/>
      <c r="CW37" s="721"/>
      <c r="CX37" s="721"/>
      <c r="CY37" s="722"/>
      <c r="CZ37" s="690">
        <v>6</v>
      </c>
      <c r="DA37" s="719"/>
      <c r="DB37" s="719"/>
      <c r="DC37" s="723"/>
      <c r="DD37" s="694">
        <v>426771</v>
      </c>
      <c r="DE37" s="721"/>
      <c r="DF37" s="721"/>
      <c r="DG37" s="721"/>
      <c r="DH37" s="721"/>
      <c r="DI37" s="721"/>
      <c r="DJ37" s="721"/>
      <c r="DK37" s="722"/>
      <c r="DL37" s="694">
        <v>418546</v>
      </c>
      <c r="DM37" s="721"/>
      <c r="DN37" s="721"/>
      <c r="DO37" s="721"/>
      <c r="DP37" s="721"/>
      <c r="DQ37" s="721"/>
      <c r="DR37" s="721"/>
      <c r="DS37" s="721"/>
      <c r="DT37" s="721"/>
      <c r="DU37" s="721"/>
      <c r="DV37" s="722"/>
      <c r="DW37" s="690">
        <v>11.3</v>
      </c>
      <c r="DX37" s="719"/>
      <c r="DY37" s="719"/>
      <c r="DZ37" s="719"/>
      <c r="EA37" s="719"/>
      <c r="EB37" s="719"/>
      <c r="EC37" s="720"/>
    </row>
    <row r="38" spans="2:133" ht="11.25" customHeight="1" x14ac:dyDescent="0.15">
      <c r="B38" s="682" t="s">
        <v>333</v>
      </c>
      <c r="C38" s="683"/>
      <c r="D38" s="683"/>
      <c r="E38" s="683"/>
      <c r="F38" s="683"/>
      <c r="G38" s="683"/>
      <c r="H38" s="683"/>
      <c r="I38" s="683"/>
      <c r="J38" s="683"/>
      <c r="K38" s="683"/>
      <c r="L38" s="683"/>
      <c r="M38" s="683"/>
      <c r="N38" s="683"/>
      <c r="O38" s="683"/>
      <c r="P38" s="683"/>
      <c r="Q38" s="684"/>
      <c r="R38" s="685">
        <v>41535</v>
      </c>
      <c r="S38" s="686"/>
      <c r="T38" s="686"/>
      <c r="U38" s="686"/>
      <c r="V38" s="686"/>
      <c r="W38" s="686"/>
      <c r="X38" s="686"/>
      <c r="Y38" s="687"/>
      <c r="Z38" s="688">
        <v>0.6</v>
      </c>
      <c r="AA38" s="688"/>
      <c r="AB38" s="688"/>
      <c r="AC38" s="688"/>
      <c r="AD38" s="689">
        <v>3275</v>
      </c>
      <c r="AE38" s="689"/>
      <c r="AF38" s="689"/>
      <c r="AG38" s="689"/>
      <c r="AH38" s="689"/>
      <c r="AI38" s="689"/>
      <c r="AJ38" s="689"/>
      <c r="AK38" s="689"/>
      <c r="AL38" s="690">
        <v>0.1</v>
      </c>
      <c r="AM38" s="691"/>
      <c r="AN38" s="691"/>
      <c r="AO38" s="692"/>
      <c r="AQ38" s="763" t="s">
        <v>334</v>
      </c>
      <c r="AR38" s="764"/>
      <c r="AS38" s="764"/>
      <c r="AT38" s="764"/>
      <c r="AU38" s="764"/>
      <c r="AV38" s="764"/>
      <c r="AW38" s="764"/>
      <c r="AX38" s="764"/>
      <c r="AY38" s="765"/>
      <c r="AZ38" s="685">
        <v>9000</v>
      </c>
      <c r="BA38" s="686"/>
      <c r="BB38" s="686"/>
      <c r="BC38" s="686"/>
      <c r="BD38" s="721"/>
      <c r="BE38" s="721"/>
      <c r="BF38" s="752"/>
      <c r="BG38" s="700" t="s">
        <v>335</v>
      </c>
      <c r="BH38" s="701"/>
      <c r="BI38" s="701"/>
      <c r="BJ38" s="701"/>
      <c r="BK38" s="701"/>
      <c r="BL38" s="701"/>
      <c r="BM38" s="701"/>
      <c r="BN38" s="701"/>
      <c r="BO38" s="701"/>
      <c r="BP38" s="701"/>
      <c r="BQ38" s="701"/>
      <c r="BR38" s="701"/>
      <c r="BS38" s="701"/>
      <c r="BT38" s="701"/>
      <c r="BU38" s="702"/>
      <c r="BV38" s="685">
        <v>1592</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969909</v>
      </c>
      <c r="CS38" s="686"/>
      <c r="CT38" s="686"/>
      <c r="CU38" s="686"/>
      <c r="CV38" s="686"/>
      <c r="CW38" s="686"/>
      <c r="CX38" s="686"/>
      <c r="CY38" s="687"/>
      <c r="CZ38" s="690">
        <v>13.5</v>
      </c>
      <c r="DA38" s="719"/>
      <c r="DB38" s="719"/>
      <c r="DC38" s="723"/>
      <c r="DD38" s="694">
        <v>864508</v>
      </c>
      <c r="DE38" s="686"/>
      <c r="DF38" s="686"/>
      <c r="DG38" s="686"/>
      <c r="DH38" s="686"/>
      <c r="DI38" s="686"/>
      <c r="DJ38" s="686"/>
      <c r="DK38" s="687"/>
      <c r="DL38" s="694">
        <v>709084</v>
      </c>
      <c r="DM38" s="686"/>
      <c r="DN38" s="686"/>
      <c r="DO38" s="686"/>
      <c r="DP38" s="686"/>
      <c r="DQ38" s="686"/>
      <c r="DR38" s="686"/>
      <c r="DS38" s="686"/>
      <c r="DT38" s="686"/>
      <c r="DU38" s="686"/>
      <c r="DV38" s="687"/>
      <c r="DW38" s="690">
        <v>19.100000000000001</v>
      </c>
      <c r="DX38" s="719"/>
      <c r="DY38" s="719"/>
      <c r="DZ38" s="719"/>
      <c r="EA38" s="719"/>
      <c r="EB38" s="719"/>
      <c r="EC38" s="720"/>
    </row>
    <row r="39" spans="2:133" ht="11.25" customHeight="1" x14ac:dyDescent="0.15">
      <c r="B39" s="682" t="s">
        <v>337</v>
      </c>
      <c r="C39" s="683"/>
      <c r="D39" s="683"/>
      <c r="E39" s="683"/>
      <c r="F39" s="683"/>
      <c r="G39" s="683"/>
      <c r="H39" s="683"/>
      <c r="I39" s="683"/>
      <c r="J39" s="683"/>
      <c r="K39" s="683"/>
      <c r="L39" s="683"/>
      <c r="M39" s="683"/>
      <c r="N39" s="683"/>
      <c r="O39" s="683"/>
      <c r="P39" s="683"/>
      <c r="Q39" s="684"/>
      <c r="R39" s="685">
        <v>279130</v>
      </c>
      <c r="S39" s="686"/>
      <c r="T39" s="686"/>
      <c r="U39" s="686"/>
      <c r="V39" s="686"/>
      <c r="W39" s="686"/>
      <c r="X39" s="686"/>
      <c r="Y39" s="687"/>
      <c r="Z39" s="688">
        <v>3.8</v>
      </c>
      <c r="AA39" s="688"/>
      <c r="AB39" s="688"/>
      <c r="AC39" s="688"/>
      <c r="AD39" s="689" t="s">
        <v>126</v>
      </c>
      <c r="AE39" s="689"/>
      <c r="AF39" s="689"/>
      <c r="AG39" s="689"/>
      <c r="AH39" s="689"/>
      <c r="AI39" s="689"/>
      <c r="AJ39" s="689"/>
      <c r="AK39" s="689"/>
      <c r="AL39" s="690" t="s">
        <v>134</v>
      </c>
      <c r="AM39" s="691"/>
      <c r="AN39" s="691"/>
      <c r="AO39" s="692"/>
      <c r="AQ39" s="763" t="s">
        <v>338</v>
      </c>
      <c r="AR39" s="764"/>
      <c r="AS39" s="764"/>
      <c r="AT39" s="764"/>
      <c r="AU39" s="764"/>
      <c r="AV39" s="764"/>
      <c r="AW39" s="764"/>
      <c r="AX39" s="764"/>
      <c r="AY39" s="765"/>
      <c r="AZ39" s="685">
        <v>5325</v>
      </c>
      <c r="BA39" s="686"/>
      <c r="BB39" s="686"/>
      <c r="BC39" s="686"/>
      <c r="BD39" s="721"/>
      <c r="BE39" s="721"/>
      <c r="BF39" s="752"/>
      <c r="BG39" s="700" t="s">
        <v>339</v>
      </c>
      <c r="BH39" s="701"/>
      <c r="BI39" s="701"/>
      <c r="BJ39" s="701"/>
      <c r="BK39" s="701"/>
      <c r="BL39" s="701"/>
      <c r="BM39" s="701"/>
      <c r="BN39" s="701"/>
      <c r="BO39" s="701"/>
      <c r="BP39" s="701"/>
      <c r="BQ39" s="701"/>
      <c r="BR39" s="701"/>
      <c r="BS39" s="701"/>
      <c r="BT39" s="701"/>
      <c r="BU39" s="702"/>
      <c r="BV39" s="685">
        <v>2597</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160167</v>
      </c>
      <c r="CS39" s="721"/>
      <c r="CT39" s="721"/>
      <c r="CU39" s="721"/>
      <c r="CV39" s="721"/>
      <c r="CW39" s="721"/>
      <c r="CX39" s="721"/>
      <c r="CY39" s="722"/>
      <c r="CZ39" s="690">
        <v>2.2000000000000002</v>
      </c>
      <c r="DA39" s="719"/>
      <c r="DB39" s="719"/>
      <c r="DC39" s="723"/>
      <c r="DD39" s="694">
        <v>150481</v>
      </c>
      <c r="DE39" s="721"/>
      <c r="DF39" s="721"/>
      <c r="DG39" s="721"/>
      <c r="DH39" s="721"/>
      <c r="DI39" s="721"/>
      <c r="DJ39" s="721"/>
      <c r="DK39" s="722"/>
      <c r="DL39" s="694" t="s">
        <v>273</v>
      </c>
      <c r="DM39" s="721"/>
      <c r="DN39" s="721"/>
      <c r="DO39" s="721"/>
      <c r="DP39" s="721"/>
      <c r="DQ39" s="721"/>
      <c r="DR39" s="721"/>
      <c r="DS39" s="721"/>
      <c r="DT39" s="721"/>
      <c r="DU39" s="721"/>
      <c r="DV39" s="722"/>
      <c r="DW39" s="690" t="s">
        <v>126</v>
      </c>
      <c r="DX39" s="719"/>
      <c r="DY39" s="719"/>
      <c r="DZ39" s="719"/>
      <c r="EA39" s="719"/>
      <c r="EB39" s="719"/>
      <c r="EC39" s="720"/>
    </row>
    <row r="40" spans="2:133" ht="11.25" customHeight="1" x14ac:dyDescent="0.15">
      <c r="B40" s="682" t="s">
        <v>341</v>
      </c>
      <c r="C40" s="683"/>
      <c r="D40" s="683"/>
      <c r="E40" s="683"/>
      <c r="F40" s="683"/>
      <c r="G40" s="683"/>
      <c r="H40" s="683"/>
      <c r="I40" s="683"/>
      <c r="J40" s="683"/>
      <c r="K40" s="683"/>
      <c r="L40" s="683"/>
      <c r="M40" s="683"/>
      <c r="N40" s="683"/>
      <c r="O40" s="683"/>
      <c r="P40" s="683"/>
      <c r="Q40" s="684"/>
      <c r="R40" s="685">
        <v>17730</v>
      </c>
      <c r="S40" s="686"/>
      <c r="T40" s="686"/>
      <c r="U40" s="686"/>
      <c r="V40" s="686"/>
      <c r="W40" s="686"/>
      <c r="X40" s="686"/>
      <c r="Y40" s="687"/>
      <c r="Z40" s="688">
        <v>0.2</v>
      </c>
      <c r="AA40" s="688"/>
      <c r="AB40" s="688"/>
      <c r="AC40" s="688"/>
      <c r="AD40" s="689" t="s">
        <v>126</v>
      </c>
      <c r="AE40" s="689"/>
      <c r="AF40" s="689"/>
      <c r="AG40" s="689"/>
      <c r="AH40" s="689"/>
      <c r="AI40" s="689"/>
      <c r="AJ40" s="689"/>
      <c r="AK40" s="689"/>
      <c r="AL40" s="690" t="s">
        <v>126</v>
      </c>
      <c r="AM40" s="691"/>
      <c r="AN40" s="691"/>
      <c r="AO40" s="692"/>
      <c r="AQ40" s="763" t="s">
        <v>342</v>
      </c>
      <c r="AR40" s="764"/>
      <c r="AS40" s="764"/>
      <c r="AT40" s="764"/>
      <c r="AU40" s="764"/>
      <c r="AV40" s="764"/>
      <c r="AW40" s="764"/>
      <c r="AX40" s="764"/>
      <c r="AY40" s="765"/>
      <c r="AZ40" s="685" t="s">
        <v>126</v>
      </c>
      <c r="BA40" s="686"/>
      <c r="BB40" s="686"/>
      <c r="BC40" s="686"/>
      <c r="BD40" s="721"/>
      <c r="BE40" s="721"/>
      <c r="BF40" s="752"/>
      <c r="BG40" s="772" t="s">
        <v>343</v>
      </c>
      <c r="BH40" s="773"/>
      <c r="BI40" s="773"/>
      <c r="BJ40" s="773"/>
      <c r="BK40" s="773"/>
      <c r="BL40" s="236"/>
      <c r="BM40" s="701" t="s">
        <v>344</v>
      </c>
      <c r="BN40" s="701"/>
      <c r="BO40" s="701"/>
      <c r="BP40" s="701"/>
      <c r="BQ40" s="701"/>
      <c r="BR40" s="701"/>
      <c r="BS40" s="701"/>
      <c r="BT40" s="701"/>
      <c r="BU40" s="702"/>
      <c r="BV40" s="685">
        <v>117</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1350</v>
      </c>
      <c r="CS40" s="686"/>
      <c r="CT40" s="686"/>
      <c r="CU40" s="686"/>
      <c r="CV40" s="686"/>
      <c r="CW40" s="686"/>
      <c r="CX40" s="686"/>
      <c r="CY40" s="687"/>
      <c r="CZ40" s="690">
        <v>0</v>
      </c>
      <c r="DA40" s="719"/>
      <c r="DB40" s="719"/>
      <c r="DC40" s="723"/>
      <c r="DD40" s="694" t="s">
        <v>126</v>
      </c>
      <c r="DE40" s="686"/>
      <c r="DF40" s="686"/>
      <c r="DG40" s="686"/>
      <c r="DH40" s="686"/>
      <c r="DI40" s="686"/>
      <c r="DJ40" s="686"/>
      <c r="DK40" s="687"/>
      <c r="DL40" s="694" t="s">
        <v>126</v>
      </c>
      <c r="DM40" s="686"/>
      <c r="DN40" s="686"/>
      <c r="DO40" s="686"/>
      <c r="DP40" s="686"/>
      <c r="DQ40" s="686"/>
      <c r="DR40" s="686"/>
      <c r="DS40" s="686"/>
      <c r="DT40" s="686"/>
      <c r="DU40" s="686"/>
      <c r="DV40" s="687"/>
      <c r="DW40" s="690" t="s">
        <v>134</v>
      </c>
      <c r="DX40" s="719"/>
      <c r="DY40" s="719"/>
      <c r="DZ40" s="719"/>
      <c r="EA40" s="719"/>
      <c r="EB40" s="719"/>
      <c r="EC40" s="720"/>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126</v>
      </c>
      <c r="S41" s="686"/>
      <c r="T41" s="686"/>
      <c r="U41" s="686"/>
      <c r="V41" s="686"/>
      <c r="W41" s="686"/>
      <c r="X41" s="686"/>
      <c r="Y41" s="687"/>
      <c r="Z41" s="688" t="s">
        <v>126</v>
      </c>
      <c r="AA41" s="688"/>
      <c r="AB41" s="688"/>
      <c r="AC41" s="688"/>
      <c r="AD41" s="689" t="s">
        <v>134</v>
      </c>
      <c r="AE41" s="689"/>
      <c r="AF41" s="689"/>
      <c r="AG41" s="689"/>
      <c r="AH41" s="689"/>
      <c r="AI41" s="689"/>
      <c r="AJ41" s="689"/>
      <c r="AK41" s="689"/>
      <c r="AL41" s="690" t="s">
        <v>126</v>
      </c>
      <c r="AM41" s="691"/>
      <c r="AN41" s="691"/>
      <c r="AO41" s="692"/>
      <c r="AQ41" s="763" t="s">
        <v>347</v>
      </c>
      <c r="AR41" s="764"/>
      <c r="AS41" s="764"/>
      <c r="AT41" s="764"/>
      <c r="AU41" s="764"/>
      <c r="AV41" s="764"/>
      <c r="AW41" s="764"/>
      <c r="AX41" s="764"/>
      <c r="AY41" s="765"/>
      <c r="AZ41" s="685">
        <v>254485</v>
      </c>
      <c r="BA41" s="686"/>
      <c r="BB41" s="686"/>
      <c r="BC41" s="686"/>
      <c r="BD41" s="721"/>
      <c r="BE41" s="721"/>
      <c r="BF41" s="752"/>
      <c r="BG41" s="772"/>
      <c r="BH41" s="773"/>
      <c r="BI41" s="773"/>
      <c r="BJ41" s="773"/>
      <c r="BK41" s="773"/>
      <c r="BL41" s="236"/>
      <c r="BM41" s="701" t="s">
        <v>348</v>
      </c>
      <c r="BN41" s="701"/>
      <c r="BO41" s="701"/>
      <c r="BP41" s="701"/>
      <c r="BQ41" s="701"/>
      <c r="BR41" s="701"/>
      <c r="BS41" s="701"/>
      <c r="BT41" s="701"/>
      <c r="BU41" s="702"/>
      <c r="BV41" s="685" t="s">
        <v>126</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134</v>
      </c>
      <c r="CS41" s="721"/>
      <c r="CT41" s="721"/>
      <c r="CU41" s="721"/>
      <c r="CV41" s="721"/>
      <c r="CW41" s="721"/>
      <c r="CX41" s="721"/>
      <c r="CY41" s="722"/>
      <c r="CZ41" s="690" t="s">
        <v>134</v>
      </c>
      <c r="DA41" s="719"/>
      <c r="DB41" s="719"/>
      <c r="DC41" s="723"/>
      <c r="DD41" s="694" t="s">
        <v>134</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350</v>
      </c>
      <c r="C42" s="683"/>
      <c r="D42" s="683"/>
      <c r="E42" s="683"/>
      <c r="F42" s="683"/>
      <c r="G42" s="683"/>
      <c r="H42" s="683"/>
      <c r="I42" s="683"/>
      <c r="J42" s="683"/>
      <c r="K42" s="683"/>
      <c r="L42" s="683"/>
      <c r="M42" s="683"/>
      <c r="N42" s="683"/>
      <c r="O42" s="683"/>
      <c r="P42" s="683"/>
      <c r="Q42" s="684"/>
      <c r="R42" s="685">
        <v>129000</v>
      </c>
      <c r="S42" s="686"/>
      <c r="T42" s="686"/>
      <c r="U42" s="686"/>
      <c r="V42" s="686"/>
      <c r="W42" s="686"/>
      <c r="X42" s="686"/>
      <c r="Y42" s="687"/>
      <c r="Z42" s="688">
        <v>1.8</v>
      </c>
      <c r="AA42" s="688"/>
      <c r="AB42" s="688"/>
      <c r="AC42" s="688"/>
      <c r="AD42" s="689" t="s">
        <v>126</v>
      </c>
      <c r="AE42" s="689"/>
      <c r="AF42" s="689"/>
      <c r="AG42" s="689"/>
      <c r="AH42" s="689"/>
      <c r="AI42" s="689"/>
      <c r="AJ42" s="689"/>
      <c r="AK42" s="689"/>
      <c r="AL42" s="690" t="s">
        <v>126</v>
      </c>
      <c r="AM42" s="691"/>
      <c r="AN42" s="691"/>
      <c r="AO42" s="692"/>
      <c r="AQ42" s="784" t="s">
        <v>351</v>
      </c>
      <c r="AR42" s="785"/>
      <c r="AS42" s="785"/>
      <c r="AT42" s="785"/>
      <c r="AU42" s="785"/>
      <c r="AV42" s="785"/>
      <c r="AW42" s="785"/>
      <c r="AX42" s="785"/>
      <c r="AY42" s="786"/>
      <c r="AZ42" s="776">
        <v>391637</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301</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940786</v>
      </c>
      <c r="CS42" s="686"/>
      <c r="CT42" s="686"/>
      <c r="CU42" s="686"/>
      <c r="CV42" s="686"/>
      <c r="CW42" s="686"/>
      <c r="CX42" s="686"/>
      <c r="CY42" s="687"/>
      <c r="CZ42" s="690">
        <v>13.1</v>
      </c>
      <c r="DA42" s="691"/>
      <c r="DB42" s="691"/>
      <c r="DC42" s="703"/>
      <c r="DD42" s="694">
        <v>370171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354</v>
      </c>
      <c r="C43" s="727"/>
      <c r="D43" s="727"/>
      <c r="E43" s="727"/>
      <c r="F43" s="727"/>
      <c r="G43" s="727"/>
      <c r="H43" s="727"/>
      <c r="I43" s="727"/>
      <c r="J43" s="727"/>
      <c r="K43" s="727"/>
      <c r="L43" s="727"/>
      <c r="M43" s="727"/>
      <c r="N43" s="727"/>
      <c r="O43" s="727"/>
      <c r="P43" s="727"/>
      <c r="Q43" s="728"/>
      <c r="R43" s="776">
        <v>7312977</v>
      </c>
      <c r="S43" s="777"/>
      <c r="T43" s="777"/>
      <c r="U43" s="777"/>
      <c r="V43" s="777"/>
      <c r="W43" s="777"/>
      <c r="X43" s="777"/>
      <c r="Y43" s="778"/>
      <c r="Z43" s="779">
        <v>100</v>
      </c>
      <c r="AA43" s="779"/>
      <c r="AB43" s="779"/>
      <c r="AC43" s="779"/>
      <c r="AD43" s="780">
        <v>3563146</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22267</v>
      </c>
      <c r="CS43" s="721"/>
      <c r="CT43" s="721"/>
      <c r="CU43" s="721"/>
      <c r="CV43" s="721"/>
      <c r="CW43" s="721"/>
      <c r="CX43" s="721"/>
      <c r="CY43" s="722"/>
      <c r="CZ43" s="690">
        <v>0.3</v>
      </c>
      <c r="DA43" s="719"/>
      <c r="DB43" s="719"/>
      <c r="DC43" s="723"/>
      <c r="DD43" s="694">
        <v>22267</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356</v>
      </c>
      <c r="CG44" s="683"/>
      <c r="CH44" s="683"/>
      <c r="CI44" s="683"/>
      <c r="CJ44" s="683"/>
      <c r="CK44" s="683"/>
      <c r="CL44" s="683"/>
      <c r="CM44" s="683"/>
      <c r="CN44" s="683"/>
      <c r="CO44" s="683"/>
      <c r="CP44" s="683"/>
      <c r="CQ44" s="684"/>
      <c r="CR44" s="685">
        <v>935742</v>
      </c>
      <c r="CS44" s="686"/>
      <c r="CT44" s="686"/>
      <c r="CU44" s="686"/>
      <c r="CV44" s="686"/>
      <c r="CW44" s="686"/>
      <c r="CX44" s="686"/>
      <c r="CY44" s="687"/>
      <c r="CZ44" s="690">
        <v>13</v>
      </c>
      <c r="DA44" s="691"/>
      <c r="DB44" s="691"/>
      <c r="DC44" s="703"/>
      <c r="DD44" s="694">
        <v>365127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498343</v>
      </c>
      <c r="CS45" s="721"/>
      <c r="CT45" s="721"/>
      <c r="CU45" s="721"/>
      <c r="CV45" s="721"/>
      <c r="CW45" s="721"/>
      <c r="CX45" s="721"/>
      <c r="CY45" s="722"/>
      <c r="CZ45" s="690">
        <v>6.9</v>
      </c>
      <c r="DA45" s="719"/>
      <c r="DB45" s="719"/>
      <c r="DC45" s="723"/>
      <c r="DD45" s="694">
        <v>6951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398453</v>
      </c>
      <c r="CS46" s="686"/>
      <c r="CT46" s="686"/>
      <c r="CU46" s="686"/>
      <c r="CV46" s="686"/>
      <c r="CW46" s="686"/>
      <c r="CX46" s="686"/>
      <c r="CY46" s="687"/>
      <c r="CZ46" s="690">
        <v>5.6</v>
      </c>
      <c r="DA46" s="691"/>
      <c r="DB46" s="691"/>
      <c r="DC46" s="703"/>
      <c r="DD46" s="694">
        <v>356555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v>5044</v>
      </c>
      <c r="CS47" s="721"/>
      <c r="CT47" s="721"/>
      <c r="CU47" s="721"/>
      <c r="CV47" s="721"/>
      <c r="CW47" s="721"/>
      <c r="CX47" s="721"/>
      <c r="CY47" s="722"/>
      <c r="CZ47" s="690">
        <v>0.1</v>
      </c>
      <c r="DA47" s="719"/>
      <c r="DB47" s="719"/>
      <c r="DC47" s="723"/>
      <c r="DD47" s="694">
        <v>5044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126</v>
      </c>
      <c r="CS48" s="686"/>
      <c r="CT48" s="686"/>
      <c r="CU48" s="686"/>
      <c r="CV48" s="686"/>
      <c r="CW48" s="686"/>
      <c r="CX48" s="686"/>
      <c r="CY48" s="687"/>
      <c r="CZ48" s="690" t="s">
        <v>273</v>
      </c>
      <c r="DA48" s="691"/>
      <c r="DB48" s="691"/>
      <c r="DC48" s="703"/>
      <c r="DD48" s="694" t="s">
        <v>126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364</v>
      </c>
      <c r="CE49" s="727"/>
      <c r="CF49" s="727"/>
      <c r="CG49" s="727"/>
      <c r="CH49" s="727"/>
      <c r="CI49" s="727"/>
      <c r="CJ49" s="727"/>
      <c r="CK49" s="727"/>
      <c r="CL49" s="727"/>
      <c r="CM49" s="727"/>
      <c r="CN49" s="727"/>
      <c r="CO49" s="727"/>
      <c r="CP49" s="727"/>
      <c r="CQ49" s="728"/>
      <c r="CR49" s="776">
        <v>7173147</v>
      </c>
      <c r="CS49" s="756"/>
      <c r="CT49" s="756"/>
      <c r="CU49" s="756"/>
      <c r="CV49" s="756"/>
      <c r="CW49" s="756"/>
      <c r="CX49" s="756"/>
      <c r="CY49" s="787"/>
      <c r="CZ49" s="781">
        <v>100</v>
      </c>
      <c r="DA49" s="788"/>
      <c r="DB49" s="788"/>
      <c r="DC49" s="789"/>
      <c r="DD49" s="790">
        <v>4238972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Yjuyvqz+xqfoBrCmI37DRpvkGqclivDclq4OHnRG3mjEWeIKehM2nCiBD5sIsmG5KQuyOyKiNZRHjlAdCSYqbQ==" saltValue="tMyiPr8p3U1KEDZlW7TJb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71" zoomScale="70" zoomScaleNormal="25" zoomScaleSheetLayoutView="70" workbookViewId="0">
      <selection activeCell="AP88" sqref="AP88:AT88"/>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387</v>
      </c>
      <c r="C7" s="818"/>
      <c r="D7" s="818"/>
      <c r="E7" s="818"/>
      <c r="F7" s="818"/>
      <c r="G7" s="818"/>
      <c r="H7" s="818"/>
      <c r="I7" s="818"/>
      <c r="J7" s="818"/>
      <c r="K7" s="818"/>
      <c r="L7" s="818"/>
      <c r="M7" s="818"/>
      <c r="N7" s="818"/>
      <c r="O7" s="818"/>
      <c r="P7" s="819"/>
      <c r="Q7" s="820">
        <v>7313</v>
      </c>
      <c r="R7" s="821"/>
      <c r="S7" s="821"/>
      <c r="T7" s="821"/>
      <c r="U7" s="821"/>
      <c r="V7" s="821">
        <v>7173</v>
      </c>
      <c r="W7" s="821"/>
      <c r="X7" s="821"/>
      <c r="Y7" s="821"/>
      <c r="Z7" s="821"/>
      <c r="AA7" s="821">
        <v>140</v>
      </c>
      <c r="AB7" s="821"/>
      <c r="AC7" s="821"/>
      <c r="AD7" s="821"/>
      <c r="AE7" s="822"/>
      <c r="AF7" s="823">
        <v>87</v>
      </c>
      <c r="AG7" s="824"/>
      <c r="AH7" s="824"/>
      <c r="AI7" s="824"/>
      <c r="AJ7" s="825"/>
      <c r="AK7" s="860">
        <v>21</v>
      </c>
      <c r="AL7" s="861"/>
      <c r="AM7" s="861"/>
      <c r="AN7" s="861"/>
      <c r="AO7" s="861"/>
      <c r="AP7" s="861">
        <v>4147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389</v>
      </c>
      <c r="B23" s="876" t="s">
        <v>390</v>
      </c>
      <c r="C23" s="877"/>
      <c r="D23" s="877"/>
      <c r="E23" s="877"/>
      <c r="F23" s="877"/>
      <c r="G23" s="877"/>
      <c r="H23" s="877"/>
      <c r="I23" s="877"/>
      <c r="J23" s="877"/>
      <c r="K23" s="877"/>
      <c r="L23" s="877"/>
      <c r="M23" s="877"/>
      <c r="N23" s="877"/>
      <c r="O23" s="877"/>
      <c r="P23" s="878"/>
      <c r="Q23" s="879">
        <v>7313</v>
      </c>
      <c r="R23" s="880"/>
      <c r="S23" s="880"/>
      <c r="T23" s="880"/>
      <c r="U23" s="880"/>
      <c r="V23" s="880">
        <v>7173</v>
      </c>
      <c r="W23" s="880"/>
      <c r="X23" s="880"/>
      <c r="Y23" s="880"/>
      <c r="Z23" s="880"/>
      <c r="AA23" s="880">
        <v>140</v>
      </c>
      <c r="AB23" s="880"/>
      <c r="AC23" s="880"/>
      <c r="AD23" s="880"/>
      <c r="AE23" s="881"/>
      <c r="AF23" s="882">
        <v>87</v>
      </c>
      <c r="AG23" s="880"/>
      <c r="AH23" s="880"/>
      <c r="AI23" s="880"/>
      <c r="AJ23" s="883"/>
      <c r="AK23" s="884"/>
      <c r="AL23" s="885"/>
      <c r="AM23" s="885"/>
      <c r="AN23" s="885"/>
      <c r="AO23" s="885"/>
      <c r="AP23" s="880">
        <v>4147</v>
      </c>
      <c r="AQ23" s="880"/>
      <c r="AR23" s="880"/>
      <c r="AS23" s="880"/>
      <c r="AT23" s="880"/>
      <c r="AU23" s="886"/>
      <c r="AV23" s="886"/>
      <c r="AW23" s="886"/>
      <c r="AX23" s="886"/>
      <c r="AY23" s="887"/>
      <c r="AZ23" s="895" t="s">
        <v>126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370</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401</v>
      </c>
      <c r="C28" s="818"/>
      <c r="D28" s="818"/>
      <c r="E28" s="818"/>
      <c r="F28" s="818"/>
      <c r="G28" s="818"/>
      <c r="H28" s="818"/>
      <c r="I28" s="818"/>
      <c r="J28" s="818"/>
      <c r="K28" s="818"/>
      <c r="L28" s="818"/>
      <c r="M28" s="818"/>
      <c r="N28" s="818"/>
      <c r="O28" s="818"/>
      <c r="P28" s="819"/>
      <c r="Q28" s="908">
        <v>1270</v>
      </c>
      <c r="R28" s="909"/>
      <c r="S28" s="909"/>
      <c r="T28" s="909"/>
      <c r="U28" s="909"/>
      <c r="V28" s="909">
        <v>1254</v>
      </c>
      <c r="W28" s="909"/>
      <c r="X28" s="909"/>
      <c r="Y28" s="909"/>
      <c r="Z28" s="909"/>
      <c r="AA28" s="909">
        <v>16</v>
      </c>
      <c r="AB28" s="909"/>
      <c r="AC28" s="909"/>
      <c r="AD28" s="909"/>
      <c r="AE28" s="910"/>
      <c r="AF28" s="911">
        <v>14</v>
      </c>
      <c r="AG28" s="909"/>
      <c r="AH28" s="909"/>
      <c r="AI28" s="909"/>
      <c r="AJ28" s="912"/>
      <c r="AK28" s="913">
        <v>132</v>
      </c>
      <c r="AL28" s="904"/>
      <c r="AM28" s="904"/>
      <c r="AN28" s="904"/>
      <c r="AO28" s="904"/>
      <c r="AP28" s="904">
        <v>152</v>
      </c>
      <c r="AQ28" s="904"/>
      <c r="AR28" s="904"/>
      <c r="AS28" s="904"/>
      <c r="AT28" s="904"/>
      <c r="AU28" s="904" t="s">
        <v>598</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402</v>
      </c>
      <c r="C29" s="842"/>
      <c r="D29" s="842"/>
      <c r="E29" s="842"/>
      <c r="F29" s="842"/>
      <c r="G29" s="842"/>
      <c r="H29" s="842"/>
      <c r="I29" s="842"/>
      <c r="J29" s="842"/>
      <c r="K29" s="842"/>
      <c r="L29" s="842"/>
      <c r="M29" s="842"/>
      <c r="N29" s="842"/>
      <c r="O29" s="842"/>
      <c r="P29" s="843"/>
      <c r="Q29" s="844">
        <v>1455</v>
      </c>
      <c r="R29" s="845"/>
      <c r="S29" s="845"/>
      <c r="T29" s="845"/>
      <c r="U29" s="845"/>
      <c r="V29" s="845">
        <v>1386</v>
      </c>
      <c r="W29" s="845"/>
      <c r="X29" s="845"/>
      <c r="Y29" s="845"/>
      <c r="Z29" s="845"/>
      <c r="AA29" s="845">
        <v>69</v>
      </c>
      <c r="AB29" s="845"/>
      <c r="AC29" s="845"/>
      <c r="AD29" s="845"/>
      <c r="AE29" s="846"/>
      <c r="AF29" s="847">
        <v>69</v>
      </c>
      <c r="AG29" s="848"/>
      <c r="AH29" s="848"/>
      <c r="AI29" s="848"/>
      <c r="AJ29" s="849"/>
      <c r="AK29" s="916">
        <v>250</v>
      </c>
      <c r="AL29" s="917"/>
      <c r="AM29" s="917"/>
      <c r="AN29" s="917"/>
      <c r="AO29" s="917"/>
      <c r="AP29" s="917" t="s">
        <v>598</v>
      </c>
      <c r="AQ29" s="917"/>
      <c r="AR29" s="917"/>
      <c r="AS29" s="917"/>
      <c r="AT29" s="917"/>
      <c r="AU29" s="917" t="s">
        <v>598</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403</v>
      </c>
      <c r="C30" s="842"/>
      <c r="D30" s="842"/>
      <c r="E30" s="842"/>
      <c r="F30" s="842"/>
      <c r="G30" s="842"/>
      <c r="H30" s="842"/>
      <c r="I30" s="842"/>
      <c r="J30" s="842"/>
      <c r="K30" s="842"/>
      <c r="L30" s="842"/>
      <c r="M30" s="842"/>
      <c r="N30" s="842"/>
      <c r="O30" s="842"/>
      <c r="P30" s="843"/>
      <c r="Q30" s="844">
        <v>126</v>
      </c>
      <c r="R30" s="845"/>
      <c r="S30" s="845"/>
      <c r="T30" s="845"/>
      <c r="U30" s="845"/>
      <c r="V30" s="845">
        <v>123</v>
      </c>
      <c r="W30" s="845"/>
      <c r="X30" s="845"/>
      <c r="Y30" s="845"/>
      <c r="Z30" s="845"/>
      <c r="AA30" s="845">
        <v>3</v>
      </c>
      <c r="AB30" s="845"/>
      <c r="AC30" s="845"/>
      <c r="AD30" s="845"/>
      <c r="AE30" s="846"/>
      <c r="AF30" s="847">
        <v>3</v>
      </c>
      <c r="AG30" s="848"/>
      <c r="AH30" s="848"/>
      <c r="AI30" s="848"/>
      <c r="AJ30" s="849"/>
      <c r="AK30" s="916">
        <v>42</v>
      </c>
      <c r="AL30" s="917"/>
      <c r="AM30" s="917"/>
      <c r="AN30" s="917"/>
      <c r="AO30" s="917"/>
      <c r="AP30" s="917" t="s">
        <v>598</v>
      </c>
      <c r="AQ30" s="917"/>
      <c r="AR30" s="917"/>
      <c r="AS30" s="917"/>
      <c r="AT30" s="917"/>
      <c r="AU30" s="917" t="s">
        <v>598</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404</v>
      </c>
      <c r="C31" s="842"/>
      <c r="D31" s="842"/>
      <c r="E31" s="842"/>
      <c r="F31" s="842"/>
      <c r="G31" s="842"/>
      <c r="H31" s="842"/>
      <c r="I31" s="842"/>
      <c r="J31" s="842"/>
      <c r="K31" s="842"/>
      <c r="L31" s="842"/>
      <c r="M31" s="842"/>
      <c r="N31" s="842"/>
      <c r="O31" s="842"/>
      <c r="P31" s="843"/>
      <c r="Q31" s="844">
        <v>453</v>
      </c>
      <c r="R31" s="845"/>
      <c r="S31" s="845"/>
      <c r="T31" s="845"/>
      <c r="U31" s="845"/>
      <c r="V31" s="845">
        <v>453</v>
      </c>
      <c r="W31" s="845"/>
      <c r="X31" s="845"/>
      <c r="Y31" s="845"/>
      <c r="Z31" s="845"/>
      <c r="AA31" s="845" t="s">
        <v>598</v>
      </c>
      <c r="AB31" s="845"/>
      <c r="AC31" s="845"/>
      <c r="AD31" s="845"/>
      <c r="AE31" s="846"/>
      <c r="AF31" s="847" t="s">
        <v>405</v>
      </c>
      <c r="AG31" s="848"/>
      <c r="AH31" s="848"/>
      <c r="AI31" s="848"/>
      <c r="AJ31" s="849"/>
      <c r="AK31" s="916">
        <v>153</v>
      </c>
      <c r="AL31" s="917"/>
      <c r="AM31" s="917"/>
      <c r="AN31" s="917"/>
      <c r="AO31" s="917"/>
      <c r="AP31" s="917">
        <v>152</v>
      </c>
      <c r="AQ31" s="917"/>
      <c r="AR31" s="917"/>
      <c r="AS31" s="917"/>
      <c r="AT31" s="917"/>
      <c r="AU31" s="917">
        <v>152</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406</v>
      </c>
      <c r="C32" s="842"/>
      <c r="D32" s="842"/>
      <c r="E32" s="842"/>
      <c r="F32" s="842"/>
      <c r="G32" s="842"/>
      <c r="H32" s="842"/>
      <c r="I32" s="842"/>
      <c r="J32" s="842"/>
      <c r="K32" s="842"/>
      <c r="L32" s="842"/>
      <c r="M32" s="842"/>
      <c r="N32" s="842"/>
      <c r="O32" s="842"/>
      <c r="P32" s="843"/>
      <c r="Q32" s="844">
        <v>547</v>
      </c>
      <c r="R32" s="845"/>
      <c r="S32" s="845"/>
      <c r="T32" s="845"/>
      <c r="U32" s="845"/>
      <c r="V32" s="845">
        <v>547</v>
      </c>
      <c r="W32" s="845"/>
      <c r="X32" s="845"/>
      <c r="Y32" s="845"/>
      <c r="Z32" s="845"/>
      <c r="AA32" s="845" t="s">
        <v>598</v>
      </c>
      <c r="AB32" s="845"/>
      <c r="AC32" s="845"/>
      <c r="AD32" s="845"/>
      <c r="AE32" s="846"/>
      <c r="AF32" s="847" t="s">
        <v>407</v>
      </c>
      <c r="AG32" s="848"/>
      <c r="AH32" s="848"/>
      <c r="AI32" s="848"/>
      <c r="AJ32" s="849"/>
      <c r="AK32" s="916">
        <v>205</v>
      </c>
      <c r="AL32" s="917"/>
      <c r="AM32" s="917"/>
      <c r="AN32" s="917"/>
      <c r="AO32" s="917"/>
      <c r="AP32" s="917">
        <v>1655</v>
      </c>
      <c r="AQ32" s="917"/>
      <c r="AR32" s="917"/>
      <c r="AS32" s="917"/>
      <c r="AT32" s="917"/>
      <c r="AU32" s="917">
        <v>1655</v>
      </c>
      <c r="AV32" s="917"/>
      <c r="AW32" s="917"/>
      <c r="AX32" s="917"/>
      <c r="AY32" s="917"/>
      <c r="AZ32" s="918"/>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409</v>
      </c>
      <c r="C33" s="842"/>
      <c r="D33" s="842"/>
      <c r="E33" s="842"/>
      <c r="F33" s="842"/>
      <c r="G33" s="842"/>
      <c r="H33" s="842"/>
      <c r="I33" s="842"/>
      <c r="J33" s="842"/>
      <c r="K33" s="842"/>
      <c r="L33" s="842"/>
      <c r="M33" s="842"/>
      <c r="N33" s="842"/>
      <c r="O33" s="842"/>
      <c r="P33" s="843"/>
      <c r="Q33" s="844">
        <v>132</v>
      </c>
      <c r="R33" s="845"/>
      <c r="S33" s="845"/>
      <c r="T33" s="845"/>
      <c r="U33" s="845"/>
      <c r="V33" s="845">
        <v>132</v>
      </c>
      <c r="W33" s="845"/>
      <c r="X33" s="845"/>
      <c r="Y33" s="845"/>
      <c r="Z33" s="845"/>
      <c r="AA33" s="845" t="s">
        <v>598</v>
      </c>
      <c r="AB33" s="845"/>
      <c r="AC33" s="845"/>
      <c r="AD33" s="845"/>
      <c r="AE33" s="846"/>
      <c r="AF33" s="847" t="s">
        <v>407</v>
      </c>
      <c r="AG33" s="848"/>
      <c r="AH33" s="848"/>
      <c r="AI33" s="848"/>
      <c r="AJ33" s="849"/>
      <c r="AK33" s="916">
        <v>118</v>
      </c>
      <c r="AL33" s="917"/>
      <c r="AM33" s="917"/>
      <c r="AN33" s="917"/>
      <c r="AO33" s="917"/>
      <c r="AP33" s="917">
        <v>634</v>
      </c>
      <c r="AQ33" s="917"/>
      <c r="AR33" s="917"/>
      <c r="AS33" s="917"/>
      <c r="AT33" s="917"/>
      <c r="AU33" s="917">
        <v>634</v>
      </c>
      <c r="AV33" s="917"/>
      <c r="AW33" s="917"/>
      <c r="AX33" s="917"/>
      <c r="AY33" s="917"/>
      <c r="AZ33" s="918"/>
      <c r="BA33" s="918"/>
      <c r="BB33" s="918"/>
      <c r="BC33" s="918"/>
      <c r="BD33" s="918"/>
      <c r="BE33" s="914" t="s">
        <v>410</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389</v>
      </c>
      <c r="B63" s="876" t="s">
        <v>412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86</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413</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415</v>
      </c>
      <c r="B66" s="827"/>
      <c r="C66" s="827"/>
      <c r="D66" s="827"/>
      <c r="E66" s="827"/>
      <c r="F66" s="827"/>
      <c r="G66" s="827"/>
      <c r="H66" s="827"/>
      <c r="I66" s="827"/>
      <c r="J66" s="827"/>
      <c r="K66" s="827"/>
      <c r="L66" s="827"/>
      <c r="M66" s="827"/>
      <c r="N66" s="827"/>
      <c r="O66" s="827"/>
      <c r="P66" s="828"/>
      <c r="Q66" s="803" t="s">
        <v>393</v>
      </c>
      <c r="R66" s="804"/>
      <c r="S66" s="804"/>
      <c r="T66" s="804"/>
      <c r="U66" s="805"/>
      <c r="V66" s="803" t="s">
        <v>416</v>
      </c>
      <c r="W66" s="804"/>
      <c r="X66" s="804"/>
      <c r="Y66" s="804"/>
      <c r="Z66" s="805"/>
      <c r="AA66" s="803" t="s">
        <v>417</v>
      </c>
      <c r="AB66" s="804"/>
      <c r="AC66" s="804"/>
      <c r="AD66" s="804"/>
      <c r="AE66" s="805"/>
      <c r="AF66" s="938" t="s">
        <v>418</v>
      </c>
      <c r="AG66" s="899"/>
      <c r="AH66" s="899"/>
      <c r="AI66" s="899"/>
      <c r="AJ66" s="939"/>
      <c r="AK66" s="803" t="s">
        <v>419</v>
      </c>
      <c r="AL66" s="827"/>
      <c r="AM66" s="827"/>
      <c r="AN66" s="827"/>
      <c r="AO66" s="828"/>
      <c r="AP66" s="803" t="s">
        <v>420</v>
      </c>
      <c r="AQ66" s="804"/>
      <c r="AR66" s="804"/>
      <c r="AS66" s="804"/>
      <c r="AT66" s="805"/>
      <c r="AU66" s="803" t="s">
        <v>421</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589</v>
      </c>
      <c r="C68" s="956"/>
      <c r="D68" s="956"/>
      <c r="E68" s="956"/>
      <c r="F68" s="956"/>
      <c r="G68" s="956"/>
      <c r="H68" s="956"/>
      <c r="I68" s="956"/>
      <c r="J68" s="956"/>
      <c r="K68" s="956"/>
      <c r="L68" s="956"/>
      <c r="M68" s="956"/>
      <c r="N68" s="956"/>
      <c r="O68" s="956"/>
      <c r="P68" s="957"/>
      <c r="Q68" s="958">
        <v>790</v>
      </c>
      <c r="R68" s="952"/>
      <c r="S68" s="952"/>
      <c r="T68" s="952"/>
      <c r="U68" s="952"/>
      <c r="V68" s="952">
        <v>774</v>
      </c>
      <c r="W68" s="952"/>
      <c r="X68" s="952"/>
      <c r="Y68" s="952"/>
      <c r="Z68" s="952"/>
      <c r="AA68" s="952">
        <v>16</v>
      </c>
      <c r="AB68" s="952"/>
      <c r="AC68" s="952"/>
      <c r="AD68" s="952"/>
      <c r="AE68" s="952"/>
      <c r="AF68" s="952">
        <v>16</v>
      </c>
      <c r="AG68" s="952"/>
      <c r="AH68" s="952"/>
      <c r="AI68" s="952"/>
      <c r="AJ68" s="952"/>
      <c r="AK68" s="952">
        <v>57</v>
      </c>
      <c r="AL68" s="952"/>
      <c r="AM68" s="952"/>
      <c r="AN68" s="952"/>
      <c r="AO68" s="952"/>
      <c r="AP68" s="952">
        <v>765</v>
      </c>
      <c r="AQ68" s="952"/>
      <c r="AR68" s="952"/>
      <c r="AS68" s="952"/>
      <c r="AT68" s="952"/>
      <c r="AU68" s="952">
        <v>51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590</v>
      </c>
      <c r="C69" s="960"/>
      <c r="D69" s="960"/>
      <c r="E69" s="960"/>
      <c r="F69" s="960"/>
      <c r="G69" s="960"/>
      <c r="H69" s="960"/>
      <c r="I69" s="960"/>
      <c r="J69" s="960"/>
      <c r="K69" s="960"/>
      <c r="L69" s="960"/>
      <c r="M69" s="960"/>
      <c r="N69" s="960"/>
      <c r="O69" s="960"/>
      <c r="P69" s="961"/>
      <c r="Q69" s="962">
        <v>4377</v>
      </c>
      <c r="R69" s="917"/>
      <c r="S69" s="917"/>
      <c r="T69" s="917"/>
      <c r="U69" s="917"/>
      <c r="V69" s="917">
        <v>4173</v>
      </c>
      <c r="W69" s="917"/>
      <c r="X69" s="917"/>
      <c r="Y69" s="917"/>
      <c r="Z69" s="917"/>
      <c r="AA69" s="917">
        <v>204</v>
      </c>
      <c r="AB69" s="917"/>
      <c r="AC69" s="917"/>
      <c r="AD69" s="917"/>
      <c r="AE69" s="917"/>
      <c r="AF69" s="917">
        <v>204</v>
      </c>
      <c r="AG69" s="917"/>
      <c r="AH69" s="917"/>
      <c r="AI69" s="917"/>
      <c r="AJ69" s="917"/>
      <c r="AK69" s="917">
        <v>24</v>
      </c>
      <c r="AL69" s="917"/>
      <c r="AM69" s="917"/>
      <c r="AN69" s="917"/>
      <c r="AO69" s="917"/>
      <c r="AP69" s="917">
        <v>1363</v>
      </c>
      <c r="AQ69" s="917"/>
      <c r="AR69" s="917"/>
      <c r="AS69" s="917"/>
      <c r="AT69" s="917"/>
      <c r="AU69" s="917">
        <v>117</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591</v>
      </c>
      <c r="C70" s="960"/>
      <c r="D70" s="960"/>
      <c r="E70" s="960"/>
      <c r="F70" s="960"/>
      <c r="G70" s="960"/>
      <c r="H70" s="960"/>
      <c r="I70" s="960"/>
      <c r="J70" s="960"/>
      <c r="K70" s="960"/>
      <c r="L70" s="960"/>
      <c r="M70" s="960"/>
      <c r="N70" s="960"/>
      <c r="O70" s="960"/>
      <c r="P70" s="961"/>
      <c r="Q70" s="962">
        <v>8482</v>
      </c>
      <c r="R70" s="917"/>
      <c r="S70" s="917"/>
      <c r="T70" s="917"/>
      <c r="U70" s="917"/>
      <c r="V70" s="917">
        <v>7434</v>
      </c>
      <c r="W70" s="917"/>
      <c r="X70" s="917"/>
      <c r="Y70" s="917"/>
      <c r="Z70" s="917"/>
      <c r="AA70" s="917">
        <v>1048</v>
      </c>
      <c r="AB70" s="917"/>
      <c r="AC70" s="917"/>
      <c r="AD70" s="917"/>
      <c r="AE70" s="917"/>
      <c r="AF70" s="917">
        <v>6566</v>
      </c>
      <c r="AG70" s="917"/>
      <c r="AH70" s="917"/>
      <c r="AI70" s="917"/>
      <c r="AJ70" s="917"/>
      <c r="AK70" s="917">
        <v>72</v>
      </c>
      <c r="AL70" s="917"/>
      <c r="AM70" s="917"/>
      <c r="AN70" s="917"/>
      <c r="AO70" s="917"/>
      <c r="AP70" s="917">
        <v>10660</v>
      </c>
      <c r="AQ70" s="917"/>
      <c r="AR70" s="917"/>
      <c r="AS70" s="917"/>
      <c r="AT70" s="917"/>
      <c r="AU70" s="917" t="s">
        <v>598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592</v>
      </c>
      <c r="C71" s="960"/>
      <c r="D71" s="960"/>
      <c r="E71" s="960"/>
      <c r="F71" s="960"/>
      <c r="G71" s="960"/>
      <c r="H71" s="960"/>
      <c r="I71" s="960"/>
      <c r="J71" s="960"/>
      <c r="K71" s="960"/>
      <c r="L71" s="960"/>
      <c r="M71" s="960"/>
      <c r="N71" s="960"/>
      <c r="O71" s="960"/>
      <c r="P71" s="961"/>
      <c r="Q71" s="962">
        <v>534</v>
      </c>
      <c r="R71" s="917"/>
      <c r="S71" s="917"/>
      <c r="T71" s="917"/>
      <c r="U71" s="917"/>
      <c r="V71" s="917">
        <v>508</v>
      </c>
      <c r="W71" s="917"/>
      <c r="X71" s="917"/>
      <c r="Y71" s="917"/>
      <c r="Z71" s="917"/>
      <c r="AA71" s="917">
        <v>26</v>
      </c>
      <c r="AB71" s="917"/>
      <c r="AC71" s="917"/>
      <c r="AD71" s="917"/>
      <c r="AE71" s="917"/>
      <c r="AF71" s="917">
        <v>26</v>
      </c>
      <c r="AG71" s="917"/>
      <c r="AH71" s="917"/>
      <c r="AI71" s="917"/>
      <c r="AJ71" s="917"/>
      <c r="AK71" s="917">
        <v>5</v>
      </c>
      <c r="AL71" s="917"/>
      <c r="AM71" s="917"/>
      <c r="AN71" s="917"/>
      <c r="AO71" s="917"/>
      <c r="AP71" s="917" t="s">
        <v>598</v>
      </c>
      <c r="AQ71" s="917"/>
      <c r="AR71" s="917"/>
      <c r="AS71" s="917"/>
      <c r="AT71" s="917"/>
      <c r="AU71" s="917" t="s">
        <v>598</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593</v>
      </c>
      <c r="C72" s="960"/>
      <c r="D72" s="960"/>
      <c r="E72" s="960"/>
      <c r="F72" s="960"/>
      <c r="G72" s="960"/>
      <c r="H72" s="960"/>
      <c r="I72" s="960"/>
      <c r="J72" s="960"/>
      <c r="K72" s="960"/>
      <c r="L72" s="960"/>
      <c r="M72" s="960"/>
      <c r="N72" s="960"/>
      <c r="O72" s="960"/>
      <c r="P72" s="961"/>
      <c r="Q72" s="962">
        <v>171935</v>
      </c>
      <c r="R72" s="917"/>
      <c r="S72" s="917"/>
      <c r="T72" s="917"/>
      <c r="U72" s="917"/>
      <c r="V72" s="917">
        <v>162213</v>
      </c>
      <c r="W72" s="917"/>
      <c r="X72" s="917"/>
      <c r="Y72" s="917"/>
      <c r="Z72" s="917"/>
      <c r="AA72" s="917">
        <v>9722</v>
      </c>
      <c r="AB72" s="917"/>
      <c r="AC72" s="917"/>
      <c r="AD72" s="917"/>
      <c r="AE72" s="917"/>
      <c r="AF72" s="917">
        <v>9719</v>
      </c>
      <c r="AG72" s="917"/>
      <c r="AH72" s="917"/>
      <c r="AI72" s="917"/>
      <c r="AJ72" s="917"/>
      <c r="AK72" s="917">
        <v>4660</v>
      </c>
      <c r="AL72" s="917"/>
      <c r="AM72" s="917"/>
      <c r="AN72" s="917"/>
      <c r="AO72" s="917"/>
      <c r="AP72" s="917" t="s">
        <v>598</v>
      </c>
      <c r="AQ72" s="917"/>
      <c r="AR72" s="917"/>
      <c r="AS72" s="917"/>
      <c r="AT72" s="917"/>
      <c r="AU72" s="917" t="s">
        <v>598</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594</v>
      </c>
      <c r="C73" s="960"/>
      <c r="D73" s="960"/>
      <c r="E73" s="960"/>
      <c r="F73" s="960"/>
      <c r="G73" s="960"/>
      <c r="H73" s="960"/>
      <c r="I73" s="960"/>
      <c r="J73" s="960"/>
      <c r="K73" s="960"/>
      <c r="L73" s="960"/>
      <c r="M73" s="960"/>
      <c r="N73" s="960"/>
      <c r="O73" s="960"/>
      <c r="P73" s="961"/>
      <c r="Q73" s="962">
        <v>1887</v>
      </c>
      <c r="R73" s="917"/>
      <c r="S73" s="917"/>
      <c r="T73" s="917"/>
      <c r="U73" s="917"/>
      <c r="V73" s="917">
        <v>1590</v>
      </c>
      <c r="W73" s="917"/>
      <c r="X73" s="917"/>
      <c r="Y73" s="917"/>
      <c r="Z73" s="917"/>
      <c r="AA73" s="917">
        <v>297</v>
      </c>
      <c r="AB73" s="917"/>
      <c r="AC73" s="917"/>
      <c r="AD73" s="917"/>
      <c r="AE73" s="917"/>
      <c r="AF73" s="917">
        <v>297</v>
      </c>
      <c r="AG73" s="917"/>
      <c r="AH73" s="917"/>
      <c r="AI73" s="917"/>
      <c r="AJ73" s="917"/>
      <c r="AK73" s="917">
        <v>217</v>
      </c>
      <c r="AL73" s="917"/>
      <c r="AM73" s="917"/>
      <c r="AN73" s="917"/>
      <c r="AO73" s="917"/>
      <c r="AP73" s="917">
        <v>1234</v>
      </c>
      <c r="AQ73" s="917"/>
      <c r="AR73" s="917"/>
      <c r="AS73" s="917"/>
      <c r="AT73" s="917"/>
      <c r="AU73" s="917">
        <v>102</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595</v>
      </c>
      <c r="C74" s="960"/>
      <c r="D74" s="960"/>
      <c r="E74" s="960"/>
      <c r="F74" s="960"/>
      <c r="G74" s="960"/>
      <c r="H74" s="960"/>
      <c r="I74" s="960"/>
      <c r="J74" s="960"/>
      <c r="K74" s="960"/>
      <c r="L74" s="960"/>
      <c r="M74" s="960"/>
      <c r="N74" s="960"/>
      <c r="O74" s="960"/>
      <c r="P74" s="961"/>
      <c r="Q74" s="962">
        <v>704</v>
      </c>
      <c r="R74" s="917"/>
      <c r="S74" s="917"/>
      <c r="T74" s="917"/>
      <c r="U74" s="917"/>
      <c r="V74" s="917">
        <v>685</v>
      </c>
      <c r="W74" s="917"/>
      <c r="X74" s="917"/>
      <c r="Y74" s="917"/>
      <c r="Z74" s="917"/>
      <c r="AA74" s="917">
        <v>19</v>
      </c>
      <c r="AB74" s="917"/>
      <c r="AC74" s="917"/>
      <c r="AD74" s="917"/>
      <c r="AE74" s="917"/>
      <c r="AF74" s="917">
        <v>19</v>
      </c>
      <c r="AG74" s="917"/>
      <c r="AH74" s="917"/>
      <c r="AI74" s="917"/>
      <c r="AJ74" s="917"/>
      <c r="AK74" s="917">
        <v>14</v>
      </c>
      <c r="AL74" s="917"/>
      <c r="AM74" s="917"/>
      <c r="AN74" s="917"/>
      <c r="AO74" s="917"/>
      <c r="AP74" s="917" t="s">
        <v>598</v>
      </c>
      <c r="AQ74" s="917"/>
      <c r="AR74" s="917"/>
      <c r="AS74" s="917"/>
      <c r="AT74" s="917"/>
      <c r="AU74" s="917" t="s">
        <v>598</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596</v>
      </c>
      <c r="C75" s="960"/>
      <c r="D75" s="960"/>
      <c r="E75" s="960"/>
      <c r="F75" s="960"/>
      <c r="G75" s="960"/>
      <c r="H75" s="960"/>
      <c r="I75" s="960"/>
      <c r="J75" s="960"/>
      <c r="K75" s="960"/>
      <c r="L75" s="960"/>
      <c r="M75" s="960"/>
      <c r="N75" s="960"/>
      <c r="O75" s="960"/>
      <c r="P75" s="961"/>
      <c r="Q75" s="965">
        <v>148</v>
      </c>
      <c r="R75" s="966"/>
      <c r="S75" s="966"/>
      <c r="T75" s="966"/>
      <c r="U75" s="916"/>
      <c r="V75" s="967">
        <v>142</v>
      </c>
      <c r="W75" s="966"/>
      <c r="X75" s="966"/>
      <c r="Y75" s="966"/>
      <c r="Z75" s="916"/>
      <c r="AA75" s="967">
        <v>6</v>
      </c>
      <c r="AB75" s="966"/>
      <c r="AC75" s="966"/>
      <c r="AD75" s="966"/>
      <c r="AE75" s="916"/>
      <c r="AF75" s="967">
        <v>6</v>
      </c>
      <c r="AG75" s="966"/>
      <c r="AH75" s="966"/>
      <c r="AI75" s="966"/>
      <c r="AJ75" s="916"/>
      <c r="AK75" s="967">
        <v>12</v>
      </c>
      <c r="AL75" s="966"/>
      <c r="AM75" s="966"/>
      <c r="AN75" s="966"/>
      <c r="AO75" s="916"/>
      <c r="AP75" s="967" t="s">
        <v>598</v>
      </c>
      <c r="AQ75" s="966"/>
      <c r="AR75" s="966"/>
      <c r="AS75" s="966"/>
      <c r="AT75" s="916"/>
      <c r="AU75" s="967" t="s">
        <v>598</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597</v>
      </c>
      <c r="C76" s="960"/>
      <c r="D76" s="960"/>
      <c r="E76" s="960"/>
      <c r="F76" s="960"/>
      <c r="G76" s="960"/>
      <c r="H76" s="960"/>
      <c r="I76" s="960"/>
      <c r="J76" s="960"/>
      <c r="K76" s="960"/>
      <c r="L76" s="960"/>
      <c r="M76" s="960"/>
      <c r="N76" s="960"/>
      <c r="O76" s="960"/>
      <c r="P76" s="961"/>
      <c r="Q76" s="965">
        <v>9867</v>
      </c>
      <c r="R76" s="966"/>
      <c r="S76" s="966"/>
      <c r="T76" s="966"/>
      <c r="U76" s="916"/>
      <c r="V76" s="967">
        <v>6844</v>
      </c>
      <c r="W76" s="966"/>
      <c r="X76" s="966"/>
      <c r="Y76" s="966"/>
      <c r="Z76" s="916"/>
      <c r="AA76" s="967">
        <v>3023</v>
      </c>
      <c r="AB76" s="966"/>
      <c r="AC76" s="966"/>
      <c r="AD76" s="966"/>
      <c r="AE76" s="916"/>
      <c r="AF76" s="967">
        <v>3023</v>
      </c>
      <c r="AG76" s="966"/>
      <c r="AH76" s="966"/>
      <c r="AI76" s="966"/>
      <c r="AJ76" s="916"/>
      <c r="AK76" s="967" t="s">
        <v>598</v>
      </c>
      <c r="AL76" s="966"/>
      <c r="AM76" s="966"/>
      <c r="AN76" s="966"/>
      <c r="AO76" s="916"/>
      <c r="AP76" s="967" t="s">
        <v>598</v>
      </c>
      <c r="AQ76" s="966"/>
      <c r="AR76" s="966"/>
      <c r="AS76" s="966"/>
      <c r="AT76" s="916"/>
      <c r="AU76" s="967" t="s">
        <v>598</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389</v>
      </c>
      <c r="B88" s="876" t="s">
        <v>422</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f>SUM(AF68:AJ87)</f>
        <v>19876</v>
      </c>
      <c r="AG88" s="928"/>
      <c r="AH88" s="928"/>
      <c r="AI88" s="928"/>
      <c r="AJ88" s="928"/>
      <c r="AK88" s="925"/>
      <c r="AL88" s="925"/>
      <c r="AM88" s="925"/>
      <c r="AN88" s="925"/>
      <c r="AO88" s="925"/>
      <c r="AP88" s="928">
        <f t="shared" ref="AP88" si="0">SUM(AP68:AT87)</f>
        <v>14022</v>
      </c>
      <c r="AQ88" s="928"/>
      <c r="AR88" s="928"/>
      <c r="AS88" s="928"/>
      <c r="AT88" s="928"/>
      <c r="AU88" s="928">
        <f t="shared" ref="AU88" si="1">SUM(AU68:AY87)</f>
        <v>270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423</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430</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431</v>
      </c>
      <c r="AB109" s="981"/>
      <c r="AC109" s="981"/>
      <c r="AD109" s="981"/>
      <c r="AE109" s="982"/>
      <c r="AF109" s="980" t="s">
        <v>432</v>
      </c>
      <c r="AG109" s="981"/>
      <c r="AH109" s="981"/>
      <c r="AI109" s="981"/>
      <c r="AJ109" s="982"/>
      <c r="AK109" s="980" t="s">
        <v>305</v>
      </c>
      <c r="AL109" s="981"/>
      <c r="AM109" s="981"/>
      <c r="AN109" s="981"/>
      <c r="AO109" s="982"/>
      <c r="AP109" s="980" t="s">
        <v>433</v>
      </c>
      <c r="AQ109" s="981"/>
      <c r="AR109" s="981"/>
      <c r="AS109" s="981"/>
      <c r="AT109" s="983"/>
      <c r="AU109" s="1000" t="s">
        <v>430</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431</v>
      </c>
      <c r="BR109" s="981"/>
      <c r="BS109" s="981"/>
      <c r="BT109" s="981"/>
      <c r="BU109" s="982"/>
      <c r="BV109" s="980" t="s">
        <v>432</v>
      </c>
      <c r="BW109" s="981"/>
      <c r="BX109" s="981"/>
      <c r="BY109" s="981"/>
      <c r="BZ109" s="982"/>
      <c r="CA109" s="980" t="s">
        <v>305</v>
      </c>
      <c r="CB109" s="981"/>
      <c r="CC109" s="981"/>
      <c r="CD109" s="981"/>
      <c r="CE109" s="982"/>
      <c r="CF109" s="1001" t="s">
        <v>433</v>
      </c>
      <c r="CG109" s="1001"/>
      <c r="CH109" s="1001"/>
      <c r="CI109" s="1001"/>
      <c r="CJ109" s="1001"/>
      <c r="CK109" s="980" t="s">
        <v>434</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431</v>
      </c>
      <c r="DH109" s="981"/>
      <c r="DI109" s="981"/>
      <c r="DJ109" s="981"/>
      <c r="DK109" s="982"/>
      <c r="DL109" s="980" t="s">
        <v>432</v>
      </c>
      <c r="DM109" s="981"/>
      <c r="DN109" s="981"/>
      <c r="DO109" s="981"/>
      <c r="DP109" s="982"/>
      <c r="DQ109" s="980" t="s">
        <v>305</v>
      </c>
      <c r="DR109" s="981"/>
      <c r="DS109" s="981"/>
      <c r="DT109" s="981"/>
      <c r="DU109" s="982"/>
      <c r="DV109" s="980" t="s">
        <v>433</v>
      </c>
      <c r="DW109" s="981"/>
      <c r="DX109" s="981"/>
      <c r="DY109" s="981"/>
      <c r="DZ109" s="983"/>
    </row>
    <row r="110" spans="1:131" s="248" customFormat="1" ht="26.25" customHeight="1" x14ac:dyDescent="0.15">
      <c r="A110" s="984" t="s">
        <v>435</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486196</v>
      </c>
      <c r="AB110" s="988"/>
      <c r="AC110" s="988"/>
      <c r="AD110" s="988"/>
      <c r="AE110" s="989"/>
      <c r="AF110" s="990">
        <v>471573</v>
      </c>
      <c r="AG110" s="988"/>
      <c r="AH110" s="988"/>
      <c r="AI110" s="988"/>
      <c r="AJ110" s="989"/>
      <c r="AK110" s="990">
        <v>459163</v>
      </c>
      <c r="AL110" s="988"/>
      <c r="AM110" s="988"/>
      <c r="AN110" s="988"/>
      <c r="AO110" s="989"/>
      <c r="AP110" s="991">
        <v>14.2</v>
      </c>
      <c r="AQ110" s="992"/>
      <c r="AR110" s="992"/>
      <c r="AS110" s="992"/>
      <c r="AT110" s="993"/>
      <c r="AU110" s="994" t="s">
        <v>72</v>
      </c>
      <c r="AV110" s="995"/>
      <c r="AW110" s="995"/>
      <c r="AX110" s="995"/>
      <c r="AY110" s="995"/>
      <c r="AZ110" s="1036" t="s">
        <v>436</v>
      </c>
      <c r="BA110" s="985"/>
      <c r="BB110" s="985"/>
      <c r="BC110" s="985"/>
      <c r="BD110" s="985"/>
      <c r="BE110" s="985"/>
      <c r="BF110" s="985"/>
      <c r="BG110" s="985"/>
      <c r="BH110" s="985"/>
      <c r="BI110" s="985"/>
      <c r="BJ110" s="985"/>
      <c r="BK110" s="985"/>
      <c r="BL110" s="985"/>
      <c r="BM110" s="985"/>
      <c r="BN110" s="985"/>
      <c r="BO110" s="985"/>
      <c r="BP110" s="986"/>
      <c r="BQ110" s="1022">
        <v>4492696</v>
      </c>
      <c r="BR110" s="1023"/>
      <c r="BS110" s="1023"/>
      <c r="BT110" s="1023"/>
      <c r="BU110" s="1023"/>
      <c r="BV110" s="1023">
        <v>4296989</v>
      </c>
      <c r="BW110" s="1023"/>
      <c r="BX110" s="1023"/>
      <c r="BY110" s="1023"/>
      <c r="BZ110" s="1023"/>
      <c r="CA110" s="1023">
        <v>4147291</v>
      </c>
      <c r="CB110" s="1023"/>
      <c r="CC110" s="1023"/>
      <c r="CD110" s="1023"/>
      <c r="CE110" s="1023"/>
      <c r="CF110" s="1037">
        <v>128.5</v>
      </c>
      <c r="CG110" s="1038"/>
      <c r="CH110" s="1038"/>
      <c r="CI110" s="1038"/>
      <c r="CJ110" s="1038"/>
      <c r="CK110" s="1039" t="s">
        <v>437</v>
      </c>
      <c r="CL110" s="1040"/>
      <c r="CM110" s="1019" t="s">
        <v>438</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413</v>
      </c>
      <c r="DH110" s="1023"/>
      <c r="DI110" s="1023"/>
      <c r="DJ110" s="1023"/>
      <c r="DK110" s="1023"/>
      <c r="DL110" s="1023" t="s">
        <v>413</v>
      </c>
      <c r="DM110" s="1023"/>
      <c r="DN110" s="1023"/>
      <c r="DO110" s="1023"/>
      <c r="DP110" s="1023"/>
      <c r="DQ110" s="1023" t="s">
        <v>405</v>
      </c>
      <c r="DR110" s="1023"/>
      <c r="DS110" s="1023"/>
      <c r="DT110" s="1023"/>
      <c r="DU110" s="1023"/>
      <c r="DV110" s="1024" t="s">
        <v>413</v>
      </c>
      <c r="DW110" s="1024"/>
      <c r="DX110" s="1024"/>
      <c r="DY110" s="1024"/>
      <c r="DZ110" s="1025"/>
    </row>
    <row r="111" spans="1:131" s="248" customFormat="1" ht="26.25" customHeight="1" x14ac:dyDescent="0.15">
      <c r="A111" s="1026" t="s">
        <v>439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405</v>
      </c>
      <c r="AB111" s="1030"/>
      <c r="AC111" s="1030"/>
      <c r="AD111" s="1030"/>
      <c r="AE111" s="1031"/>
      <c r="AF111" s="1032" t="s">
        <v>126</v>
      </c>
      <c r="AG111" s="1030"/>
      <c r="AH111" s="1030"/>
      <c r="AI111" s="1030"/>
      <c r="AJ111" s="1031"/>
      <c r="AK111" s="1032" t="s">
        <v>413</v>
      </c>
      <c r="AL111" s="1030"/>
      <c r="AM111" s="1030"/>
      <c r="AN111" s="1030"/>
      <c r="AO111" s="1031"/>
      <c r="AP111" s="1033" t="s">
        <v>413</v>
      </c>
      <c r="AQ111" s="1034"/>
      <c r="AR111" s="1034"/>
      <c r="AS111" s="1034"/>
      <c r="AT111" s="1035"/>
      <c r="AU111" s="996"/>
      <c r="AV111" s="997"/>
      <c r="AW111" s="997"/>
      <c r="AX111" s="997"/>
      <c r="AY111" s="997"/>
      <c r="AZ111" s="1045" t="s">
        <v>440</v>
      </c>
      <c r="BA111" s="1046"/>
      <c r="BB111" s="1046"/>
      <c r="BC111" s="1046"/>
      <c r="BD111" s="1046"/>
      <c r="BE111" s="1046"/>
      <c r="BF111" s="1046"/>
      <c r="BG111" s="1046"/>
      <c r="BH111" s="1046"/>
      <c r="BI111" s="1046"/>
      <c r="BJ111" s="1046"/>
      <c r="BK111" s="1046"/>
      <c r="BL111" s="1046"/>
      <c r="BM111" s="1046"/>
      <c r="BN111" s="1046"/>
      <c r="BO111" s="1046"/>
      <c r="BP111" s="1047"/>
      <c r="BQ111" s="1015" t="s">
        <v>413</v>
      </c>
      <c r="BR111" s="1016"/>
      <c r="BS111" s="1016"/>
      <c r="BT111" s="1016"/>
      <c r="BU111" s="1016"/>
      <c r="BV111" s="1016" t="s">
        <v>413</v>
      </c>
      <c r="BW111" s="1016"/>
      <c r="BX111" s="1016"/>
      <c r="BY111" s="1016"/>
      <c r="BZ111" s="1016"/>
      <c r="CA111" s="1016" t="s">
        <v>413</v>
      </c>
      <c r="CB111" s="1016"/>
      <c r="CC111" s="1016"/>
      <c r="CD111" s="1016"/>
      <c r="CE111" s="1016"/>
      <c r="CF111" s="1010" t="s">
        <v>405</v>
      </c>
      <c r="CG111" s="1011"/>
      <c r="CH111" s="1011"/>
      <c r="CI111" s="1011"/>
      <c r="CJ111" s="1011"/>
      <c r="CK111" s="1041"/>
      <c r="CL111" s="1042"/>
      <c r="CM111" s="1012" t="s">
        <v>441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413</v>
      </c>
      <c r="DH111" s="1016"/>
      <c r="DI111" s="1016"/>
      <c r="DJ111" s="1016"/>
      <c r="DK111" s="1016"/>
      <c r="DL111" s="1016" t="s">
        <v>126</v>
      </c>
      <c r="DM111" s="1016"/>
      <c r="DN111" s="1016"/>
      <c r="DO111" s="1016"/>
      <c r="DP111" s="1016"/>
      <c r="DQ111" s="1016" t="s">
        <v>413</v>
      </c>
      <c r="DR111" s="1016"/>
      <c r="DS111" s="1016"/>
      <c r="DT111" s="1016"/>
      <c r="DU111" s="1016"/>
      <c r="DV111" s="1017" t="s">
        <v>413</v>
      </c>
      <c r="DW111" s="1017"/>
      <c r="DX111" s="1017"/>
      <c r="DY111" s="1017"/>
      <c r="DZ111" s="1018"/>
    </row>
    <row r="112" spans="1:131" s="248" customFormat="1" ht="26.25" customHeight="1" x14ac:dyDescent="0.15">
      <c r="A112" s="1048" t="s">
        <v>442</v>
      </c>
      <c r="B112" s="1049"/>
      <c r="C112" s="1046" t="s">
        <v>443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126</v>
      </c>
      <c r="AB112" s="1055"/>
      <c r="AC112" s="1055"/>
      <c r="AD112" s="1055"/>
      <c r="AE112" s="1056"/>
      <c r="AF112" s="1057" t="s">
        <v>413</v>
      </c>
      <c r="AG112" s="1055"/>
      <c r="AH112" s="1055"/>
      <c r="AI112" s="1055"/>
      <c r="AJ112" s="1056"/>
      <c r="AK112" s="1057" t="s">
        <v>413</v>
      </c>
      <c r="AL112" s="1055"/>
      <c r="AM112" s="1055"/>
      <c r="AN112" s="1055"/>
      <c r="AO112" s="1056"/>
      <c r="AP112" s="1058" t="s">
        <v>413</v>
      </c>
      <c r="AQ112" s="1059"/>
      <c r="AR112" s="1059"/>
      <c r="AS112" s="1059"/>
      <c r="AT112" s="1060"/>
      <c r="AU112" s="996"/>
      <c r="AV112" s="997"/>
      <c r="AW112" s="997"/>
      <c r="AX112" s="997"/>
      <c r="AY112" s="997"/>
      <c r="AZ112" s="1045" t="s">
        <v>444</v>
      </c>
      <c r="BA112" s="1046"/>
      <c r="BB112" s="1046"/>
      <c r="BC112" s="1046"/>
      <c r="BD112" s="1046"/>
      <c r="BE112" s="1046"/>
      <c r="BF112" s="1046"/>
      <c r="BG112" s="1046"/>
      <c r="BH112" s="1046"/>
      <c r="BI112" s="1046"/>
      <c r="BJ112" s="1046"/>
      <c r="BK112" s="1046"/>
      <c r="BL112" s="1046"/>
      <c r="BM112" s="1046"/>
      <c r="BN112" s="1046"/>
      <c r="BO112" s="1046"/>
      <c r="BP112" s="1047"/>
      <c r="BQ112" s="1015">
        <v>2707003</v>
      </c>
      <c r="BR112" s="1016"/>
      <c r="BS112" s="1016"/>
      <c r="BT112" s="1016"/>
      <c r="BU112" s="1016"/>
      <c r="BV112" s="1016">
        <v>2514618</v>
      </c>
      <c r="BW112" s="1016"/>
      <c r="BX112" s="1016"/>
      <c r="BY112" s="1016"/>
      <c r="BZ112" s="1016"/>
      <c r="CA112" s="1016">
        <v>2435086</v>
      </c>
      <c r="CB112" s="1016"/>
      <c r="CC112" s="1016"/>
      <c r="CD112" s="1016"/>
      <c r="CE112" s="1016"/>
      <c r="CF112" s="1010">
        <v>75.400000000000006</v>
      </c>
      <c r="CG112" s="1011"/>
      <c r="CH112" s="1011"/>
      <c r="CI112" s="1011"/>
      <c r="CJ112" s="1011"/>
      <c r="CK112" s="1041"/>
      <c r="CL112" s="1042"/>
      <c r="CM112" s="1012" t="s">
        <v>445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413</v>
      </c>
      <c r="DH112" s="1016"/>
      <c r="DI112" s="1016"/>
      <c r="DJ112" s="1016"/>
      <c r="DK112" s="1016"/>
      <c r="DL112" s="1016" t="s">
        <v>413</v>
      </c>
      <c r="DM112" s="1016"/>
      <c r="DN112" s="1016"/>
      <c r="DO112" s="1016"/>
      <c r="DP112" s="1016"/>
      <c r="DQ112" s="1016" t="s">
        <v>413</v>
      </c>
      <c r="DR112" s="1016"/>
      <c r="DS112" s="1016"/>
      <c r="DT112" s="1016"/>
      <c r="DU112" s="1016"/>
      <c r="DV112" s="1017" t="s">
        <v>405</v>
      </c>
      <c r="DW112" s="1017"/>
      <c r="DX112" s="1017"/>
      <c r="DY112" s="1017"/>
      <c r="DZ112" s="1018"/>
    </row>
    <row r="113" spans="1:130" s="248" customFormat="1" ht="26.25" customHeight="1" x14ac:dyDescent="0.15">
      <c r="A113" s="1050"/>
      <c r="B113" s="1051"/>
      <c r="C113" s="1046" t="s">
        <v>446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316462</v>
      </c>
      <c r="AB113" s="1030"/>
      <c r="AC113" s="1030"/>
      <c r="AD113" s="1030"/>
      <c r="AE113" s="1031"/>
      <c r="AF113" s="1032">
        <v>310718</v>
      </c>
      <c r="AG113" s="1030"/>
      <c r="AH113" s="1030"/>
      <c r="AI113" s="1030"/>
      <c r="AJ113" s="1031"/>
      <c r="AK113" s="1032">
        <v>312014</v>
      </c>
      <c r="AL113" s="1030"/>
      <c r="AM113" s="1030"/>
      <c r="AN113" s="1030"/>
      <c r="AO113" s="1031"/>
      <c r="AP113" s="1033">
        <v>9.6999999999999993</v>
      </c>
      <c r="AQ113" s="1034"/>
      <c r="AR113" s="1034"/>
      <c r="AS113" s="1034"/>
      <c r="AT113" s="1035"/>
      <c r="AU113" s="996"/>
      <c r="AV113" s="997"/>
      <c r="AW113" s="997"/>
      <c r="AX113" s="997"/>
      <c r="AY113" s="997"/>
      <c r="AZ113" s="1045" t="s">
        <v>447</v>
      </c>
      <c r="BA113" s="1046"/>
      <c r="BB113" s="1046"/>
      <c r="BC113" s="1046"/>
      <c r="BD113" s="1046"/>
      <c r="BE113" s="1046"/>
      <c r="BF113" s="1046"/>
      <c r="BG113" s="1046"/>
      <c r="BH113" s="1046"/>
      <c r="BI113" s="1046"/>
      <c r="BJ113" s="1046"/>
      <c r="BK113" s="1046"/>
      <c r="BL113" s="1046"/>
      <c r="BM113" s="1046"/>
      <c r="BN113" s="1046"/>
      <c r="BO113" s="1046"/>
      <c r="BP113" s="1047"/>
      <c r="BQ113" s="1015">
        <v>180207</v>
      </c>
      <c r="BR113" s="1016"/>
      <c r="BS113" s="1016"/>
      <c r="BT113" s="1016"/>
      <c r="BU113" s="1016"/>
      <c r="BV113" s="1016">
        <v>206624</v>
      </c>
      <c r="BW113" s="1016"/>
      <c r="BX113" s="1016"/>
      <c r="BY113" s="1016"/>
      <c r="BZ113" s="1016"/>
      <c r="CA113" s="1016">
        <v>270433</v>
      </c>
      <c r="CB113" s="1016"/>
      <c r="CC113" s="1016"/>
      <c r="CD113" s="1016"/>
      <c r="CE113" s="1016"/>
      <c r="CF113" s="1010">
        <v>8.4</v>
      </c>
      <c r="CG113" s="1011"/>
      <c r="CH113" s="1011"/>
      <c r="CI113" s="1011"/>
      <c r="CJ113" s="1011"/>
      <c r="CK113" s="1041"/>
      <c r="CL113" s="1042"/>
      <c r="CM113" s="1012" t="s">
        <v>448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413</v>
      </c>
      <c r="DH113" s="1055"/>
      <c r="DI113" s="1055"/>
      <c r="DJ113" s="1055"/>
      <c r="DK113" s="1056"/>
      <c r="DL113" s="1057" t="s">
        <v>413</v>
      </c>
      <c r="DM113" s="1055"/>
      <c r="DN113" s="1055"/>
      <c r="DO113" s="1055"/>
      <c r="DP113" s="1056"/>
      <c r="DQ113" s="1057" t="s">
        <v>405</v>
      </c>
      <c r="DR113" s="1055"/>
      <c r="DS113" s="1055"/>
      <c r="DT113" s="1055"/>
      <c r="DU113" s="1056"/>
      <c r="DV113" s="1058" t="s">
        <v>405</v>
      </c>
      <c r="DW113" s="1059"/>
      <c r="DX113" s="1059"/>
      <c r="DY113" s="1059"/>
      <c r="DZ113" s="1060"/>
    </row>
    <row r="114" spans="1:130" s="248" customFormat="1" ht="26.25" customHeight="1" x14ac:dyDescent="0.15">
      <c r="A114" s="1050"/>
      <c r="B114" s="1051"/>
      <c r="C114" s="1046" t="s">
        <v>449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30088</v>
      </c>
      <c r="AB114" s="1055"/>
      <c r="AC114" s="1055"/>
      <c r="AD114" s="1055"/>
      <c r="AE114" s="1056"/>
      <c r="AF114" s="1057">
        <v>25804</v>
      </c>
      <c r="AG114" s="1055"/>
      <c r="AH114" s="1055"/>
      <c r="AI114" s="1055"/>
      <c r="AJ114" s="1056"/>
      <c r="AK114" s="1057">
        <v>29180</v>
      </c>
      <c r="AL114" s="1055"/>
      <c r="AM114" s="1055"/>
      <c r="AN114" s="1055"/>
      <c r="AO114" s="1056"/>
      <c r="AP114" s="1058">
        <v>0.9</v>
      </c>
      <c r="AQ114" s="1059"/>
      <c r="AR114" s="1059"/>
      <c r="AS114" s="1059"/>
      <c r="AT114" s="1060"/>
      <c r="AU114" s="996"/>
      <c r="AV114" s="997"/>
      <c r="AW114" s="997"/>
      <c r="AX114" s="997"/>
      <c r="AY114" s="997"/>
      <c r="AZ114" s="1045" t="s">
        <v>450</v>
      </c>
      <c r="BA114" s="1046"/>
      <c r="BB114" s="1046"/>
      <c r="BC114" s="1046"/>
      <c r="BD114" s="1046"/>
      <c r="BE114" s="1046"/>
      <c r="BF114" s="1046"/>
      <c r="BG114" s="1046"/>
      <c r="BH114" s="1046"/>
      <c r="BI114" s="1046"/>
      <c r="BJ114" s="1046"/>
      <c r="BK114" s="1046"/>
      <c r="BL114" s="1046"/>
      <c r="BM114" s="1046"/>
      <c r="BN114" s="1046"/>
      <c r="BO114" s="1046"/>
      <c r="BP114" s="1047"/>
      <c r="BQ114" s="1015">
        <v>189079</v>
      </c>
      <c r="BR114" s="1016"/>
      <c r="BS114" s="1016"/>
      <c r="BT114" s="1016"/>
      <c r="BU114" s="1016"/>
      <c r="BV114" s="1016">
        <v>136589</v>
      </c>
      <c r="BW114" s="1016"/>
      <c r="BX114" s="1016"/>
      <c r="BY114" s="1016"/>
      <c r="BZ114" s="1016"/>
      <c r="CA114" s="1016">
        <v>100760</v>
      </c>
      <c r="CB114" s="1016"/>
      <c r="CC114" s="1016"/>
      <c r="CD114" s="1016"/>
      <c r="CE114" s="1016"/>
      <c r="CF114" s="1010">
        <v>3.1</v>
      </c>
      <c r="CG114" s="1011"/>
      <c r="CH114" s="1011"/>
      <c r="CI114" s="1011"/>
      <c r="CJ114" s="1011"/>
      <c r="CK114" s="1041"/>
      <c r="CL114" s="1042"/>
      <c r="CM114" s="1012" t="s">
        <v>451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405</v>
      </c>
      <c r="DH114" s="1055"/>
      <c r="DI114" s="1055"/>
      <c r="DJ114" s="1055"/>
      <c r="DK114" s="1056"/>
      <c r="DL114" s="1057" t="s">
        <v>405</v>
      </c>
      <c r="DM114" s="1055"/>
      <c r="DN114" s="1055"/>
      <c r="DO114" s="1055"/>
      <c r="DP114" s="1056"/>
      <c r="DQ114" s="1057" t="s">
        <v>405</v>
      </c>
      <c r="DR114" s="1055"/>
      <c r="DS114" s="1055"/>
      <c r="DT114" s="1055"/>
      <c r="DU114" s="1056"/>
      <c r="DV114" s="1058" t="s">
        <v>405</v>
      </c>
      <c r="DW114" s="1059"/>
      <c r="DX114" s="1059"/>
      <c r="DY114" s="1059"/>
      <c r="DZ114" s="1060"/>
    </row>
    <row r="115" spans="1:130" s="248" customFormat="1" ht="26.25" customHeight="1" x14ac:dyDescent="0.15">
      <c r="A115" s="1050"/>
      <c r="B115" s="1051"/>
      <c r="C115" s="1046" t="s">
        <v>452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405</v>
      </c>
      <c r="AB115" s="1030"/>
      <c r="AC115" s="1030"/>
      <c r="AD115" s="1030"/>
      <c r="AE115" s="1031"/>
      <c r="AF115" s="1032" t="s">
        <v>413</v>
      </c>
      <c r="AG115" s="1030"/>
      <c r="AH115" s="1030"/>
      <c r="AI115" s="1030"/>
      <c r="AJ115" s="1031"/>
      <c r="AK115" s="1032" t="s">
        <v>405</v>
      </c>
      <c r="AL115" s="1030"/>
      <c r="AM115" s="1030"/>
      <c r="AN115" s="1030"/>
      <c r="AO115" s="1031"/>
      <c r="AP115" s="1033" t="s">
        <v>413</v>
      </c>
      <c r="AQ115" s="1034"/>
      <c r="AR115" s="1034"/>
      <c r="AS115" s="1034"/>
      <c r="AT115" s="1035"/>
      <c r="AU115" s="996"/>
      <c r="AV115" s="997"/>
      <c r="AW115" s="997"/>
      <c r="AX115" s="997"/>
      <c r="AY115" s="997"/>
      <c r="AZ115" s="1045" t="s">
        <v>453</v>
      </c>
      <c r="BA115" s="1046"/>
      <c r="BB115" s="1046"/>
      <c r="BC115" s="1046"/>
      <c r="BD115" s="1046"/>
      <c r="BE115" s="1046"/>
      <c r="BF115" s="1046"/>
      <c r="BG115" s="1046"/>
      <c r="BH115" s="1046"/>
      <c r="BI115" s="1046"/>
      <c r="BJ115" s="1046"/>
      <c r="BK115" s="1046"/>
      <c r="BL115" s="1046"/>
      <c r="BM115" s="1046"/>
      <c r="BN115" s="1046"/>
      <c r="BO115" s="1046"/>
      <c r="BP115" s="1047"/>
      <c r="BQ115" s="1015" t="s">
        <v>413</v>
      </c>
      <c r="BR115" s="1016"/>
      <c r="BS115" s="1016"/>
      <c r="BT115" s="1016"/>
      <c r="BU115" s="1016"/>
      <c r="BV115" s="1016" t="s">
        <v>405</v>
      </c>
      <c r="BW115" s="1016"/>
      <c r="BX115" s="1016"/>
      <c r="BY115" s="1016"/>
      <c r="BZ115" s="1016"/>
      <c r="CA115" s="1016" t="s">
        <v>405</v>
      </c>
      <c r="CB115" s="1016"/>
      <c r="CC115" s="1016"/>
      <c r="CD115" s="1016"/>
      <c r="CE115" s="1016"/>
      <c r="CF115" s="1010" t="s">
        <v>454</v>
      </c>
      <c r="CG115" s="1011"/>
      <c r="CH115" s="1011"/>
      <c r="CI115" s="1011"/>
      <c r="CJ115" s="1011"/>
      <c r="CK115" s="1041"/>
      <c r="CL115" s="1042"/>
      <c r="CM115" s="1045" t="s">
        <v>455</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413</v>
      </c>
      <c r="DH115" s="1055"/>
      <c r="DI115" s="1055"/>
      <c r="DJ115" s="1055"/>
      <c r="DK115" s="1056"/>
      <c r="DL115" s="1057" t="s">
        <v>126</v>
      </c>
      <c r="DM115" s="1055"/>
      <c r="DN115" s="1055"/>
      <c r="DO115" s="1055"/>
      <c r="DP115" s="1056"/>
      <c r="DQ115" s="1057" t="s">
        <v>405</v>
      </c>
      <c r="DR115" s="1055"/>
      <c r="DS115" s="1055"/>
      <c r="DT115" s="1055"/>
      <c r="DU115" s="1056"/>
      <c r="DV115" s="1058" t="s">
        <v>405</v>
      </c>
      <c r="DW115" s="1059"/>
      <c r="DX115" s="1059"/>
      <c r="DY115" s="1059"/>
      <c r="DZ115" s="1060"/>
    </row>
    <row r="116" spans="1:130" s="248" customFormat="1" ht="26.25" customHeight="1" x14ac:dyDescent="0.15">
      <c r="A116" s="1052"/>
      <c r="B116" s="1053"/>
      <c r="C116" s="1061" t="s">
        <v>456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239</v>
      </c>
      <c r="AB116" s="1055"/>
      <c r="AC116" s="1055"/>
      <c r="AD116" s="1055"/>
      <c r="AE116" s="1056"/>
      <c r="AF116" s="1057">
        <v>70</v>
      </c>
      <c r="AG116" s="1055"/>
      <c r="AH116" s="1055"/>
      <c r="AI116" s="1055"/>
      <c r="AJ116" s="1056"/>
      <c r="AK116" s="1057">
        <v>209</v>
      </c>
      <c r="AL116" s="1055"/>
      <c r="AM116" s="1055"/>
      <c r="AN116" s="1055"/>
      <c r="AO116" s="1056"/>
      <c r="AP116" s="1058">
        <v>0</v>
      </c>
      <c r="AQ116" s="1059"/>
      <c r="AR116" s="1059"/>
      <c r="AS116" s="1059"/>
      <c r="AT116" s="1060"/>
      <c r="AU116" s="996"/>
      <c r="AV116" s="997"/>
      <c r="AW116" s="997"/>
      <c r="AX116" s="997"/>
      <c r="AY116" s="997"/>
      <c r="AZ116" s="1063" t="s">
        <v>457</v>
      </c>
      <c r="BA116" s="1064"/>
      <c r="BB116" s="1064"/>
      <c r="BC116" s="1064"/>
      <c r="BD116" s="1064"/>
      <c r="BE116" s="1064"/>
      <c r="BF116" s="1064"/>
      <c r="BG116" s="1064"/>
      <c r="BH116" s="1064"/>
      <c r="BI116" s="1064"/>
      <c r="BJ116" s="1064"/>
      <c r="BK116" s="1064"/>
      <c r="BL116" s="1064"/>
      <c r="BM116" s="1064"/>
      <c r="BN116" s="1064"/>
      <c r="BO116" s="1064"/>
      <c r="BP116" s="1065"/>
      <c r="BQ116" s="1015" t="s">
        <v>126</v>
      </c>
      <c r="BR116" s="1016"/>
      <c r="BS116" s="1016"/>
      <c r="BT116" s="1016"/>
      <c r="BU116" s="1016"/>
      <c r="BV116" s="1016" t="s">
        <v>405</v>
      </c>
      <c r="BW116" s="1016"/>
      <c r="BX116" s="1016"/>
      <c r="BY116" s="1016"/>
      <c r="BZ116" s="1016"/>
      <c r="CA116" s="1016" t="s">
        <v>413</v>
      </c>
      <c r="CB116" s="1016"/>
      <c r="CC116" s="1016"/>
      <c r="CD116" s="1016"/>
      <c r="CE116" s="1016"/>
      <c r="CF116" s="1010" t="s">
        <v>454</v>
      </c>
      <c r="CG116" s="1011"/>
      <c r="CH116" s="1011"/>
      <c r="CI116" s="1011"/>
      <c r="CJ116" s="1011"/>
      <c r="CK116" s="1041"/>
      <c r="CL116" s="1042"/>
      <c r="CM116" s="1012" t="s">
        <v>458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413</v>
      </c>
      <c r="DH116" s="1055"/>
      <c r="DI116" s="1055"/>
      <c r="DJ116" s="1055"/>
      <c r="DK116" s="1056"/>
      <c r="DL116" s="1057" t="s">
        <v>413</v>
      </c>
      <c r="DM116" s="1055"/>
      <c r="DN116" s="1055"/>
      <c r="DO116" s="1055"/>
      <c r="DP116" s="1056"/>
      <c r="DQ116" s="1057" t="s">
        <v>126</v>
      </c>
      <c r="DR116" s="1055"/>
      <c r="DS116" s="1055"/>
      <c r="DT116" s="1055"/>
      <c r="DU116" s="1056"/>
      <c r="DV116" s="1058" t="s">
        <v>405</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459</v>
      </c>
      <c r="Z117" s="982"/>
      <c r="AA117" s="1072">
        <v>832985</v>
      </c>
      <c r="AB117" s="1073"/>
      <c r="AC117" s="1073"/>
      <c r="AD117" s="1073"/>
      <c r="AE117" s="1074"/>
      <c r="AF117" s="1075">
        <v>808165</v>
      </c>
      <c r="AG117" s="1073"/>
      <c r="AH117" s="1073"/>
      <c r="AI117" s="1073"/>
      <c r="AJ117" s="1074"/>
      <c r="AK117" s="1075">
        <v>800566</v>
      </c>
      <c r="AL117" s="1073"/>
      <c r="AM117" s="1073"/>
      <c r="AN117" s="1073"/>
      <c r="AO117" s="1074"/>
      <c r="AP117" s="1076"/>
      <c r="AQ117" s="1077"/>
      <c r="AR117" s="1077"/>
      <c r="AS117" s="1077"/>
      <c r="AT117" s="1078"/>
      <c r="AU117" s="996"/>
      <c r="AV117" s="997"/>
      <c r="AW117" s="997"/>
      <c r="AX117" s="997"/>
      <c r="AY117" s="997"/>
      <c r="AZ117" s="1063" t="s">
        <v>460</v>
      </c>
      <c r="BA117" s="1064"/>
      <c r="BB117" s="1064"/>
      <c r="BC117" s="1064"/>
      <c r="BD117" s="1064"/>
      <c r="BE117" s="1064"/>
      <c r="BF117" s="1064"/>
      <c r="BG117" s="1064"/>
      <c r="BH117" s="1064"/>
      <c r="BI117" s="1064"/>
      <c r="BJ117" s="1064"/>
      <c r="BK117" s="1064"/>
      <c r="BL117" s="1064"/>
      <c r="BM117" s="1064"/>
      <c r="BN117" s="1064"/>
      <c r="BO117" s="1064"/>
      <c r="BP117" s="1065"/>
      <c r="BQ117" s="1015" t="s">
        <v>413</v>
      </c>
      <c r="BR117" s="1016"/>
      <c r="BS117" s="1016"/>
      <c r="BT117" s="1016"/>
      <c r="BU117" s="1016"/>
      <c r="BV117" s="1016" t="s">
        <v>413</v>
      </c>
      <c r="BW117" s="1016"/>
      <c r="BX117" s="1016"/>
      <c r="BY117" s="1016"/>
      <c r="BZ117" s="1016"/>
      <c r="CA117" s="1016" t="s">
        <v>413</v>
      </c>
      <c r="CB117" s="1016"/>
      <c r="CC117" s="1016"/>
      <c r="CD117" s="1016"/>
      <c r="CE117" s="1016"/>
      <c r="CF117" s="1010" t="s">
        <v>413</v>
      </c>
      <c r="CG117" s="1011"/>
      <c r="CH117" s="1011"/>
      <c r="CI117" s="1011"/>
      <c r="CJ117" s="1011"/>
      <c r="CK117" s="1041"/>
      <c r="CL117" s="1042"/>
      <c r="CM117" s="1012" t="s">
        <v>461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413</v>
      </c>
      <c r="DH117" s="1055"/>
      <c r="DI117" s="1055"/>
      <c r="DJ117" s="1055"/>
      <c r="DK117" s="1056"/>
      <c r="DL117" s="1057" t="s">
        <v>413</v>
      </c>
      <c r="DM117" s="1055"/>
      <c r="DN117" s="1055"/>
      <c r="DO117" s="1055"/>
      <c r="DP117" s="1056"/>
      <c r="DQ117" s="1057" t="s">
        <v>413</v>
      </c>
      <c r="DR117" s="1055"/>
      <c r="DS117" s="1055"/>
      <c r="DT117" s="1055"/>
      <c r="DU117" s="1056"/>
      <c r="DV117" s="1058" t="s">
        <v>413</v>
      </c>
      <c r="DW117" s="1059"/>
      <c r="DX117" s="1059"/>
      <c r="DY117" s="1059"/>
      <c r="DZ117" s="1060"/>
    </row>
    <row r="118" spans="1:130" s="248" customFormat="1" ht="26.25" customHeight="1" x14ac:dyDescent="0.15">
      <c r="A118" s="1000" t="s">
        <v>434</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431</v>
      </c>
      <c r="AB118" s="981"/>
      <c r="AC118" s="981"/>
      <c r="AD118" s="981"/>
      <c r="AE118" s="982"/>
      <c r="AF118" s="980" t="s">
        <v>432</v>
      </c>
      <c r="AG118" s="981"/>
      <c r="AH118" s="981"/>
      <c r="AI118" s="981"/>
      <c r="AJ118" s="982"/>
      <c r="AK118" s="980" t="s">
        <v>305</v>
      </c>
      <c r="AL118" s="981"/>
      <c r="AM118" s="981"/>
      <c r="AN118" s="981"/>
      <c r="AO118" s="982"/>
      <c r="AP118" s="1067" t="s">
        <v>433</v>
      </c>
      <c r="AQ118" s="1068"/>
      <c r="AR118" s="1068"/>
      <c r="AS118" s="1068"/>
      <c r="AT118" s="1069"/>
      <c r="AU118" s="996"/>
      <c r="AV118" s="997"/>
      <c r="AW118" s="997"/>
      <c r="AX118" s="997"/>
      <c r="AY118" s="997"/>
      <c r="AZ118" s="1070" t="s">
        <v>462</v>
      </c>
      <c r="BA118" s="1061"/>
      <c r="BB118" s="1061"/>
      <c r="BC118" s="1061"/>
      <c r="BD118" s="1061"/>
      <c r="BE118" s="1061"/>
      <c r="BF118" s="1061"/>
      <c r="BG118" s="1061"/>
      <c r="BH118" s="1061"/>
      <c r="BI118" s="1061"/>
      <c r="BJ118" s="1061"/>
      <c r="BK118" s="1061"/>
      <c r="BL118" s="1061"/>
      <c r="BM118" s="1061"/>
      <c r="BN118" s="1061"/>
      <c r="BO118" s="1061"/>
      <c r="BP118" s="1062"/>
      <c r="BQ118" s="1093" t="s">
        <v>454</v>
      </c>
      <c r="BR118" s="1094"/>
      <c r="BS118" s="1094"/>
      <c r="BT118" s="1094"/>
      <c r="BU118" s="1094"/>
      <c r="BV118" s="1094" t="s">
        <v>454</v>
      </c>
      <c r="BW118" s="1094"/>
      <c r="BX118" s="1094"/>
      <c r="BY118" s="1094"/>
      <c r="BZ118" s="1094"/>
      <c r="CA118" s="1094" t="s">
        <v>454</v>
      </c>
      <c r="CB118" s="1094"/>
      <c r="CC118" s="1094"/>
      <c r="CD118" s="1094"/>
      <c r="CE118" s="1094"/>
      <c r="CF118" s="1010" t="s">
        <v>454</v>
      </c>
      <c r="CG118" s="1011"/>
      <c r="CH118" s="1011"/>
      <c r="CI118" s="1011"/>
      <c r="CJ118" s="1011"/>
      <c r="CK118" s="1041"/>
      <c r="CL118" s="1042"/>
      <c r="CM118" s="1012" t="s">
        <v>463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454</v>
      </c>
      <c r="DH118" s="1055"/>
      <c r="DI118" s="1055"/>
      <c r="DJ118" s="1055"/>
      <c r="DK118" s="1056"/>
      <c r="DL118" s="1057" t="s">
        <v>454</v>
      </c>
      <c r="DM118" s="1055"/>
      <c r="DN118" s="1055"/>
      <c r="DO118" s="1055"/>
      <c r="DP118" s="1056"/>
      <c r="DQ118" s="1057" t="s">
        <v>454</v>
      </c>
      <c r="DR118" s="1055"/>
      <c r="DS118" s="1055"/>
      <c r="DT118" s="1055"/>
      <c r="DU118" s="1056"/>
      <c r="DV118" s="1058" t="s">
        <v>454</v>
      </c>
      <c r="DW118" s="1059"/>
      <c r="DX118" s="1059"/>
      <c r="DY118" s="1059"/>
      <c r="DZ118" s="1060"/>
    </row>
    <row r="119" spans="1:130" s="248" customFormat="1" ht="26.25" customHeight="1" x14ac:dyDescent="0.15">
      <c r="A119" s="1154" t="s">
        <v>437</v>
      </c>
      <c r="B119" s="1040"/>
      <c r="C119" s="1019" t="s">
        <v>438</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454</v>
      </c>
      <c r="AB119" s="988"/>
      <c r="AC119" s="988"/>
      <c r="AD119" s="988"/>
      <c r="AE119" s="989"/>
      <c r="AF119" s="990" t="s">
        <v>454</v>
      </c>
      <c r="AG119" s="988"/>
      <c r="AH119" s="988"/>
      <c r="AI119" s="988"/>
      <c r="AJ119" s="989"/>
      <c r="AK119" s="990" t="s">
        <v>454</v>
      </c>
      <c r="AL119" s="988"/>
      <c r="AM119" s="988"/>
      <c r="AN119" s="988"/>
      <c r="AO119" s="989"/>
      <c r="AP119" s="991" t="s">
        <v>454</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464</v>
      </c>
      <c r="BP119" s="1102"/>
      <c r="BQ119" s="1093">
        <v>7568985</v>
      </c>
      <c r="BR119" s="1094"/>
      <c r="BS119" s="1094"/>
      <c r="BT119" s="1094"/>
      <c r="BU119" s="1094"/>
      <c r="BV119" s="1094">
        <v>7154820</v>
      </c>
      <c r="BW119" s="1094"/>
      <c r="BX119" s="1094"/>
      <c r="BY119" s="1094"/>
      <c r="BZ119" s="1094"/>
      <c r="CA119" s="1094">
        <v>6953570</v>
      </c>
      <c r="CB119" s="1094"/>
      <c r="CC119" s="1094"/>
      <c r="CD119" s="1094"/>
      <c r="CE119" s="1094"/>
      <c r="CF119" s="1095"/>
      <c r="CG119" s="1096"/>
      <c r="CH119" s="1096"/>
      <c r="CI119" s="1096"/>
      <c r="CJ119" s="1097"/>
      <c r="CK119" s="1043"/>
      <c r="CL119" s="1044"/>
      <c r="CM119" s="1098" t="s">
        <v>465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466</v>
      </c>
      <c r="DH119" s="1080"/>
      <c r="DI119" s="1080"/>
      <c r="DJ119" s="1080"/>
      <c r="DK119" s="1081"/>
      <c r="DL119" s="1079" t="s">
        <v>126</v>
      </c>
      <c r="DM119" s="1080"/>
      <c r="DN119" s="1080"/>
      <c r="DO119" s="1080"/>
      <c r="DP119" s="1081"/>
      <c r="DQ119" s="1079" t="s">
        <v>126</v>
      </c>
      <c r="DR119" s="1080"/>
      <c r="DS119" s="1080"/>
      <c r="DT119" s="1080"/>
      <c r="DU119" s="1081"/>
      <c r="DV119" s="1082" t="s">
        <v>467</v>
      </c>
      <c r="DW119" s="1083"/>
      <c r="DX119" s="1083"/>
      <c r="DY119" s="1083"/>
      <c r="DZ119" s="1084"/>
    </row>
    <row r="120" spans="1:130" s="248" customFormat="1" ht="26.25" customHeight="1" x14ac:dyDescent="0.15">
      <c r="A120" s="1155"/>
      <c r="B120" s="1042"/>
      <c r="C120" s="1012" t="s">
        <v>441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126</v>
      </c>
      <c r="AB120" s="1055"/>
      <c r="AC120" s="1055"/>
      <c r="AD120" s="1055"/>
      <c r="AE120" s="1056"/>
      <c r="AF120" s="1057" t="s">
        <v>126</v>
      </c>
      <c r="AG120" s="1055"/>
      <c r="AH120" s="1055"/>
      <c r="AI120" s="1055"/>
      <c r="AJ120" s="1056"/>
      <c r="AK120" s="1057" t="s">
        <v>126</v>
      </c>
      <c r="AL120" s="1055"/>
      <c r="AM120" s="1055"/>
      <c r="AN120" s="1055"/>
      <c r="AO120" s="1056"/>
      <c r="AP120" s="1058" t="s">
        <v>126</v>
      </c>
      <c r="AQ120" s="1059"/>
      <c r="AR120" s="1059"/>
      <c r="AS120" s="1059"/>
      <c r="AT120" s="1060"/>
      <c r="AU120" s="1085" t="s">
        <v>468</v>
      </c>
      <c r="AV120" s="1086"/>
      <c r="AW120" s="1086"/>
      <c r="AX120" s="1086"/>
      <c r="AY120" s="1087"/>
      <c r="AZ120" s="1036" t="s">
        <v>469</v>
      </c>
      <c r="BA120" s="985"/>
      <c r="BB120" s="985"/>
      <c r="BC120" s="985"/>
      <c r="BD120" s="985"/>
      <c r="BE120" s="985"/>
      <c r="BF120" s="985"/>
      <c r="BG120" s="985"/>
      <c r="BH120" s="985"/>
      <c r="BI120" s="985"/>
      <c r="BJ120" s="985"/>
      <c r="BK120" s="985"/>
      <c r="BL120" s="985"/>
      <c r="BM120" s="985"/>
      <c r="BN120" s="985"/>
      <c r="BO120" s="985"/>
      <c r="BP120" s="986"/>
      <c r="BQ120" s="1022">
        <v>2286489</v>
      </c>
      <c r="BR120" s="1023"/>
      <c r="BS120" s="1023"/>
      <c r="BT120" s="1023"/>
      <c r="BU120" s="1023"/>
      <c r="BV120" s="1023">
        <v>2471044</v>
      </c>
      <c r="BW120" s="1023"/>
      <c r="BX120" s="1023"/>
      <c r="BY120" s="1023"/>
      <c r="BZ120" s="1023"/>
      <c r="CA120" s="1023">
        <v>2798014</v>
      </c>
      <c r="CB120" s="1023"/>
      <c r="CC120" s="1023"/>
      <c r="CD120" s="1023"/>
      <c r="CE120" s="1023"/>
      <c r="CF120" s="1037">
        <v>86.7</v>
      </c>
      <c r="CG120" s="1038"/>
      <c r="CH120" s="1038"/>
      <c r="CI120" s="1038"/>
      <c r="CJ120" s="1038"/>
      <c r="CK120" s="1103" t="s">
        <v>470</v>
      </c>
      <c r="CL120" s="1104"/>
      <c r="CM120" s="1104"/>
      <c r="CN120" s="1104"/>
      <c r="CO120" s="1105"/>
      <c r="CP120" s="1111" t="s">
        <v>471</v>
      </c>
      <c r="CQ120" s="1112"/>
      <c r="CR120" s="1112"/>
      <c r="CS120" s="1112"/>
      <c r="CT120" s="1112"/>
      <c r="CU120" s="1112"/>
      <c r="CV120" s="1112"/>
      <c r="CW120" s="1112"/>
      <c r="CX120" s="1112"/>
      <c r="CY120" s="1112"/>
      <c r="CZ120" s="1112"/>
      <c r="DA120" s="1112"/>
      <c r="DB120" s="1112"/>
      <c r="DC120" s="1112"/>
      <c r="DD120" s="1112"/>
      <c r="DE120" s="1112"/>
      <c r="DF120" s="1113"/>
      <c r="DG120" s="1022">
        <v>1795069</v>
      </c>
      <c r="DH120" s="1023"/>
      <c r="DI120" s="1023"/>
      <c r="DJ120" s="1023"/>
      <c r="DK120" s="1023"/>
      <c r="DL120" s="1023">
        <v>1677700</v>
      </c>
      <c r="DM120" s="1023"/>
      <c r="DN120" s="1023"/>
      <c r="DO120" s="1023"/>
      <c r="DP120" s="1023"/>
      <c r="DQ120" s="1023">
        <v>1649348</v>
      </c>
      <c r="DR120" s="1023"/>
      <c r="DS120" s="1023"/>
      <c r="DT120" s="1023"/>
      <c r="DU120" s="1023"/>
      <c r="DV120" s="1024">
        <v>51.1</v>
      </c>
      <c r="DW120" s="1024"/>
      <c r="DX120" s="1024"/>
      <c r="DY120" s="1024"/>
      <c r="DZ120" s="1025"/>
    </row>
    <row r="121" spans="1:130" s="248" customFormat="1" ht="26.25" customHeight="1" x14ac:dyDescent="0.15">
      <c r="A121" s="1155"/>
      <c r="B121" s="1042"/>
      <c r="C121" s="1063" t="s">
        <v>472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473</v>
      </c>
      <c r="AB121" s="1055"/>
      <c r="AC121" s="1055"/>
      <c r="AD121" s="1055"/>
      <c r="AE121" s="1056"/>
      <c r="AF121" s="1057" t="s">
        <v>126</v>
      </c>
      <c r="AG121" s="1055"/>
      <c r="AH121" s="1055"/>
      <c r="AI121" s="1055"/>
      <c r="AJ121" s="1056"/>
      <c r="AK121" s="1057" t="s">
        <v>474</v>
      </c>
      <c r="AL121" s="1055"/>
      <c r="AM121" s="1055"/>
      <c r="AN121" s="1055"/>
      <c r="AO121" s="1056"/>
      <c r="AP121" s="1058" t="s">
        <v>126</v>
      </c>
      <c r="AQ121" s="1059"/>
      <c r="AR121" s="1059"/>
      <c r="AS121" s="1059"/>
      <c r="AT121" s="1060"/>
      <c r="AU121" s="1088"/>
      <c r="AV121" s="1089"/>
      <c r="AW121" s="1089"/>
      <c r="AX121" s="1089"/>
      <c r="AY121" s="1090"/>
      <c r="AZ121" s="1045" t="s">
        <v>475</v>
      </c>
      <c r="BA121" s="1046"/>
      <c r="BB121" s="1046"/>
      <c r="BC121" s="1046"/>
      <c r="BD121" s="1046"/>
      <c r="BE121" s="1046"/>
      <c r="BF121" s="1046"/>
      <c r="BG121" s="1046"/>
      <c r="BH121" s="1046"/>
      <c r="BI121" s="1046"/>
      <c r="BJ121" s="1046"/>
      <c r="BK121" s="1046"/>
      <c r="BL121" s="1046"/>
      <c r="BM121" s="1046"/>
      <c r="BN121" s="1046"/>
      <c r="BO121" s="1046"/>
      <c r="BP121" s="1047"/>
      <c r="BQ121" s="1015">
        <v>265235</v>
      </c>
      <c r="BR121" s="1016"/>
      <c r="BS121" s="1016"/>
      <c r="BT121" s="1016"/>
      <c r="BU121" s="1016"/>
      <c r="BV121" s="1016">
        <v>277486</v>
      </c>
      <c r="BW121" s="1016"/>
      <c r="BX121" s="1016"/>
      <c r="BY121" s="1016"/>
      <c r="BZ121" s="1016"/>
      <c r="CA121" s="1016">
        <v>252858</v>
      </c>
      <c r="CB121" s="1016"/>
      <c r="CC121" s="1016"/>
      <c r="CD121" s="1016"/>
      <c r="CE121" s="1016"/>
      <c r="CF121" s="1010">
        <v>7.8</v>
      </c>
      <c r="CG121" s="1011"/>
      <c r="CH121" s="1011"/>
      <c r="CI121" s="1011"/>
      <c r="CJ121" s="1011"/>
      <c r="CK121" s="1106"/>
      <c r="CL121" s="1107"/>
      <c r="CM121" s="1107"/>
      <c r="CN121" s="1107"/>
      <c r="CO121" s="1108"/>
      <c r="CP121" s="1116" t="s">
        <v>476</v>
      </c>
      <c r="CQ121" s="1117"/>
      <c r="CR121" s="1117"/>
      <c r="CS121" s="1117"/>
      <c r="CT121" s="1117"/>
      <c r="CU121" s="1117"/>
      <c r="CV121" s="1117"/>
      <c r="CW121" s="1117"/>
      <c r="CX121" s="1117"/>
      <c r="CY121" s="1117"/>
      <c r="CZ121" s="1117"/>
      <c r="DA121" s="1117"/>
      <c r="DB121" s="1117"/>
      <c r="DC121" s="1117"/>
      <c r="DD121" s="1117"/>
      <c r="DE121" s="1117"/>
      <c r="DF121" s="1118"/>
      <c r="DG121" s="1015">
        <v>809225</v>
      </c>
      <c r="DH121" s="1016"/>
      <c r="DI121" s="1016"/>
      <c r="DJ121" s="1016"/>
      <c r="DK121" s="1016"/>
      <c r="DL121" s="1016">
        <v>722789</v>
      </c>
      <c r="DM121" s="1016"/>
      <c r="DN121" s="1016"/>
      <c r="DO121" s="1016"/>
      <c r="DP121" s="1016"/>
      <c r="DQ121" s="1016">
        <v>634170</v>
      </c>
      <c r="DR121" s="1016"/>
      <c r="DS121" s="1016"/>
      <c r="DT121" s="1016"/>
      <c r="DU121" s="1016"/>
      <c r="DV121" s="1017">
        <v>19.600000000000001</v>
      </c>
      <c r="DW121" s="1017"/>
      <c r="DX121" s="1017"/>
      <c r="DY121" s="1017"/>
      <c r="DZ121" s="1018"/>
    </row>
    <row r="122" spans="1:130" s="248" customFormat="1" ht="26.25" customHeight="1" x14ac:dyDescent="0.15">
      <c r="A122" s="1155"/>
      <c r="B122" s="1042"/>
      <c r="C122" s="1012" t="s">
        <v>451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126</v>
      </c>
      <c r="AB122" s="1055"/>
      <c r="AC122" s="1055"/>
      <c r="AD122" s="1055"/>
      <c r="AE122" s="1056"/>
      <c r="AF122" s="1057" t="s">
        <v>126</v>
      </c>
      <c r="AG122" s="1055"/>
      <c r="AH122" s="1055"/>
      <c r="AI122" s="1055"/>
      <c r="AJ122" s="1056"/>
      <c r="AK122" s="1057" t="s">
        <v>126</v>
      </c>
      <c r="AL122" s="1055"/>
      <c r="AM122" s="1055"/>
      <c r="AN122" s="1055"/>
      <c r="AO122" s="1056"/>
      <c r="AP122" s="1058" t="s">
        <v>126</v>
      </c>
      <c r="AQ122" s="1059"/>
      <c r="AR122" s="1059"/>
      <c r="AS122" s="1059"/>
      <c r="AT122" s="1060"/>
      <c r="AU122" s="1088"/>
      <c r="AV122" s="1089"/>
      <c r="AW122" s="1089"/>
      <c r="AX122" s="1089"/>
      <c r="AY122" s="1090"/>
      <c r="AZ122" s="1070" t="s">
        <v>477</v>
      </c>
      <c r="BA122" s="1061"/>
      <c r="BB122" s="1061"/>
      <c r="BC122" s="1061"/>
      <c r="BD122" s="1061"/>
      <c r="BE122" s="1061"/>
      <c r="BF122" s="1061"/>
      <c r="BG122" s="1061"/>
      <c r="BH122" s="1061"/>
      <c r="BI122" s="1061"/>
      <c r="BJ122" s="1061"/>
      <c r="BK122" s="1061"/>
      <c r="BL122" s="1061"/>
      <c r="BM122" s="1061"/>
      <c r="BN122" s="1061"/>
      <c r="BO122" s="1061"/>
      <c r="BP122" s="1062"/>
      <c r="BQ122" s="1093">
        <v>4731183</v>
      </c>
      <c r="BR122" s="1094"/>
      <c r="BS122" s="1094"/>
      <c r="BT122" s="1094"/>
      <c r="BU122" s="1094"/>
      <c r="BV122" s="1094">
        <v>4502672</v>
      </c>
      <c r="BW122" s="1094"/>
      <c r="BX122" s="1094"/>
      <c r="BY122" s="1094"/>
      <c r="BZ122" s="1094"/>
      <c r="CA122" s="1094">
        <v>4201863</v>
      </c>
      <c r="CB122" s="1094"/>
      <c r="CC122" s="1094"/>
      <c r="CD122" s="1094"/>
      <c r="CE122" s="1094"/>
      <c r="CF122" s="1114">
        <v>130.19999999999999</v>
      </c>
      <c r="CG122" s="1115"/>
      <c r="CH122" s="1115"/>
      <c r="CI122" s="1115"/>
      <c r="CJ122" s="1115"/>
      <c r="CK122" s="1106"/>
      <c r="CL122" s="1107"/>
      <c r="CM122" s="1107"/>
      <c r="CN122" s="1107"/>
      <c r="CO122" s="1108"/>
      <c r="CP122" s="1116" t="s">
        <v>478</v>
      </c>
      <c r="CQ122" s="1117"/>
      <c r="CR122" s="1117"/>
      <c r="CS122" s="1117"/>
      <c r="CT122" s="1117"/>
      <c r="CU122" s="1117"/>
      <c r="CV122" s="1117"/>
      <c r="CW122" s="1117"/>
      <c r="CX122" s="1117"/>
      <c r="CY122" s="1117"/>
      <c r="CZ122" s="1117"/>
      <c r="DA122" s="1117"/>
      <c r="DB122" s="1117"/>
      <c r="DC122" s="1117"/>
      <c r="DD122" s="1117"/>
      <c r="DE122" s="1117"/>
      <c r="DF122" s="1118"/>
      <c r="DG122" s="1015">
        <v>102709</v>
      </c>
      <c r="DH122" s="1016"/>
      <c r="DI122" s="1016"/>
      <c r="DJ122" s="1016"/>
      <c r="DK122" s="1016"/>
      <c r="DL122" s="1016">
        <v>114129</v>
      </c>
      <c r="DM122" s="1016"/>
      <c r="DN122" s="1016"/>
      <c r="DO122" s="1016"/>
      <c r="DP122" s="1016"/>
      <c r="DQ122" s="1016">
        <v>151568</v>
      </c>
      <c r="DR122" s="1016"/>
      <c r="DS122" s="1016"/>
      <c r="DT122" s="1016"/>
      <c r="DU122" s="1016"/>
      <c r="DV122" s="1017">
        <v>4.7</v>
      </c>
      <c r="DW122" s="1017"/>
      <c r="DX122" s="1017"/>
      <c r="DY122" s="1017"/>
      <c r="DZ122" s="1018"/>
    </row>
    <row r="123" spans="1:130" s="248" customFormat="1" ht="26.25" customHeight="1" x14ac:dyDescent="0.15">
      <c r="A123" s="1155"/>
      <c r="B123" s="1042"/>
      <c r="C123" s="1012" t="s">
        <v>458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474</v>
      </c>
      <c r="AB123" s="1055"/>
      <c r="AC123" s="1055"/>
      <c r="AD123" s="1055"/>
      <c r="AE123" s="1056"/>
      <c r="AF123" s="1057" t="s">
        <v>467</v>
      </c>
      <c r="AG123" s="1055"/>
      <c r="AH123" s="1055"/>
      <c r="AI123" s="1055"/>
      <c r="AJ123" s="1056"/>
      <c r="AK123" s="1057" t="s">
        <v>126</v>
      </c>
      <c r="AL123" s="1055"/>
      <c r="AM123" s="1055"/>
      <c r="AN123" s="1055"/>
      <c r="AO123" s="1056"/>
      <c r="AP123" s="1058" t="s">
        <v>126</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479</v>
      </c>
      <c r="BP123" s="1102"/>
      <c r="BQ123" s="1161">
        <v>7282907</v>
      </c>
      <c r="BR123" s="1162"/>
      <c r="BS123" s="1162"/>
      <c r="BT123" s="1162"/>
      <c r="BU123" s="1162"/>
      <c r="BV123" s="1162">
        <v>7251202</v>
      </c>
      <c r="BW123" s="1162"/>
      <c r="BX123" s="1162"/>
      <c r="BY123" s="1162"/>
      <c r="BZ123" s="1162"/>
      <c r="CA123" s="1162">
        <v>7252735</v>
      </c>
      <c r="CB123" s="1162"/>
      <c r="CC123" s="1162"/>
      <c r="CD123" s="1162"/>
      <c r="CE123" s="1162"/>
      <c r="CF123" s="1095"/>
      <c r="CG123" s="1096"/>
      <c r="CH123" s="1096"/>
      <c r="CI123" s="1096"/>
      <c r="CJ123" s="1097"/>
      <c r="CK123" s="1106"/>
      <c r="CL123" s="1107"/>
      <c r="CM123" s="1107"/>
      <c r="CN123" s="1107"/>
      <c r="CO123" s="1108"/>
      <c r="CP123" s="1116" t="s">
        <v>480</v>
      </c>
      <c r="CQ123" s="1117"/>
      <c r="CR123" s="1117"/>
      <c r="CS123" s="1117"/>
      <c r="CT123" s="1117"/>
      <c r="CU123" s="1117"/>
      <c r="CV123" s="1117"/>
      <c r="CW123" s="1117"/>
      <c r="CX123" s="1117"/>
      <c r="CY123" s="1117"/>
      <c r="CZ123" s="1117"/>
      <c r="DA123" s="1117"/>
      <c r="DB123" s="1117"/>
      <c r="DC123" s="1117"/>
      <c r="DD123" s="1117"/>
      <c r="DE123" s="1117"/>
      <c r="DF123" s="1118"/>
      <c r="DG123" s="1054" t="s">
        <v>126</v>
      </c>
      <c r="DH123" s="1055"/>
      <c r="DI123" s="1055"/>
      <c r="DJ123" s="1055"/>
      <c r="DK123" s="1056"/>
      <c r="DL123" s="1057" t="s">
        <v>481</v>
      </c>
      <c r="DM123" s="1055"/>
      <c r="DN123" s="1055"/>
      <c r="DO123" s="1055"/>
      <c r="DP123" s="1056"/>
      <c r="DQ123" s="1057" t="s">
        <v>467</v>
      </c>
      <c r="DR123" s="1055"/>
      <c r="DS123" s="1055"/>
      <c r="DT123" s="1055"/>
      <c r="DU123" s="1056"/>
      <c r="DV123" s="1058" t="s">
        <v>126</v>
      </c>
      <c r="DW123" s="1059"/>
      <c r="DX123" s="1059"/>
      <c r="DY123" s="1059"/>
      <c r="DZ123" s="1060"/>
    </row>
    <row r="124" spans="1:130" s="248" customFormat="1" ht="26.25" customHeight="1" thickBot="1" x14ac:dyDescent="0.2">
      <c r="A124" s="1155"/>
      <c r="B124" s="1042"/>
      <c r="C124" s="1012" t="s">
        <v>461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126</v>
      </c>
      <c r="AB124" s="1055"/>
      <c r="AC124" s="1055"/>
      <c r="AD124" s="1055"/>
      <c r="AE124" s="1056"/>
      <c r="AF124" s="1057" t="s">
        <v>126</v>
      </c>
      <c r="AG124" s="1055"/>
      <c r="AH124" s="1055"/>
      <c r="AI124" s="1055"/>
      <c r="AJ124" s="1056"/>
      <c r="AK124" s="1057" t="s">
        <v>126</v>
      </c>
      <c r="AL124" s="1055"/>
      <c r="AM124" s="1055"/>
      <c r="AN124" s="1055"/>
      <c r="AO124" s="1056"/>
      <c r="AP124" s="1058" t="s">
        <v>482</v>
      </c>
      <c r="AQ124" s="1059"/>
      <c r="AR124" s="1059"/>
      <c r="AS124" s="1059"/>
      <c r="AT124" s="1060"/>
      <c r="AU124" s="1157" t="s">
        <v>483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9.4</v>
      </c>
      <c r="BR124" s="1124"/>
      <c r="BS124" s="1124"/>
      <c r="BT124" s="1124"/>
      <c r="BU124" s="1124"/>
      <c r="BV124" s="1124" t="s">
        <v>126</v>
      </c>
      <c r="BW124" s="1124"/>
      <c r="BX124" s="1124"/>
      <c r="BY124" s="1124"/>
      <c r="BZ124" s="1124"/>
      <c r="CA124" s="1124" t="s">
        <v>126</v>
      </c>
      <c r="CB124" s="1124"/>
      <c r="CC124" s="1124"/>
      <c r="CD124" s="1124"/>
      <c r="CE124" s="1124"/>
      <c r="CF124" s="1125"/>
      <c r="CG124" s="1126"/>
      <c r="CH124" s="1126"/>
      <c r="CI124" s="1126"/>
      <c r="CJ124" s="1127"/>
      <c r="CK124" s="1109"/>
      <c r="CL124" s="1109"/>
      <c r="CM124" s="1109"/>
      <c r="CN124" s="1109"/>
      <c r="CO124" s="1110"/>
      <c r="CP124" s="1116" t="s">
        <v>484</v>
      </c>
      <c r="CQ124" s="1117"/>
      <c r="CR124" s="1117"/>
      <c r="CS124" s="1117"/>
      <c r="CT124" s="1117"/>
      <c r="CU124" s="1117"/>
      <c r="CV124" s="1117"/>
      <c r="CW124" s="1117"/>
      <c r="CX124" s="1117"/>
      <c r="CY124" s="1117"/>
      <c r="CZ124" s="1117"/>
      <c r="DA124" s="1117"/>
      <c r="DB124" s="1117"/>
      <c r="DC124" s="1117"/>
      <c r="DD124" s="1117"/>
      <c r="DE124" s="1117"/>
      <c r="DF124" s="1118"/>
      <c r="DG124" s="1101" t="s">
        <v>126</v>
      </c>
      <c r="DH124" s="1080"/>
      <c r="DI124" s="1080"/>
      <c r="DJ124" s="1080"/>
      <c r="DK124" s="1081"/>
      <c r="DL124" s="1079" t="s">
        <v>485</v>
      </c>
      <c r="DM124" s="1080"/>
      <c r="DN124" s="1080"/>
      <c r="DO124" s="1080"/>
      <c r="DP124" s="1081"/>
      <c r="DQ124" s="1079" t="s">
        <v>126</v>
      </c>
      <c r="DR124" s="1080"/>
      <c r="DS124" s="1080"/>
      <c r="DT124" s="1080"/>
      <c r="DU124" s="1081"/>
      <c r="DV124" s="1082" t="s">
        <v>126</v>
      </c>
      <c r="DW124" s="1083"/>
      <c r="DX124" s="1083"/>
      <c r="DY124" s="1083"/>
      <c r="DZ124" s="1084"/>
    </row>
    <row r="125" spans="1:130" s="248" customFormat="1" ht="26.25" customHeight="1" x14ac:dyDescent="0.15">
      <c r="A125" s="1155"/>
      <c r="B125" s="1042"/>
      <c r="C125" s="1012" t="s">
        <v>463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466</v>
      </c>
      <c r="AB125" s="1055"/>
      <c r="AC125" s="1055"/>
      <c r="AD125" s="1055"/>
      <c r="AE125" s="1056"/>
      <c r="AF125" s="1057" t="s">
        <v>473</v>
      </c>
      <c r="AG125" s="1055"/>
      <c r="AH125" s="1055"/>
      <c r="AI125" s="1055"/>
      <c r="AJ125" s="1056"/>
      <c r="AK125" s="1057" t="s">
        <v>126</v>
      </c>
      <c r="AL125" s="1055"/>
      <c r="AM125" s="1055"/>
      <c r="AN125" s="1055"/>
      <c r="AO125" s="1056"/>
      <c r="AP125" s="1058" t="s">
        <v>126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486</v>
      </c>
      <c r="CL125" s="1104"/>
      <c r="CM125" s="1104"/>
      <c r="CN125" s="1104"/>
      <c r="CO125" s="1105"/>
      <c r="CP125" s="1036" t="s">
        <v>487</v>
      </c>
      <c r="CQ125" s="985"/>
      <c r="CR125" s="985"/>
      <c r="CS125" s="985"/>
      <c r="CT125" s="985"/>
      <c r="CU125" s="985"/>
      <c r="CV125" s="985"/>
      <c r="CW125" s="985"/>
      <c r="CX125" s="985"/>
      <c r="CY125" s="985"/>
      <c r="CZ125" s="985"/>
      <c r="DA125" s="985"/>
      <c r="DB125" s="985"/>
      <c r="DC125" s="985"/>
      <c r="DD125" s="985"/>
      <c r="DE125" s="985"/>
      <c r="DF125" s="986"/>
      <c r="DG125" s="1022" t="s">
        <v>126</v>
      </c>
      <c r="DH125" s="1023"/>
      <c r="DI125" s="1023"/>
      <c r="DJ125" s="1023"/>
      <c r="DK125" s="1023"/>
      <c r="DL125" s="1023" t="s">
        <v>126</v>
      </c>
      <c r="DM125" s="1023"/>
      <c r="DN125" s="1023"/>
      <c r="DO125" s="1023"/>
      <c r="DP125" s="1023"/>
      <c r="DQ125" s="1023" t="s">
        <v>482</v>
      </c>
      <c r="DR125" s="1023"/>
      <c r="DS125" s="1023"/>
      <c r="DT125" s="1023"/>
      <c r="DU125" s="1023"/>
      <c r="DV125" s="1024" t="s">
        <v>126</v>
      </c>
      <c r="DW125" s="1024"/>
      <c r="DX125" s="1024"/>
      <c r="DY125" s="1024"/>
      <c r="DZ125" s="1025"/>
    </row>
    <row r="126" spans="1:130" s="248" customFormat="1" ht="26.25" customHeight="1" thickBot="1" x14ac:dyDescent="0.2">
      <c r="A126" s="1155"/>
      <c r="B126" s="1042"/>
      <c r="C126" s="1012" t="s">
        <v>465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126</v>
      </c>
      <c r="AB126" s="1055"/>
      <c r="AC126" s="1055"/>
      <c r="AD126" s="1055"/>
      <c r="AE126" s="1056"/>
      <c r="AF126" s="1057" t="s">
        <v>126</v>
      </c>
      <c r="AG126" s="1055"/>
      <c r="AH126" s="1055"/>
      <c r="AI126" s="1055"/>
      <c r="AJ126" s="1056"/>
      <c r="AK126" s="1057" t="s">
        <v>126</v>
      </c>
      <c r="AL126" s="1055"/>
      <c r="AM126" s="1055"/>
      <c r="AN126" s="1055"/>
      <c r="AO126" s="1056"/>
      <c r="AP126" s="1058" t="s">
        <v>126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488</v>
      </c>
      <c r="CQ126" s="1046"/>
      <c r="CR126" s="1046"/>
      <c r="CS126" s="1046"/>
      <c r="CT126" s="1046"/>
      <c r="CU126" s="1046"/>
      <c r="CV126" s="1046"/>
      <c r="CW126" s="1046"/>
      <c r="CX126" s="1046"/>
      <c r="CY126" s="1046"/>
      <c r="CZ126" s="1046"/>
      <c r="DA126" s="1046"/>
      <c r="DB126" s="1046"/>
      <c r="DC126" s="1046"/>
      <c r="DD126" s="1046"/>
      <c r="DE126" s="1046"/>
      <c r="DF126" s="1047"/>
      <c r="DG126" s="1015" t="s">
        <v>466</v>
      </c>
      <c r="DH126" s="1016"/>
      <c r="DI126" s="1016"/>
      <c r="DJ126" s="1016"/>
      <c r="DK126" s="1016"/>
      <c r="DL126" s="1016" t="s">
        <v>126</v>
      </c>
      <c r="DM126" s="1016"/>
      <c r="DN126" s="1016"/>
      <c r="DO126" s="1016"/>
      <c r="DP126" s="1016"/>
      <c r="DQ126" s="1016" t="s">
        <v>126</v>
      </c>
      <c r="DR126" s="1016"/>
      <c r="DS126" s="1016"/>
      <c r="DT126" s="1016"/>
      <c r="DU126" s="1016"/>
      <c r="DV126" s="1017" t="s">
        <v>489</v>
      </c>
      <c r="DW126" s="1017"/>
      <c r="DX126" s="1017"/>
      <c r="DY126" s="1017"/>
      <c r="DZ126" s="1018"/>
    </row>
    <row r="127" spans="1:130" s="248" customFormat="1" ht="26.25" customHeight="1" x14ac:dyDescent="0.15">
      <c r="A127" s="1156"/>
      <c r="B127" s="1044"/>
      <c r="C127" s="1098" t="s">
        <v>490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126</v>
      </c>
      <c r="AB127" s="1055"/>
      <c r="AC127" s="1055"/>
      <c r="AD127" s="1055"/>
      <c r="AE127" s="1056"/>
      <c r="AF127" s="1057" t="s">
        <v>126</v>
      </c>
      <c r="AG127" s="1055"/>
      <c r="AH127" s="1055"/>
      <c r="AI127" s="1055"/>
      <c r="AJ127" s="1056"/>
      <c r="AK127" s="1057" t="s">
        <v>126</v>
      </c>
      <c r="AL127" s="1055"/>
      <c r="AM127" s="1055"/>
      <c r="AN127" s="1055"/>
      <c r="AO127" s="1056"/>
      <c r="AP127" s="1058" t="s">
        <v>467</v>
      </c>
      <c r="AQ127" s="1059"/>
      <c r="AR127" s="1059"/>
      <c r="AS127" s="1059"/>
      <c r="AT127" s="1060"/>
      <c r="AU127" s="284"/>
      <c r="AV127" s="284"/>
      <c r="AW127" s="284"/>
      <c r="AX127" s="1128" t="s">
        <v>491</v>
      </c>
      <c r="AY127" s="1129"/>
      <c r="AZ127" s="1129"/>
      <c r="BA127" s="1129"/>
      <c r="BB127" s="1129"/>
      <c r="BC127" s="1129"/>
      <c r="BD127" s="1129"/>
      <c r="BE127" s="1130"/>
      <c r="BF127" s="1131" t="s">
        <v>492</v>
      </c>
      <c r="BG127" s="1129"/>
      <c r="BH127" s="1129"/>
      <c r="BI127" s="1129"/>
      <c r="BJ127" s="1129"/>
      <c r="BK127" s="1129"/>
      <c r="BL127" s="1130"/>
      <c r="BM127" s="1131" t="s">
        <v>493</v>
      </c>
      <c r="BN127" s="1129"/>
      <c r="BO127" s="1129"/>
      <c r="BP127" s="1129"/>
      <c r="BQ127" s="1129"/>
      <c r="BR127" s="1129"/>
      <c r="BS127" s="1130"/>
      <c r="BT127" s="1131" t="s">
        <v>494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495</v>
      </c>
      <c r="CQ127" s="1046"/>
      <c r="CR127" s="1046"/>
      <c r="CS127" s="1046"/>
      <c r="CT127" s="1046"/>
      <c r="CU127" s="1046"/>
      <c r="CV127" s="1046"/>
      <c r="CW127" s="1046"/>
      <c r="CX127" s="1046"/>
      <c r="CY127" s="1046"/>
      <c r="CZ127" s="1046"/>
      <c r="DA127" s="1046"/>
      <c r="DB127" s="1046"/>
      <c r="DC127" s="1046"/>
      <c r="DD127" s="1046"/>
      <c r="DE127" s="1046"/>
      <c r="DF127" s="1047"/>
      <c r="DG127" s="1015" t="s">
        <v>496</v>
      </c>
      <c r="DH127" s="1016"/>
      <c r="DI127" s="1016"/>
      <c r="DJ127" s="1016"/>
      <c r="DK127" s="1016"/>
      <c r="DL127" s="1016" t="s">
        <v>485</v>
      </c>
      <c r="DM127" s="1016"/>
      <c r="DN127" s="1016"/>
      <c r="DO127" s="1016"/>
      <c r="DP127" s="1016"/>
      <c r="DQ127" s="1016" t="s">
        <v>126</v>
      </c>
      <c r="DR127" s="1016"/>
      <c r="DS127" s="1016"/>
      <c r="DT127" s="1016"/>
      <c r="DU127" s="1016"/>
      <c r="DV127" s="1017" t="s">
        <v>126</v>
      </c>
      <c r="DW127" s="1017"/>
      <c r="DX127" s="1017"/>
      <c r="DY127" s="1017"/>
      <c r="DZ127" s="1018"/>
    </row>
    <row r="128" spans="1:130" s="248" customFormat="1" ht="26.25" customHeight="1" thickBot="1" x14ac:dyDescent="0.2">
      <c r="A128" s="1139" t="s">
        <v>497</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498</v>
      </c>
      <c r="X128" s="1141"/>
      <c r="Y128" s="1141"/>
      <c r="Z128" s="1142"/>
      <c r="AA128" s="1143">
        <v>32947</v>
      </c>
      <c r="AB128" s="1144"/>
      <c r="AC128" s="1144"/>
      <c r="AD128" s="1144"/>
      <c r="AE128" s="1145"/>
      <c r="AF128" s="1146">
        <v>31016</v>
      </c>
      <c r="AG128" s="1144"/>
      <c r="AH128" s="1144"/>
      <c r="AI128" s="1144"/>
      <c r="AJ128" s="1145"/>
      <c r="AK128" s="1146">
        <v>27764</v>
      </c>
      <c r="AL128" s="1144"/>
      <c r="AM128" s="1144"/>
      <c r="AN128" s="1144"/>
      <c r="AO128" s="1145"/>
      <c r="AP128" s="1147"/>
      <c r="AQ128" s="1148"/>
      <c r="AR128" s="1148"/>
      <c r="AS128" s="1148"/>
      <c r="AT128" s="1149"/>
      <c r="AU128" s="284"/>
      <c r="AV128" s="284"/>
      <c r="AW128" s="284"/>
      <c r="AX128" s="984" t="s">
        <v>499</v>
      </c>
      <c r="AY128" s="985"/>
      <c r="AZ128" s="985"/>
      <c r="BA128" s="985"/>
      <c r="BB128" s="985"/>
      <c r="BC128" s="985"/>
      <c r="BD128" s="985"/>
      <c r="BE128" s="986"/>
      <c r="BF128" s="1150" t="s">
        <v>126</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500</v>
      </c>
      <c r="CQ128" s="1133"/>
      <c r="CR128" s="1133"/>
      <c r="CS128" s="1133"/>
      <c r="CT128" s="1133"/>
      <c r="CU128" s="1133"/>
      <c r="CV128" s="1133"/>
      <c r="CW128" s="1133"/>
      <c r="CX128" s="1133"/>
      <c r="CY128" s="1133"/>
      <c r="CZ128" s="1133"/>
      <c r="DA128" s="1133"/>
      <c r="DB128" s="1133"/>
      <c r="DC128" s="1133"/>
      <c r="DD128" s="1133"/>
      <c r="DE128" s="1133"/>
      <c r="DF128" s="1134"/>
      <c r="DG128" s="1135" t="s">
        <v>126</v>
      </c>
      <c r="DH128" s="1136"/>
      <c r="DI128" s="1136"/>
      <c r="DJ128" s="1136"/>
      <c r="DK128" s="1136"/>
      <c r="DL128" s="1136" t="s">
        <v>126</v>
      </c>
      <c r="DM128" s="1136"/>
      <c r="DN128" s="1136"/>
      <c r="DO128" s="1136"/>
      <c r="DP128" s="1136"/>
      <c r="DQ128" s="1136" t="s">
        <v>126</v>
      </c>
      <c r="DR128" s="1136"/>
      <c r="DS128" s="1136"/>
      <c r="DT128" s="1136"/>
      <c r="DU128" s="1136"/>
      <c r="DV128" s="1137" t="s">
        <v>126</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501</v>
      </c>
      <c r="X129" s="1170"/>
      <c r="Y129" s="1170"/>
      <c r="Z129" s="1171"/>
      <c r="AA129" s="1054">
        <v>3560181</v>
      </c>
      <c r="AB129" s="1055"/>
      <c r="AC129" s="1055"/>
      <c r="AD129" s="1055"/>
      <c r="AE129" s="1056"/>
      <c r="AF129" s="1057">
        <v>3583174</v>
      </c>
      <c r="AG129" s="1055"/>
      <c r="AH129" s="1055"/>
      <c r="AI129" s="1055"/>
      <c r="AJ129" s="1056"/>
      <c r="AK129" s="1057">
        <v>3732446</v>
      </c>
      <c r="AL129" s="1055"/>
      <c r="AM129" s="1055"/>
      <c r="AN129" s="1055"/>
      <c r="AO129" s="1056"/>
      <c r="AP129" s="1172"/>
      <c r="AQ129" s="1173"/>
      <c r="AR129" s="1173"/>
      <c r="AS129" s="1173"/>
      <c r="AT129" s="1174"/>
      <c r="AU129" s="286"/>
      <c r="AV129" s="286"/>
      <c r="AW129" s="286"/>
      <c r="AX129" s="1163" t="s">
        <v>502</v>
      </c>
      <c r="AY129" s="1046"/>
      <c r="AZ129" s="1046"/>
      <c r="BA129" s="1046"/>
      <c r="BB129" s="1046"/>
      <c r="BC129" s="1046"/>
      <c r="BD129" s="1046"/>
      <c r="BE129" s="1047"/>
      <c r="BF129" s="1164" t="s">
        <v>126</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504</v>
      </c>
      <c r="X130" s="1170"/>
      <c r="Y130" s="1170"/>
      <c r="Z130" s="1171"/>
      <c r="AA130" s="1054">
        <v>522608</v>
      </c>
      <c r="AB130" s="1055"/>
      <c r="AC130" s="1055"/>
      <c r="AD130" s="1055"/>
      <c r="AE130" s="1056"/>
      <c r="AF130" s="1057">
        <v>515382</v>
      </c>
      <c r="AG130" s="1055"/>
      <c r="AH130" s="1055"/>
      <c r="AI130" s="1055"/>
      <c r="AJ130" s="1056"/>
      <c r="AK130" s="1057">
        <v>504456</v>
      </c>
      <c r="AL130" s="1055"/>
      <c r="AM130" s="1055"/>
      <c r="AN130" s="1055"/>
      <c r="AO130" s="1056"/>
      <c r="AP130" s="1172"/>
      <c r="AQ130" s="1173"/>
      <c r="AR130" s="1173"/>
      <c r="AS130" s="1173"/>
      <c r="AT130" s="1174"/>
      <c r="AU130" s="286"/>
      <c r="AV130" s="286"/>
      <c r="AW130" s="286"/>
      <c r="AX130" s="1163" t="s">
        <v>505</v>
      </c>
      <c r="AY130" s="1046"/>
      <c r="AZ130" s="1046"/>
      <c r="BA130" s="1046"/>
      <c r="BB130" s="1046"/>
      <c r="BC130" s="1046"/>
      <c r="BD130" s="1046"/>
      <c r="BE130" s="1047"/>
      <c r="BF130" s="1200">
        <v>8.6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506</v>
      </c>
      <c r="X131" s="1208"/>
      <c r="Y131" s="1208"/>
      <c r="Z131" s="1209"/>
      <c r="AA131" s="1101">
        <v>3037573</v>
      </c>
      <c r="AB131" s="1080"/>
      <c r="AC131" s="1080"/>
      <c r="AD131" s="1080"/>
      <c r="AE131" s="1081"/>
      <c r="AF131" s="1079">
        <v>3067792</v>
      </c>
      <c r="AG131" s="1080"/>
      <c r="AH131" s="1080"/>
      <c r="AI131" s="1080"/>
      <c r="AJ131" s="1081"/>
      <c r="AK131" s="1079">
        <v>3227990</v>
      </c>
      <c r="AL131" s="1080"/>
      <c r="AM131" s="1080"/>
      <c r="AN131" s="1080"/>
      <c r="AO131" s="1081"/>
      <c r="AP131" s="1210"/>
      <c r="AQ131" s="1211"/>
      <c r="AR131" s="1211"/>
      <c r="AS131" s="1211"/>
      <c r="AT131" s="1212"/>
      <c r="AU131" s="286"/>
      <c r="AV131" s="286"/>
      <c r="AW131" s="286"/>
      <c r="AX131" s="1182" t="s">
        <v>507</v>
      </c>
      <c r="AY131" s="1133"/>
      <c r="AZ131" s="1133"/>
      <c r="BA131" s="1133"/>
      <c r="BB131" s="1133"/>
      <c r="BC131" s="1133"/>
      <c r="BD131" s="1133"/>
      <c r="BE131" s="1134"/>
      <c r="BF131" s="1183" t="s">
        <v>467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509</v>
      </c>
      <c r="W132" s="1193"/>
      <c r="X132" s="1193"/>
      <c r="Y132" s="1193"/>
      <c r="Z132" s="1194"/>
      <c r="AA132" s="1195">
        <v>9.133278443</v>
      </c>
      <c r="AB132" s="1196"/>
      <c r="AC132" s="1196"/>
      <c r="AD132" s="1196"/>
      <c r="AE132" s="1197"/>
      <c r="AF132" s="1198">
        <v>8.5327492869999997</v>
      </c>
      <c r="AG132" s="1196"/>
      <c r="AH132" s="1196"/>
      <c r="AI132" s="1196"/>
      <c r="AJ132" s="1197"/>
      <c r="AK132" s="1198">
        <v>8.3130988630000004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510</v>
      </c>
      <c r="W133" s="1176"/>
      <c r="X133" s="1176"/>
      <c r="Y133" s="1176"/>
      <c r="Z133" s="1177"/>
      <c r="AA133" s="1178">
        <v>9.5</v>
      </c>
      <c r="AB133" s="1179"/>
      <c r="AC133" s="1179"/>
      <c r="AD133" s="1179"/>
      <c r="AE133" s="1180"/>
      <c r="AF133" s="1178">
        <v>9.1</v>
      </c>
      <c r="AG133" s="1179"/>
      <c r="AH133" s="1179"/>
      <c r="AI133" s="1179"/>
      <c r="AJ133" s="1180"/>
      <c r="AK133" s="1178">
        <v>8.6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YwXXe2QZv2aDfnC++aOBpNmEcAqUdMYAmdaYI/KFdgJvgz685LangSmGPzCEj5JkSMCVcbCnfYEcQQx8rxVUQ==" saltValue="dmaeN4/MyHeAuh4GhNNdP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0" zoomScaleNormal="85" workbookViewId="0">
      <selection activeCell="BC77" sqref="BC77"/>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ZvPGpXTVmyeALm3+OhsO1+Mw3M8N4Gbv0pMuLev0fPDL8n+sOqWaKj3Bb2pzNnLX2i8BvUkZ0PQ6Li3V+rr6g==" saltValue="hhVY3fTgG9WHljGvrxAQ1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P1" zoomScale="60" zoomScaleNormal="6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uwdX30oYdccaSVyHyQFSSxQVslhoczKvK6h5NLILNHcWGLDDXc6cn9BKJZcq3aEqid0v57sIvzhLatgYkqDA==" saltValue="92buOa3NE+Y6KdbaWD2t5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6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514</v>
      </c>
      <c r="AP7" s="305"/>
      <c r="AQ7" s="306" t="s">
        <v>515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516</v>
      </c>
      <c r="AQ8" s="312" t="s">
        <v>517</v>
      </c>
      <c r="AR8" s="313" t="s">
        <v>518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519</v>
      </c>
      <c r="AL9" s="1216"/>
      <c r="AM9" s="1216"/>
      <c r="AN9" s="1217"/>
      <c r="AO9" s="314">
        <v>759908</v>
      </c>
      <c r="AP9" s="314">
        <v>69411</v>
      </c>
      <c r="AQ9" s="315">
        <v>113148</v>
      </c>
      <c r="AR9" s="316">
        <v>-38.700000000000003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520</v>
      </c>
      <c r="AL10" s="1216"/>
      <c r="AM10" s="1216"/>
      <c r="AN10" s="1217"/>
      <c r="AO10" s="317">
        <v>211214</v>
      </c>
      <c r="AP10" s="317">
        <v>19292</v>
      </c>
      <c r="AQ10" s="318">
        <v>18254</v>
      </c>
      <c r="AR10" s="319">
        <v>5.7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521</v>
      </c>
      <c r="AL11" s="1216"/>
      <c r="AM11" s="1216"/>
      <c r="AN11" s="1217"/>
      <c r="AO11" s="317" t="s">
        <v>522</v>
      </c>
      <c r="AP11" s="317" t="s">
        <v>522</v>
      </c>
      <c r="AQ11" s="318">
        <v>2541</v>
      </c>
      <c r="AR11" s="319" t="s">
        <v>522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523</v>
      </c>
      <c r="AL12" s="1216"/>
      <c r="AM12" s="1216"/>
      <c r="AN12" s="1217"/>
      <c r="AO12" s="317" t="s">
        <v>522</v>
      </c>
      <c r="AP12" s="317" t="s">
        <v>522</v>
      </c>
      <c r="AQ12" s="318" t="s">
        <v>522</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524</v>
      </c>
      <c r="AL13" s="1216"/>
      <c r="AM13" s="1216"/>
      <c r="AN13" s="1217"/>
      <c r="AO13" s="317">
        <v>209061</v>
      </c>
      <c r="AP13" s="317">
        <v>19096</v>
      </c>
      <c r="AQ13" s="318">
        <v>6076</v>
      </c>
      <c r="AR13" s="319">
        <v>214.3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525</v>
      </c>
      <c r="AL14" s="1216"/>
      <c r="AM14" s="1216"/>
      <c r="AN14" s="1217"/>
      <c r="AO14" s="317">
        <v>22267</v>
      </c>
      <c r="AP14" s="317">
        <v>2034</v>
      </c>
      <c r="AQ14" s="318">
        <v>2732</v>
      </c>
      <c r="AR14" s="319">
        <v>-25.5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526</v>
      </c>
      <c r="AL15" s="1222"/>
      <c r="AM15" s="1222"/>
      <c r="AN15" s="1223"/>
      <c r="AO15" s="317">
        <v>-84480</v>
      </c>
      <c r="AP15" s="317">
        <v>-7716</v>
      </c>
      <c r="AQ15" s="318">
        <v>-9152</v>
      </c>
      <c r="AR15" s="319">
        <v>-15.7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1117970</v>
      </c>
      <c r="AP16" s="317">
        <v>102116</v>
      </c>
      <c r="AQ16" s="318">
        <v>133599</v>
      </c>
      <c r="AR16" s="319">
        <v>-23.6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531</v>
      </c>
      <c r="AL21" s="1225"/>
      <c r="AM21" s="1225"/>
      <c r="AN21" s="1226"/>
      <c r="AO21" s="330">
        <v>7.4</v>
      </c>
      <c r="AP21" s="331">
        <v>12.02</v>
      </c>
      <c r="AQ21" s="332">
        <v>-4.62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532</v>
      </c>
      <c r="AL22" s="1225"/>
      <c r="AM22" s="1225"/>
      <c r="AN22" s="1226"/>
      <c r="AO22" s="335">
        <v>97.4</v>
      </c>
      <c r="AP22" s="336">
        <v>95.8</v>
      </c>
      <c r="AQ22" s="337">
        <v>1.6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514</v>
      </c>
      <c r="AP30" s="305"/>
      <c r="AQ30" s="306" t="s">
        <v>515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516</v>
      </c>
      <c r="AQ31" s="312" t="s">
        <v>517</v>
      </c>
      <c r="AR31" s="313" t="s">
        <v>518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536</v>
      </c>
      <c r="AL32" s="1219"/>
      <c r="AM32" s="1219"/>
      <c r="AN32" s="1220"/>
      <c r="AO32" s="345">
        <v>459163</v>
      </c>
      <c r="AP32" s="345">
        <v>41940</v>
      </c>
      <c r="AQ32" s="346">
        <v>79356</v>
      </c>
      <c r="AR32" s="347">
        <v>-47.1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537</v>
      </c>
      <c r="AL33" s="1219"/>
      <c r="AM33" s="1219"/>
      <c r="AN33" s="1220"/>
      <c r="AO33" s="345" t="s">
        <v>522</v>
      </c>
      <c r="AP33" s="345" t="s">
        <v>522</v>
      </c>
      <c r="AQ33" s="346" t="s">
        <v>522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538</v>
      </c>
      <c r="AL34" s="1219"/>
      <c r="AM34" s="1219"/>
      <c r="AN34" s="1220"/>
      <c r="AO34" s="345" t="s">
        <v>522</v>
      </c>
      <c r="AP34" s="345" t="s">
        <v>522</v>
      </c>
      <c r="AQ34" s="346" t="s">
        <v>522</v>
      </c>
      <c r="AR34" s="347" t="s">
        <v>522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539</v>
      </c>
      <c r="AL35" s="1219"/>
      <c r="AM35" s="1219"/>
      <c r="AN35" s="1220"/>
      <c r="AO35" s="345">
        <v>312014</v>
      </c>
      <c r="AP35" s="345">
        <v>28500</v>
      </c>
      <c r="AQ35" s="346">
        <v>27499</v>
      </c>
      <c r="AR35" s="347">
        <v>3.6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540</v>
      </c>
      <c r="AL36" s="1219"/>
      <c r="AM36" s="1219"/>
      <c r="AN36" s="1220"/>
      <c r="AO36" s="345">
        <v>29180</v>
      </c>
      <c r="AP36" s="345">
        <v>2665</v>
      </c>
      <c r="AQ36" s="346">
        <v>3427</v>
      </c>
      <c r="AR36" s="347">
        <v>-22.2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541</v>
      </c>
      <c r="AL37" s="1219"/>
      <c r="AM37" s="1219"/>
      <c r="AN37" s="1220"/>
      <c r="AO37" s="345" t="s">
        <v>522</v>
      </c>
      <c r="AP37" s="345" t="s">
        <v>522</v>
      </c>
      <c r="AQ37" s="346">
        <v>1232</v>
      </c>
      <c r="AR37" s="347" t="s">
        <v>522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542</v>
      </c>
      <c r="AL38" s="1228"/>
      <c r="AM38" s="1228"/>
      <c r="AN38" s="1229"/>
      <c r="AO38" s="348">
        <v>209</v>
      </c>
      <c r="AP38" s="348">
        <v>19</v>
      </c>
      <c r="AQ38" s="349">
        <v>22</v>
      </c>
      <c r="AR38" s="337">
        <v>-13.6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543</v>
      </c>
      <c r="AL39" s="1228"/>
      <c r="AM39" s="1228"/>
      <c r="AN39" s="1229"/>
      <c r="AO39" s="345">
        <v>-27764</v>
      </c>
      <c r="AP39" s="345">
        <v>-2536</v>
      </c>
      <c r="AQ39" s="346">
        <v>-3656</v>
      </c>
      <c r="AR39" s="347">
        <v>-30.6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544</v>
      </c>
      <c r="AL40" s="1219"/>
      <c r="AM40" s="1219"/>
      <c r="AN40" s="1220"/>
      <c r="AO40" s="345">
        <v>-504456</v>
      </c>
      <c r="AP40" s="345">
        <v>-46077</v>
      </c>
      <c r="AQ40" s="346">
        <v>-73860</v>
      </c>
      <c r="AR40" s="347">
        <v>-37.6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268346</v>
      </c>
      <c r="AP41" s="345">
        <v>24511</v>
      </c>
      <c r="AQ41" s="346">
        <v>34020</v>
      </c>
      <c r="AR41" s="347">
        <v>-28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514</v>
      </c>
      <c r="AN49" s="1235" t="s">
        <v>548</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549</v>
      </c>
      <c r="AO50" s="362" t="s">
        <v>550</v>
      </c>
      <c r="AP50" s="363" t="s">
        <v>551</v>
      </c>
      <c r="AQ50" s="364" t="s">
        <v>552</v>
      </c>
      <c r="AR50" s="365" t="s">
        <v>553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718097</v>
      </c>
      <c r="AN51" s="367">
        <v>65353</v>
      </c>
      <c r="AO51" s="368">
        <v>-11.6</v>
      </c>
      <c r="AP51" s="369">
        <v>107537</v>
      </c>
      <c r="AQ51" s="370">
        <v>14.7</v>
      </c>
      <c r="AR51" s="371">
        <v>-26.3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278036</v>
      </c>
      <c r="AN52" s="375">
        <v>25304</v>
      </c>
      <c r="AO52" s="376">
        <v>-26.5</v>
      </c>
      <c r="AP52" s="377">
        <v>57923</v>
      </c>
      <c r="AQ52" s="378">
        <v>25.1</v>
      </c>
      <c r="AR52" s="379">
        <v>-51.6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542149</v>
      </c>
      <c r="AN53" s="367">
        <v>49295</v>
      </c>
      <c r="AO53" s="368">
        <v>-24.6</v>
      </c>
      <c r="AP53" s="369">
        <v>113913</v>
      </c>
      <c r="AQ53" s="370">
        <v>5.9</v>
      </c>
      <c r="AR53" s="371">
        <v>-30.5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356478</v>
      </c>
      <c r="AN54" s="375">
        <v>32413</v>
      </c>
      <c r="AO54" s="376">
        <v>28.1</v>
      </c>
      <c r="AP54" s="377">
        <v>53160</v>
      </c>
      <c r="AQ54" s="378">
        <v>-8.1999999999999993</v>
      </c>
      <c r="AR54" s="379">
        <v>36.299999999999997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1131119</v>
      </c>
      <c r="AN55" s="367">
        <v>102521</v>
      </c>
      <c r="AO55" s="368">
        <v>108</v>
      </c>
      <c r="AP55" s="369">
        <v>115050</v>
      </c>
      <c r="AQ55" s="370">
        <v>1</v>
      </c>
      <c r="AR55" s="371">
        <v>107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729049</v>
      </c>
      <c r="AN56" s="375">
        <v>66079</v>
      </c>
      <c r="AO56" s="376">
        <v>103.9</v>
      </c>
      <c r="AP56" s="377">
        <v>53792</v>
      </c>
      <c r="AQ56" s="378">
        <v>1.2</v>
      </c>
      <c r="AR56" s="379">
        <v>102.7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586511</v>
      </c>
      <c r="AN57" s="367">
        <v>53160</v>
      </c>
      <c r="AO57" s="368">
        <v>-48.1</v>
      </c>
      <c r="AP57" s="369">
        <v>118252</v>
      </c>
      <c r="AQ57" s="370">
        <v>2.8</v>
      </c>
      <c r="AR57" s="371">
        <v>-50.9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379719</v>
      </c>
      <c r="AN58" s="375">
        <v>34417</v>
      </c>
      <c r="AO58" s="376">
        <v>-47.9</v>
      </c>
      <c r="AP58" s="377">
        <v>49994</v>
      </c>
      <c r="AQ58" s="378">
        <v>-7.1</v>
      </c>
      <c r="AR58" s="379">
        <v>-40.799999999999997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935742</v>
      </c>
      <c r="AN59" s="367">
        <v>85472</v>
      </c>
      <c r="AO59" s="368">
        <v>60.8</v>
      </c>
      <c r="AP59" s="369">
        <v>120302</v>
      </c>
      <c r="AQ59" s="370">
        <v>1.7</v>
      </c>
      <c r="AR59" s="371">
        <v>59.1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398453</v>
      </c>
      <c r="AN60" s="375">
        <v>36395</v>
      </c>
      <c r="AO60" s="376">
        <v>5.7</v>
      </c>
      <c r="AP60" s="377">
        <v>59328</v>
      </c>
      <c r="AQ60" s="378">
        <v>18.7</v>
      </c>
      <c r="AR60" s="379">
        <v>-13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782724</v>
      </c>
      <c r="AN61" s="382">
        <v>71160</v>
      </c>
      <c r="AO61" s="383">
        <v>16.899999999999999</v>
      </c>
      <c r="AP61" s="384">
        <v>115011</v>
      </c>
      <c r="AQ61" s="385">
        <v>5.2</v>
      </c>
      <c r="AR61" s="371">
        <v>11.7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428347</v>
      </c>
      <c r="AN62" s="375">
        <v>38922</v>
      </c>
      <c r="AO62" s="376">
        <v>12.7</v>
      </c>
      <c r="AP62" s="377">
        <v>54839</v>
      </c>
      <c r="AQ62" s="378">
        <v>5.9</v>
      </c>
      <c r="AR62" s="379">
        <v>6.8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qNHJtvVsiWLo5P8KxZea+vgJPxoDjaj2Y6VjOhkslvcJ3XE0S+QNkTfU3ukiNC/ctHnNIneSM9JDkpt4ljQmQ==" saltValue="xx/lKepIeg9cPZfKeHPlx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row r="121" spans="125:125" ht="13.5" hidden="1" customHeight="1" x14ac:dyDescent="0.15">
      <c r="DU121" s="292"/>
    </row>
  </sheetData>
  <sheetProtection algorithmName="SHA-512" hashValue="45PrLaHNFuswtCDTO+K3P5iM4esR/Kz1RKTpBWcR4jZWtMCVLr2O3OdWj4/K8tMUMVR+ceH0ksXOJoUHV2Mzpw==" saltValue="nj6I0s8F+F3ybnIIAxc4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563</v>
      </c>
    </row>
  </sheetData>
  <sheetProtection algorithmName="SHA-512" hashValue="sUBtSfj/kDYtJ/kKi4G+W0kZ+Us1yMiG9xqvnPeF8WUIbGAblXvyWNrSFEeuhf/QZ7dnC5MIWZ/jB5gnFp1C8Q==" saltValue="gNHTvFoJwA6BMtzk+MZt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sqref="A1:A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8" t="s">
        <v>3</v>
      </c>
      <c r="D47" s="1238"/>
      <c r="E47" s="1239"/>
      <c r="F47" s="11">
        <v>24.04</v>
      </c>
      <c r="G47" s="12">
        <v>21.05</v>
      </c>
      <c r="H47" s="12">
        <v>15.68</v>
      </c>
      <c r="I47" s="12">
        <v>15.58</v>
      </c>
      <c r="J47" s="13">
        <v>17.239999999999998</v>
      </c>
    </row>
    <row r="48" spans="2:10" ht="57.75" customHeight="1" x14ac:dyDescent="0.15">
      <c r="B48" s="14"/>
      <c r="C48" s="1240" t="s">
        <v>4</v>
      </c>
      <c r="D48" s="1240"/>
      <c r="E48" s="1241"/>
      <c r="F48" s="15">
        <v>4.71</v>
      </c>
      <c r="G48" s="16">
        <v>4.62</v>
      </c>
      <c r="H48" s="16">
        <v>7.69</v>
      </c>
      <c r="I48" s="16">
        <v>4.58</v>
      </c>
      <c r="J48" s="17">
        <v>2.3199999999999998</v>
      </c>
    </row>
    <row r="49" spans="2:10" ht="57.75" customHeight="1" thickBot="1" x14ac:dyDescent="0.2">
      <c r="B49" s="18"/>
      <c r="C49" s="1242" t="s">
        <v>5</v>
      </c>
      <c r="D49" s="1242"/>
      <c r="E49" s="1243"/>
      <c r="F49" s="19" t="s">
        <v>569</v>
      </c>
      <c r="G49" s="20" t="s">
        <v>570</v>
      </c>
      <c r="H49" s="20" t="s">
        <v>571</v>
      </c>
      <c r="I49" s="20" t="s">
        <v>572</v>
      </c>
      <c r="J49" s="21" t="s">
        <v>573</v>
      </c>
    </row>
    <row r="50" spans="2:10" ht="13.5" customHeight="1" x14ac:dyDescent="0.15"/>
  </sheetData>
  <sheetProtection algorithmName="SHA-512" hashValue="rDoDKt7wv7YPyI7DeLDQFGOnkDsZObuidVO/+//HgdGoI4CSNU1CSpCD8Y4xVapab3LQO/+TX/NZl5XIJ8omog==" saltValue="44DY3a0XD7MKXh7taT0H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2022-09-09T22:49:10Z</cp:lastPrinted>
  <dcterms:created xsi:type="dcterms:W3CDTF">2022-02-02T03:28:16Z</dcterms:created>
  <dcterms:modified xsi:type="dcterms:W3CDTF">2022-09-28T07:25:17Z</dcterms:modified>
  <cp:category/>
</cp:coreProperties>
</file>