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01user\Desktop\原本　財政状況資料集\"/>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C37" i="10"/>
  <c r="BE36" i="10"/>
  <c r="AM36" i="10"/>
  <c r="C36" i="10"/>
  <c r="BW35" i="10"/>
  <c r="BW36" i="10" s="1"/>
  <c r="AM35" i="10"/>
  <c r="BW34" i="10"/>
  <c r="C34" i="10"/>
  <c r="BW37" i="10" l="1"/>
  <c r="BW38" i="10" s="1"/>
  <c r="BW39" i="10" s="1"/>
  <c r="BW40" i="10" s="1"/>
  <c r="BW41" i="10" s="1"/>
  <c r="BW42" i="10" s="1"/>
  <c r="CO34" i="10"/>
  <c r="CO35" i="10" s="1"/>
  <c r="CO36" i="10" s="1"/>
  <c r="CO37" i="10" s="1"/>
  <c r="CO38" i="10" s="1"/>
  <c r="CO39"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BE34" i="10" l="1"/>
  <c r="BE35" i="10" s="1"/>
  <c r="AM34" i="10"/>
</calcChain>
</file>

<file path=xl/sharedStrings.xml><?xml version="1.0" encoding="utf-8"?>
<sst xmlns="http://schemas.openxmlformats.org/spreadsheetml/2006/main" count="1115" uniqueCount="611">
  <si>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</si>
  <si>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</si>
  <si>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</si>
  <si>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</si>
  <si>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</si>
  <si>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</si>
  <si>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</si>
  <si>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</si>
  <si>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</si>
  <si>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</si>
  <si>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</si>
  <si>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</si>
  <si>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</si>
  <si>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</si>
  <si>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</si>
  <si>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</si>
  <si>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</si>
  <si>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</si>
  <si>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</si>
  <si>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</si>
  <si>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</si>
  <si>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</si>
  <si>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</si>
  <si>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</si>
  <si>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</si>
  <si>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</si>
  <si>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</si>
  <si>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</si>
  <si>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</si>
  <si>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</si>
  <si>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</si>
  <si>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</si>
  <si>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</si>
  <si>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</si>
  <si>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</si>
  <si>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</si>
  <si>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</si>
  <si>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</si>
  <si>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</si>
  <si>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</si>
  <si>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</si>
  <si>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</si>
  <si>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</si>
  <si>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</si>
  <si>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</si>
  <si>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</si>
  <si>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</si>
  <si>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</si>
  <si>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</si>
  <si>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</si>
  <si>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</si>
  <si>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</si>
  <si>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</si>
  <si>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</si>
  <si>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</si>
  <si>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</si>
  <si>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</si>
  <si>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</si>
  <si>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</si>
  <si>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</si>
  <si>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</si>
  <si>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</si>
  <si>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</si>
  <si>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</si>
  <si>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</si>
  <si>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</si>
  <si>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</si>
  <si>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</si>
  <si>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</si>
  <si>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</si>
  <si>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</si>
  <si>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</si>
  <si>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</si>
  <si>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</si>
  <si>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</si>
  <si>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</si>
  <si>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</si>
  <si>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</si>
  <si>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</si>
  <si>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</si>
  <si>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</si>
  <si>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</si>
  <si>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</si>
  <si>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</si>
  <si>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</si>
  <si>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</si>
  <si>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</si>
  <si>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</si>
  <si>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</si>
  <si>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</si>
  <si>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</si>
  <si>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</si>
  <si>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</si>
  <si>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</si>
  <si>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</si>
  <si>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</si>
  <si>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</si>
  <si>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</si>
  <si>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七戸町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</si>
  <si>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</si>
  <si>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</si>
  <si>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</si>
  <si>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</si>
  <si>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</si>
  <si>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</si>
  <si>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</si>
  <si>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</si>
  <si>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</si>
  <si>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</si>
  <si>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</si>
  <si>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</si>
  <si>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</si>
  <si>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</si>
  <si>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</si>
  <si>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</si>
  <si>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</si>
  <si>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</si>
  <si>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</si>
  <si>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</si>
  <si>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</si>
  <si>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</si>
  <si>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</si>
  <si>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</si>
  <si>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</si>
  <si>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</si>
  <si>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</si>
  <si>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</si>
  <si>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</si>
  <si>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</si>
  <si>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</si>
  <si>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</si>
  <si>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</si>
  <si>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</si>
  <si>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</si>
  <si>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</si>
  <si>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</si>
  <si>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</si>
  <si>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</si>
  <si>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</si>
  <si>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</si>
  <si>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</si>
  <si>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</si>
  <si>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</si>
  <si>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</si>
  <si>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</si>
  <si>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</si>
  <si>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</si>
  <si>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</si>
  <si>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</si>
  <si>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</si>
  <si>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</si>
  <si>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</si>
  <si>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</si>
  <si>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</si>
  <si>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</si>
  <si>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</si>
  <si>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</si>
  <si>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</si>
  <si>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</si>
  <si>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</si>
  <si>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</si>
  <si>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</si>
  <si>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</si>
  <si>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</si>
  <si>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</si>
  <si>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</si>
  <si>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</si>
  <si>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</si>
  <si>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</si>
  <si>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</si>
  <si>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</si>
  <si>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</si>
  <si>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</si>
  <si>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</si>
  <si>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</si>
  <si>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</si>
  <si>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</si>
  <si>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</si>
  <si>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</si>
  <si>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</si>
  <si>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</si>
  <si>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</si>
  <si>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</si>
  <si>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</si>
  <si>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</si>
  <si>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</si>
  <si>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</si>
  <si>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</si>
  <si>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</si>
  <si>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</si>
  <si>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</si>
  <si>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</si>
  <si>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</si>
  <si>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</si>
  <si>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</si>
  <si>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</si>
  <si>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</si>
  <si>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</si>
  <si>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</si>
  <si>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</si>
  <si>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</si>
  <si>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</si>
  <si>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</si>
  <si>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</si>
  <si>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</si>
  <si>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</si>
  <si>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</si>
  <si>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</si>
  <si>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</si>
  <si>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</si>
  <si>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</si>
  <si>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</si>
  <si>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</si>
  <si>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青森県七戸町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</si>
  <si>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</si>
  <si>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</si>
  <si>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</si>
  <si>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</si>
  <si>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</si>
  <si>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</si>
  <si>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</si>
  <si>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</si>
  <si>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</si>
  <si>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</si>
  <si>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</si>
  <si>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</si>
  <si>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</si>
  <si>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</si>
  <si>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</si>
  <si>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</si>
  <si>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</si>
  <si>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</si>
  <si>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</si>
  <si>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</si>
  <si>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</si>
  <si>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</si>
  <si>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</si>
  <si>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</si>
  <si>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</si>
  <si>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</si>
  <si>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</si>
  <si>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</si>
  <si>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</si>
  <si>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</si>
  <si>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</si>
  <si>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</si>
  <si>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</si>
  <si>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</si>
  <si>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</si>
  <si>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</si>
  <si>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</si>
  <si>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</si>
  <si>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</si>
  <si>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</si>
  <si>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</si>
  <si>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</si>
  <si>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</si>
  <si>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</si>
  <si>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</si>
  <si>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</si>
  <si>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</si>
  <si>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</si>
  <si>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</si>
  <si>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</si>
  <si>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</si>
  <si>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</si>
  <si>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</si>
  <si>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</si>
  <si>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</si>
  <si>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</si>
  <si>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</si>
  <si>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</si>
  <si>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</si>
  <si>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</si>
  <si>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</si>
  <si>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</si>
  <si>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</si>
  <si>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</si>
  <si>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</si>
  <si>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</si>
  <si>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</si>
  <si>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</si>
  <si>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</si>
  <si>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</si>
  <si>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</si>
  <si>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</si>
  <si>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</si>
  <si>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</si>
  <si>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</si>
  <si>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</si>
  <si>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</si>
  <si>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</si>
  <si>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</si>
  <si>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</si>
  <si>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</si>
  <si>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</si>
  <si>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</si>
  <si>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</si>
  <si>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</si>
  <si>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</si>
  <si>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</si>
  <si>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</si>
  <si>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</si>
  <si>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</si>
  <si>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</si>
  <si>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</si>
  <si>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</si>
  <si>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</si>
  <si>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</si>
  <si>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</si>
  <si>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</si>
  <si>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</si>
  <si>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</si>
  <si>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</si>
  <si>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</si>
  <si>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</si>
  <si>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</si>
  <si>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</si>
  <si>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</si>
  <si>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</si>
  <si>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</si>
  <si>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</si>
  <si>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</si>
  <si>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</si>
  <si>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</si>
  <si>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</si>
  <si>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</si>
  <si>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</si>
  <si>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</si>
  <si>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</si>
  <si>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</si>
  <si>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</si>
  <si>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</si>
  <si>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</si>
  <si>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</si>
  <si>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</si>
  <si>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</si>
  <si>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</si>
  <si>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</si>
  <si>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</si>
  <si>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</si>
  <si>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</si>
  <si>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</si>
  <si>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</si>
  <si>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</si>
  <si>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</si>
  <si>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</si>
  <si>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</si>
  <si>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</si>
  <si>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</si>
  <si>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</si>
  <si>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</si>
  <si>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</si>
  <si>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</si>
  <si>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</si>
  <si>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</si>
  <si>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</si>
  <si>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</si>
  <si>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</si>
  <si>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</si>
  <si>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</si>
  <si>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</si>
  <si>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</si>
  <si>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</si>
  <si>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</si>
  <si>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</si>
  <si>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</si>
  <si>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青森県七戸町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</si>
  <si>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</si>
  <si>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</si>
  <si>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</si>
  <si>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</si>
  <si>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</si>
  <si>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</si>
  <si>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</si>
  <si>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</si>
  <si>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</si>
  <si>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</si>
  <si>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</si>
  <si>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</si>
  <si>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</si>
  <si>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</si>
  <si>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</si>
  <si>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</si>
  <si>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</si>
  <si>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</si>
  <si>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</si>
  <si>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</si>
  <si>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七戸霊園事業特別会計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</si>
  <si>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</si>
  <si>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</si>
  <si>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</si>
  <si>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</si>
  <si>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</si>
  <si>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</si>
  <si>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</si>
  <si>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</si>
  <si>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</si>
  <si>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</si>
  <si>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</si>
  <si>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</si>
  <si>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</si>
  <si>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</si>
  <si>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</si>
  <si>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</si>
  <si>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</si>
  <si>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</si>
  <si>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</si>
  <si>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</si>
  <si>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</si>
  <si>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</si>
  <si>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</si>
  <si>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</si>
  <si>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</si>
  <si>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</si>
  <si>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</si>
  <si>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</si>
  <si>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</si>
  <si>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</si>
  <si>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</si>
  <si>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</si>
  <si>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</si>
  <si>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</si>
  <si>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</si>
  <si>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</si>
  <si>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</si>
  <si>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</si>
  <si>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</si>
  <si>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</si>
  <si>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</si>
  <si>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</si>
  <si>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</si>
  <si>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</si>
  <si>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</si>
  <si>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</si>
  <si>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</si>
  <si>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</si>
  <si>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</si>
  <si>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</si>
  <si>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</si>
  <si>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</si>
  <si>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</si>
  <si>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</si>
  <si>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</si>
  <si>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</si>
  <si>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</si>
  <si>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</si>
  <si>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</si>
  <si>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</si>
  <si>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</si>
  <si>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</si>
  <si>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</si>
  <si>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</si>
  <si>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</si>
  <si>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</si>
  <si>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</si>
  <si>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</si>
  <si>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</si>
  <si>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</si>
  <si>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</si>
  <si>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</si>
  <si>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</si>
  <si>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</si>
  <si>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</si>
  <si>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</si>
  <si>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</si>
  <si>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</si>
  <si>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</si>
  <si>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</si>
  <si>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</si>
  <si>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</si>
  <si>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</si>
  <si>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</si>
  <si>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</si>
  <si>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</si>
  <si>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</si>
  <si>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</si>
  <si>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</si>
  <si>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</si>
  <si>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</si>
  <si>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</si>
  <si>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</si>
  <si>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</si>
  <si>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</si>
  <si>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</si>
  <si>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</si>
  <si>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</si>
  <si>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</si>
  <si>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</si>
  <si>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</si>
  <si>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</si>
  <si>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</si>
  <si>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</si>
  <si>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</si>
  <si>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</si>
  <si>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</si>
  <si>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</si>
  <si>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</si>
  <si>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</si>
  <si>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</si>
  <si>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</si>
  <si>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</si>
  <si>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</si>
  <si>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</si>
  <si>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</si>
  <si>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</si>
  <si>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</si>
  <si>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</si>
  <si>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</si>
  <si>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</si>
  <si>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</si>
  <si>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</si>
  <si>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</si>
  <si>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</si>
  <si>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</si>
  <si>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</si>
  <si>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</si>
  <si>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</si>
  <si>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</si>
  <si>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</si>
  <si>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</si>
  <si>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</si>
  <si>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</si>
  <si>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</si>
  <si>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</si>
  <si>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</si>
  <si>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</si>
  <si>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</si>
  <si>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</si>
  <si>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</si>
  <si>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</si>
  <si>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</si>
  <si>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</si>
  <si>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</si>
  <si>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</si>
  <si>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</si>
  <si>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</si>
  <si>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</si>
  <si>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</si>
  <si>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</si>
  <si>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</si>
  <si>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</si>
  <si>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</si>
  <si>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</si>
  <si>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</si>
  <si>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</si>
  <si>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</si>
  <si>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</si>
  <si>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</si>
  <si>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</si>
  <si>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</si>
  <si>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</si>
  <si>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</si>
  <si>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</si>
  <si>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</si>
  <si>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</si>
  <si>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</si>
  <si>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</si>
  <si>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</si>
  <si>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</si>
  <si>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2.55</t>
  </si>
  <si>
    <t>▲ 1.32</t>
  </si>
  <si>
    <t>水道事業会計</t>
  </si>
  <si>
    <t>一般会計</t>
  </si>
  <si>
    <t>介護保険特別会計</t>
  </si>
  <si>
    <t>国民健康保険特別会計</t>
  </si>
  <si>
    <t>公共下水道事業特別会計</t>
  </si>
  <si>
    <t>後期高齢者医療特別会計</t>
  </si>
  <si>
    <t>介護サービス事業特別会計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</si>
  <si>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</si>
  <si>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</si>
  <si>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</si>
  <si>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</si>
  <si>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</si>
  <si>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</si>
  <si>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</si>
  <si>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</si>
  <si>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</si>
  <si>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合併振興基金</t>
    <rPh sb="0" eb="2">
      <t>ガッペイ</t>
    </rPh>
    <rPh sb="2" eb="4">
      <t>シンコウ</t>
    </rPh>
    <rPh sb="4" eb="6">
      <t>キキン</t>
    </rPh>
    <phoneticPr fontId="5"/>
  </si>
  <si>
    <t>庁舎建設基金</t>
    <rPh sb="0" eb="2">
      <t>チョウシャ</t>
    </rPh>
    <rPh sb="2" eb="4">
      <t>ケンセツ</t>
    </rPh>
    <rPh sb="4" eb="6">
      <t>キキン</t>
    </rPh>
    <phoneticPr fontId="5"/>
  </si>
  <si>
    <t>森林環境基金</t>
    <rPh sb="0" eb="2">
      <t>シンリン</t>
    </rPh>
    <rPh sb="2" eb="4">
      <t>カンキョウ</t>
    </rPh>
    <rPh sb="4" eb="6">
      <t>キキン</t>
    </rPh>
    <phoneticPr fontId="5"/>
  </si>
  <si>
    <t>霊園事業財政調整基金</t>
    <rPh sb="0" eb="2">
      <t>レイエン</t>
    </rPh>
    <rPh sb="2" eb="4">
      <t>ジギョウ</t>
    </rPh>
    <rPh sb="4" eb="6">
      <t>ザイセイ</t>
    </rPh>
    <rPh sb="6" eb="8">
      <t>チョウセイ</t>
    </rPh>
    <rPh sb="8" eb="10">
      <t>キキン</t>
    </rPh>
    <phoneticPr fontId="5"/>
  </si>
  <si>
    <t>教育福祉援助基金</t>
    <rPh sb="0" eb="2">
      <t>キョウイク</t>
    </rPh>
    <rPh sb="2" eb="4">
      <t>フクシ</t>
    </rPh>
    <rPh sb="4" eb="6">
      <t>エンジョ</t>
    </rPh>
    <rPh sb="6" eb="8">
      <t>キキン</t>
    </rPh>
    <phoneticPr fontId="5"/>
  </si>
  <si>
    <t>-</t>
    <phoneticPr fontId="2"/>
  </si>
  <si>
    <t>(公財)鷹山宇一記念美術振興会</t>
    <rPh sb="1" eb="2">
      <t>コウ</t>
    </rPh>
    <rPh sb="2" eb="3">
      <t>ザイ</t>
    </rPh>
    <rPh sb="4" eb="6">
      <t>タカヤマ</t>
    </rPh>
    <rPh sb="6" eb="8">
      <t>ウイチ</t>
    </rPh>
    <rPh sb="8" eb="10">
      <t>キネン</t>
    </rPh>
    <rPh sb="10" eb="12">
      <t>ビジュツ</t>
    </rPh>
    <rPh sb="12" eb="14">
      <t>シンコウ</t>
    </rPh>
    <rPh sb="14" eb="15">
      <t>カイ</t>
    </rPh>
    <phoneticPr fontId="2"/>
  </si>
  <si>
    <t>(一社)東八甲田ローズカントリー</t>
    <rPh sb="1" eb="2">
      <t>イチ</t>
    </rPh>
    <rPh sb="4" eb="5">
      <t>ヒガシ</t>
    </rPh>
    <rPh sb="5" eb="8">
      <t>ハッコウダ</t>
    </rPh>
    <phoneticPr fontId="2"/>
  </si>
  <si>
    <t>南部縦貫(株)</t>
    <rPh sb="0" eb="2">
      <t>ナンブ</t>
    </rPh>
    <rPh sb="2" eb="4">
      <t>ジュウカン</t>
    </rPh>
    <rPh sb="5" eb="6">
      <t>カブ</t>
    </rPh>
    <phoneticPr fontId="2"/>
  </si>
  <si>
    <t>(有)みらい天間林</t>
    <rPh sb="1" eb="2">
      <t>ユウ</t>
    </rPh>
    <rPh sb="6" eb="9">
      <t>テンマバヤシ</t>
    </rPh>
    <phoneticPr fontId="2"/>
  </si>
  <si>
    <t>(一社)しちのへ観光協会</t>
    <rPh sb="1" eb="2">
      <t>イチ</t>
    </rPh>
    <rPh sb="8" eb="10">
      <t>カンコウ</t>
    </rPh>
    <rPh sb="10" eb="12">
      <t>キョウカイ</t>
    </rPh>
    <phoneticPr fontId="2"/>
  </si>
  <si>
    <t>(株)七戸物産協会</t>
    <rPh sb="1" eb="2">
      <t>カブ</t>
    </rPh>
    <rPh sb="3" eb="5">
      <t>シチノヘ</t>
    </rPh>
    <rPh sb="5" eb="7">
      <t>ブッサン</t>
    </rPh>
    <rPh sb="7" eb="9">
      <t>キョウカイ</t>
    </rPh>
    <phoneticPr fontId="2"/>
  </si>
  <si>
    <t>中部上北広域事業組合　一般会計</t>
  </si>
  <si>
    <t>中部上北広域事業組合　病院事業</t>
  </si>
  <si>
    <t>上北地方教育・福祉事務組合</t>
  </si>
  <si>
    <t>青森県市町村職員退職手当組合</t>
  </si>
  <si>
    <t>青森県交通災害共済組合</t>
  </si>
  <si>
    <t>青森県後期高齢者医療広域連合　一般会計</t>
  </si>
  <si>
    <t>青森県後期高齢者医療広域連合　医療特別会計</t>
  </si>
  <si>
    <t>青森県市町村総合事務組合</t>
  </si>
  <si>
    <t>十和田地区食肉処理事務組合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</si>
  <si>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</si>
  <si>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</si>
  <si>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</si>
  <si>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</si>
  <si>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</si>
  <si>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</si>
  <si>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</si>
  <si>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</si>
  <si>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</si>
  <si>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</si>
  <si>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及び実質公債費比率はともに類似団体平均より低い水準となっているが、近年、大規模建設事業に伴う地方債発行額が増加しており、さらに今後も施設改修や建替が計画されていることから、将来負担比率及び実質公債費比率とも上昇することが考えられるため、計画的な事業の実施及び公債費の適正化に取り組んでいく必要がある。</t>
    <phoneticPr fontId="5"/>
  </si>
  <si>
    <t>　基金積立額の増額に伴う充当可能財源等の増加により将来負担比率は低下し類似団体平均より低い水準で推移している。一方で、有形固定資産減価償却率は類似団体平均より高い水準で推移しているが、主な要因として、役場庁舎、公民館、児童館など多くの施設が築30年以上経過していることが挙げられる。今後、公共施設等個別施設管理計画に基づき老朽化対策に積極的に取り組んでいく。</t>
    <rPh sb="1" eb="3">
      <t>キキン</t>
    </rPh>
    <rPh sb="3" eb="5">
      <t>ツミタテ</t>
    </rPh>
    <rPh sb="5" eb="6">
      <t>ガク</t>
    </rPh>
    <rPh sb="7" eb="9">
      <t>ゾウガク</t>
    </rPh>
    <rPh sb="10" eb="11">
      <t>トモナ</t>
    </rPh>
    <rPh sb="12" eb="14">
      <t>ジュウトウ</t>
    </rPh>
    <rPh sb="14" eb="16">
      <t>カノウ</t>
    </rPh>
    <rPh sb="16" eb="18">
      <t>ザイゲン</t>
    </rPh>
    <rPh sb="18" eb="19">
      <t>トウ</t>
    </rPh>
    <rPh sb="20" eb="22">
      <t>ゾウカ</t>
    </rPh>
    <rPh sb="25" eb="27">
      <t>ショウライ</t>
    </rPh>
    <rPh sb="27" eb="29">
      <t>フタン</t>
    </rPh>
    <rPh sb="29" eb="31">
      <t>ヒリツ</t>
    </rPh>
    <rPh sb="32" eb="34">
      <t>テイカ</t>
    </rPh>
    <rPh sb="35" eb="37">
      <t>ルイジ</t>
    </rPh>
    <rPh sb="37" eb="39">
      <t>ダンタイ</t>
    </rPh>
    <rPh sb="39" eb="41">
      <t>ヘイキン</t>
    </rPh>
    <rPh sb="43" eb="44">
      <t>ヒク</t>
    </rPh>
    <rPh sb="45" eb="47">
      <t>スイジュン</t>
    </rPh>
    <rPh sb="48" eb="50">
      <t>スイイ</t>
    </rPh>
    <rPh sb="55" eb="57">
      <t>イッポウ</t>
    </rPh>
    <rPh sb="59" eb="61">
      <t>ユウケイ</t>
    </rPh>
    <rPh sb="61" eb="63">
      <t>コテイ</t>
    </rPh>
    <rPh sb="63" eb="65">
      <t>シサン</t>
    </rPh>
    <rPh sb="65" eb="67">
      <t>ゲンカ</t>
    </rPh>
    <rPh sb="67" eb="69">
      <t>ショウキャク</t>
    </rPh>
    <rPh sb="69" eb="70">
      <t>リツ</t>
    </rPh>
    <rPh sb="71" eb="73">
      <t>ルイジ</t>
    </rPh>
    <rPh sb="73" eb="75">
      <t>ダンタイ</t>
    </rPh>
    <rPh sb="75" eb="77">
      <t>ヘイキン</t>
    </rPh>
    <rPh sb="79" eb="80">
      <t>タカ</t>
    </rPh>
    <rPh sb="81" eb="83">
      <t>スイジュン</t>
    </rPh>
    <rPh sb="84" eb="86">
      <t>スイイ</t>
    </rPh>
    <rPh sb="92" eb="93">
      <t>オモ</t>
    </rPh>
    <rPh sb="94" eb="96">
      <t>ヨウイン</t>
    </rPh>
    <rPh sb="100" eb="102">
      <t>ヤクバ</t>
    </rPh>
    <rPh sb="102" eb="104">
      <t>チョウシャ</t>
    </rPh>
    <rPh sb="105" eb="108">
      <t>コウミンカン</t>
    </rPh>
    <rPh sb="109" eb="112">
      <t>ジドウカン</t>
    </rPh>
    <rPh sb="114" eb="115">
      <t>オオ</t>
    </rPh>
    <rPh sb="117" eb="119">
      <t>シセツ</t>
    </rPh>
    <rPh sb="120" eb="121">
      <t>チク</t>
    </rPh>
    <rPh sb="123" eb="126">
      <t>ネンイジョウ</t>
    </rPh>
    <rPh sb="126" eb="128">
      <t>ケイカ</t>
    </rPh>
    <rPh sb="135" eb="136">
      <t>ア</t>
    </rPh>
    <rPh sb="141" eb="143">
      <t>コンゴ</t>
    </rPh>
    <rPh sb="144" eb="146">
      <t>コウキョウ</t>
    </rPh>
    <rPh sb="146" eb="148">
      <t>シセツ</t>
    </rPh>
    <rPh sb="148" eb="149">
      <t>トウ</t>
    </rPh>
    <rPh sb="149" eb="151">
      <t>コベツ</t>
    </rPh>
    <rPh sb="151" eb="153">
      <t>シセツ</t>
    </rPh>
    <rPh sb="153" eb="155">
      <t>カンリ</t>
    </rPh>
    <rPh sb="155" eb="157">
      <t>ケイカク</t>
    </rPh>
    <rPh sb="158" eb="159">
      <t>モト</t>
    </rPh>
    <rPh sb="161" eb="164">
      <t>ロウキュウカ</t>
    </rPh>
    <rPh sb="164" eb="166">
      <t>タイサク</t>
    </rPh>
    <rPh sb="167" eb="170">
      <t>セッキョクテキ</t>
    </rPh>
    <rPh sb="171" eb="172">
      <t>ト</t>
    </rPh>
    <rPh sb="173" eb="174">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</si>
</sst>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94796</c:v>
                </c:pt>
              </c:numCache>
            </c:numRef>
          </c:val>
          <c:smooth val="0"/>
          <c:extLst>
            <c:ext xmlns:c16="http://schemas.microsoft.com/office/drawing/2014/chart" uri="{C3380CC4-5D6E-409C-BE32-E72D297353CC}">
              <c16:uniqueId val="{00000000-0492-4AAA-B757-92CE03A513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147881</c:v>
                </c:pt>
                <c:pt idx="1">
                  <c:v>81544</c:v>
                </c:pt>
                <c:pt idx="2">
                  <c:v>127755</c:v>
                </c:pt>
                <c:pt idx="3">
                  <c:v>146304</c:v>
                </c:pt>
                <c:pt idx="4">
                  <c:v>123314</c:v>
                </c:pt>
              </c:numCache>
            </c:numRef>
          </c:val>
          <c:smooth val="0"/>
          <c:extLst>
            <c:ext xmlns:c16="http://schemas.microsoft.com/office/drawing/2014/chart" uri="{C3380CC4-5D6E-409C-BE32-E72D297353CC}">
              <c16:uniqueId val="{00000001-0492-4AAA-B757-92CE03A5130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2.16</c:v>
                </c:pt>
                <c:pt idx="1">
                  <c:v>1.64</c:v>
                </c:pt>
                <c:pt idx="2">
                  <c:v>1.85</c:v>
                </c:pt>
                <c:pt idx="3">
                  <c:v>2.56</c:v>
                </c:pt>
                <c:pt idx="4">
                  <c:v>2.5299999999999998</c:v>
                </c:pt>
              </c:numCache>
            </c:numRef>
          </c:val>
          <c:extLst>
            <c:ext xmlns:c16="http://schemas.microsoft.com/office/drawing/2014/chart" uri="{C3380CC4-5D6E-409C-BE32-E72D297353CC}">
              <c16:uniqueId val="{00000000-7D9C-4C50-82AB-4031D179F4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14.54</c:v>
                </c:pt>
                <c:pt idx="1">
                  <c:v>13.27</c:v>
                </c:pt>
                <c:pt idx="2">
                  <c:v>12.69</c:v>
                </c:pt>
                <c:pt idx="3">
                  <c:v>15.79</c:v>
                </c:pt>
                <c:pt idx="4">
                  <c:v>16.829999999999998</c:v>
                </c:pt>
              </c:numCache>
            </c:numRef>
          </c:val>
          <c:extLst>
            <c:ext xmlns:c16="http://schemas.microsoft.com/office/drawing/2014/chart" uri="{C3380CC4-5D6E-409C-BE32-E72D297353CC}">
              <c16:uniqueId val="{00000001-7D9C-4C50-82AB-4031D179F4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3.83</c:v>
                </c:pt>
                <c:pt idx="1">
                  <c:v>-2.5499999999999998</c:v>
                </c:pt>
                <c:pt idx="2">
                  <c:v>-1.32</c:v>
                </c:pt>
                <c:pt idx="3">
                  <c:v>2.8</c:v>
                </c:pt>
                <c:pt idx="4">
                  <c:v>4.0599999999999996</c:v>
                </c:pt>
              </c:numCache>
            </c:numRef>
          </c:val>
          <c:smooth val="0"/>
          <c:extLst>
            <c:ext xmlns:c16="http://schemas.microsoft.com/office/drawing/2014/chart" uri="{C3380CC4-5D6E-409C-BE32-E72D297353CC}">
              <c16:uniqueId val="{00000002-7D9C-4C50-82AB-4031D179F4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B1D-46AC-A1CE-1B3C9394DA7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1D-46AC-A1CE-1B3C9394DA7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B1D-46AC-A1CE-1B3C9394DA7C}"/>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0.03</c:v>
                </c:pt>
                <c:pt idx="6">
                  <c:v>#N/A</c:v>
                </c:pt>
                <c:pt idx="7">
                  <c:v>0.02</c:v>
                </c:pt>
                <c:pt idx="8">
                  <c:v>#N/A</c:v>
                </c:pt>
                <c:pt idx="9">
                  <c:v>0.03</c:v>
                </c:pt>
              </c:numCache>
            </c:numRef>
          </c:val>
          <c:extLst>
            <c:ext xmlns:c16="http://schemas.microsoft.com/office/drawing/2014/chart" uri="{C3380CC4-5D6E-409C-BE32-E72D297353CC}">
              <c16:uniqueId val="{00000003-5B1D-46AC-A1CE-1B3C9394DA7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0.04</c:v>
                </c:pt>
                <c:pt idx="8">
                  <c:v>#N/A</c:v>
                </c:pt>
                <c:pt idx="9">
                  <c:v>7.0000000000000007E-2</c:v>
                </c:pt>
              </c:numCache>
            </c:numRef>
          </c:val>
          <c:extLst>
            <c:ext xmlns:c16="http://schemas.microsoft.com/office/drawing/2014/chart" uri="{C3380CC4-5D6E-409C-BE32-E72D297353CC}">
              <c16:uniqueId val="{00000004-5B1D-46AC-A1CE-1B3C9394DA7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0.02</c:v>
                </c:pt>
                <c:pt idx="8">
                  <c:v>#N/A</c:v>
                </c:pt>
                <c:pt idx="9">
                  <c:v>0.2</c:v>
                </c:pt>
              </c:numCache>
            </c:numRef>
          </c:val>
          <c:extLst>
            <c:ext xmlns:c16="http://schemas.microsoft.com/office/drawing/2014/chart" uri="{C3380CC4-5D6E-409C-BE32-E72D297353CC}">
              <c16:uniqueId val="{00000005-5B1D-46AC-A1CE-1B3C9394DA7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0.17</c:v>
                </c:pt>
                <c:pt idx="2">
                  <c:v>#N/A</c:v>
                </c:pt>
                <c:pt idx="3">
                  <c:v>0.28000000000000003</c:v>
                </c:pt>
                <c:pt idx="4">
                  <c:v>#N/A</c:v>
                </c:pt>
                <c:pt idx="5">
                  <c:v>0.87</c:v>
                </c:pt>
                <c:pt idx="6">
                  <c:v>#N/A</c:v>
                </c:pt>
                <c:pt idx="7">
                  <c:v>0.4</c:v>
                </c:pt>
                <c:pt idx="8">
                  <c:v>#N/A</c:v>
                </c:pt>
                <c:pt idx="9">
                  <c:v>0.56999999999999995</c:v>
                </c:pt>
              </c:numCache>
            </c:numRef>
          </c:val>
          <c:extLst>
            <c:ext xmlns:c16="http://schemas.microsoft.com/office/drawing/2014/chart" uri="{C3380CC4-5D6E-409C-BE32-E72D297353CC}">
              <c16:uniqueId val="{00000006-5B1D-46AC-A1CE-1B3C9394DA7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1.1200000000000001</c:v>
                </c:pt>
                <c:pt idx="2">
                  <c:v>#N/A</c:v>
                </c:pt>
                <c:pt idx="3">
                  <c:v>1.76</c:v>
                </c:pt>
                <c:pt idx="4">
                  <c:v>#N/A</c:v>
                </c:pt>
                <c:pt idx="5">
                  <c:v>1.45</c:v>
                </c:pt>
                <c:pt idx="6">
                  <c:v>#N/A</c:v>
                </c:pt>
                <c:pt idx="7">
                  <c:v>2.39</c:v>
                </c:pt>
                <c:pt idx="8">
                  <c:v>#N/A</c:v>
                </c:pt>
                <c:pt idx="9">
                  <c:v>1.38</c:v>
                </c:pt>
              </c:numCache>
            </c:numRef>
          </c:val>
          <c:extLst>
            <c:ext xmlns:c16="http://schemas.microsoft.com/office/drawing/2014/chart" uri="{C3380CC4-5D6E-409C-BE32-E72D297353CC}">
              <c16:uniqueId val="{00000007-5B1D-46AC-A1CE-1B3C9394DA7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2.15</c:v>
                </c:pt>
                <c:pt idx="2">
                  <c:v>#N/A</c:v>
                </c:pt>
                <c:pt idx="3">
                  <c:v>1.64</c:v>
                </c:pt>
                <c:pt idx="4">
                  <c:v>#N/A</c:v>
                </c:pt>
                <c:pt idx="5">
                  <c:v>1.85</c:v>
                </c:pt>
                <c:pt idx="6">
                  <c:v>#N/A</c:v>
                </c:pt>
                <c:pt idx="7">
                  <c:v>2.56</c:v>
                </c:pt>
                <c:pt idx="8">
                  <c:v>#N/A</c:v>
                </c:pt>
                <c:pt idx="9">
                  <c:v>2.52</c:v>
                </c:pt>
              </c:numCache>
            </c:numRef>
          </c:val>
          <c:extLst>
            <c:ext xmlns:c16="http://schemas.microsoft.com/office/drawing/2014/chart" uri="{C3380CC4-5D6E-409C-BE32-E72D297353CC}">
              <c16:uniqueId val="{00000008-5B1D-46AC-A1CE-1B3C9394DA7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9.7799999999999994</c:v>
                </c:pt>
                <c:pt idx="2">
                  <c:v>#N/A</c:v>
                </c:pt>
                <c:pt idx="3">
                  <c:v>9.9600000000000009</c:v>
                </c:pt>
                <c:pt idx="4">
                  <c:v>#N/A</c:v>
                </c:pt>
                <c:pt idx="5">
                  <c:v>10.62</c:v>
                </c:pt>
                <c:pt idx="6">
                  <c:v>#N/A</c:v>
                </c:pt>
                <c:pt idx="7">
                  <c:v>10.68</c:v>
                </c:pt>
                <c:pt idx="8">
                  <c:v>#N/A</c:v>
                </c:pt>
                <c:pt idx="9">
                  <c:v>10.39</c:v>
                </c:pt>
              </c:numCache>
            </c:numRef>
          </c:val>
          <c:extLst>
            <c:ext xmlns:c16="http://schemas.microsoft.com/office/drawing/2014/chart" uri="{C3380CC4-5D6E-409C-BE32-E72D297353CC}">
              <c16:uniqueId val="{00000009-5B1D-46AC-A1CE-1B3C9394DA7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1061</c:v>
                </c:pt>
                <c:pt idx="5">
                  <c:v>1123</c:v>
                </c:pt>
                <c:pt idx="8">
                  <c:v>1082</c:v>
                </c:pt>
                <c:pt idx="11">
                  <c:v>1100</c:v>
                </c:pt>
                <c:pt idx="14">
                  <c:v>1117</c:v>
                </c:pt>
              </c:numCache>
            </c:numRef>
          </c:val>
          <c:extLst>
            <c:ext xmlns:c16="http://schemas.microsoft.com/office/drawing/2014/chart" uri="{C3380CC4-5D6E-409C-BE32-E72D297353CC}">
              <c16:uniqueId val="{00000000-554F-48CA-B934-7689ED26BB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4F-48CA-B934-7689ED26BB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c:v>
                </c:pt>
                <c:pt idx="3">
                  <c:v>11</c:v>
                </c:pt>
                <c:pt idx="6">
                  <c:v>1</c:v>
                </c:pt>
                <c:pt idx="9">
                  <c:v>1</c:v>
                </c:pt>
                <c:pt idx="12">
                  <c:v>1</c:v>
                </c:pt>
              </c:numCache>
            </c:numRef>
          </c:val>
          <c:extLst>
            <c:ext xmlns:c16="http://schemas.microsoft.com/office/drawing/2014/chart" uri="{C3380CC4-5D6E-409C-BE32-E72D297353CC}">
              <c16:uniqueId val="{00000002-554F-48CA-B934-7689ED26BB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212</c:v>
                </c:pt>
                <c:pt idx="3">
                  <c:v>240</c:v>
                </c:pt>
                <c:pt idx="6">
                  <c:v>207</c:v>
                </c:pt>
                <c:pt idx="9">
                  <c:v>192</c:v>
                </c:pt>
                <c:pt idx="12">
                  <c:v>174</c:v>
                </c:pt>
              </c:numCache>
            </c:numRef>
          </c:val>
          <c:extLst>
            <c:ext xmlns:c16="http://schemas.microsoft.com/office/drawing/2014/chart" uri="{C3380CC4-5D6E-409C-BE32-E72D297353CC}">
              <c16:uniqueId val="{00000003-554F-48CA-B934-7689ED26BB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227</c:v>
                </c:pt>
                <c:pt idx="3">
                  <c:v>275</c:v>
                </c:pt>
                <c:pt idx="6">
                  <c:v>252</c:v>
                </c:pt>
                <c:pt idx="9">
                  <c:v>181</c:v>
                </c:pt>
                <c:pt idx="12">
                  <c:v>198</c:v>
                </c:pt>
              </c:numCache>
            </c:numRef>
          </c:val>
          <c:extLst>
            <c:ext xmlns:c16="http://schemas.microsoft.com/office/drawing/2014/chart" uri="{C3380CC4-5D6E-409C-BE32-E72D297353CC}">
              <c16:uniqueId val="{00000004-554F-48CA-B934-7689ED26BB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4F-48CA-B934-7689ED26BB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4F-48CA-B934-7689ED26BB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889</c:v>
                </c:pt>
                <c:pt idx="3">
                  <c:v>944</c:v>
                </c:pt>
                <c:pt idx="6">
                  <c:v>960</c:v>
                </c:pt>
                <c:pt idx="9">
                  <c:v>971</c:v>
                </c:pt>
                <c:pt idx="12">
                  <c:v>956</c:v>
                </c:pt>
              </c:numCache>
            </c:numRef>
          </c:val>
          <c:extLst>
            <c:ext xmlns:c16="http://schemas.microsoft.com/office/drawing/2014/chart" uri="{C3380CC4-5D6E-409C-BE32-E72D297353CC}">
              <c16:uniqueId val="{00000007-554F-48CA-B934-7689ED26BB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278</c:v>
                </c:pt>
                <c:pt idx="2">
                  <c:v>#N/A</c:v>
                </c:pt>
                <c:pt idx="3">
                  <c:v>#N/A</c:v>
                </c:pt>
                <c:pt idx="4">
                  <c:v>347</c:v>
                </c:pt>
                <c:pt idx="5">
                  <c:v>#N/A</c:v>
                </c:pt>
                <c:pt idx="6">
                  <c:v>#N/A</c:v>
                </c:pt>
                <c:pt idx="7">
                  <c:v>338</c:v>
                </c:pt>
                <c:pt idx="8">
                  <c:v>#N/A</c:v>
                </c:pt>
                <c:pt idx="9">
                  <c:v>#N/A</c:v>
                </c:pt>
                <c:pt idx="10">
                  <c:v>245</c:v>
                </c:pt>
                <c:pt idx="11">
                  <c:v>#N/A</c:v>
                </c:pt>
                <c:pt idx="12">
                  <c:v>#N/A</c:v>
                </c:pt>
                <c:pt idx="13">
                  <c:v>212</c:v>
                </c:pt>
                <c:pt idx="14">
                  <c:v>#N/A</c:v>
                </c:pt>
              </c:numCache>
            </c:numRef>
          </c:val>
          <c:smooth val="0"/>
          <c:extLst>
            <c:ext xmlns:c16="http://schemas.microsoft.com/office/drawing/2014/chart" uri="{C3380CC4-5D6E-409C-BE32-E72D297353CC}">
              <c16:uniqueId val="{00000008-554F-48CA-B934-7689ED26BB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10825</c:v>
                </c:pt>
                <c:pt idx="5">
                  <c:v>10375</c:v>
                </c:pt>
                <c:pt idx="8">
                  <c:v>10781</c:v>
                </c:pt>
                <c:pt idx="11">
                  <c:v>11244</c:v>
                </c:pt>
                <c:pt idx="14">
                  <c:v>11501</c:v>
                </c:pt>
              </c:numCache>
            </c:numRef>
          </c:val>
          <c:extLst>
            <c:ext xmlns:c16="http://schemas.microsoft.com/office/drawing/2014/chart" uri="{C3380CC4-5D6E-409C-BE32-E72D297353CC}">
              <c16:uniqueId val="{00000000-476A-48EE-9315-1F6DFE8F3A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244</c:v>
                </c:pt>
                <c:pt idx="5">
                  <c:v>195</c:v>
                </c:pt>
                <c:pt idx="8">
                  <c:v>148</c:v>
                </c:pt>
                <c:pt idx="11">
                  <c:v>125</c:v>
                </c:pt>
                <c:pt idx="14">
                  <c:v>170</c:v>
                </c:pt>
              </c:numCache>
            </c:numRef>
          </c:val>
          <c:extLst>
            <c:ext xmlns:c16="http://schemas.microsoft.com/office/drawing/2014/chart" uri="{C3380CC4-5D6E-409C-BE32-E72D297353CC}">
              <c16:uniqueId val="{00000001-476A-48EE-9315-1F6DFE8F3A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1208</c:v>
                </c:pt>
                <c:pt idx="5">
                  <c:v>1266</c:v>
                </c:pt>
                <c:pt idx="8">
                  <c:v>1117</c:v>
                </c:pt>
                <c:pt idx="11">
                  <c:v>1765</c:v>
                </c:pt>
                <c:pt idx="14">
                  <c:v>2256</c:v>
                </c:pt>
              </c:numCache>
            </c:numRef>
          </c:val>
          <c:extLst>
            <c:ext xmlns:c16="http://schemas.microsoft.com/office/drawing/2014/chart" uri="{C3380CC4-5D6E-409C-BE32-E72D297353CC}">
              <c16:uniqueId val="{00000002-476A-48EE-9315-1F6DFE8F3A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18</c:v>
                </c:pt>
                <c:pt idx="3">
                  <c:v>80</c:v>
                </c:pt>
                <c:pt idx="6">
                  <c:v>52</c:v>
                </c:pt>
                <c:pt idx="9">
                  <c:v>59</c:v>
                </c:pt>
                <c:pt idx="12">
                  <c:v>49</c:v>
                </c:pt>
              </c:numCache>
            </c:numRef>
          </c:val>
          <c:extLst>
            <c:ext xmlns:c16="http://schemas.microsoft.com/office/drawing/2014/chart" uri="{C3380CC4-5D6E-409C-BE32-E72D297353CC}">
              <c16:uniqueId val="{00000003-476A-48EE-9315-1F6DFE8F3A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6A-48EE-9315-1F6DFE8F3A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6A-48EE-9315-1F6DFE8F3A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1212</c:v>
                </c:pt>
                <c:pt idx="3">
                  <c:v>1122</c:v>
                </c:pt>
                <c:pt idx="6">
                  <c:v>1108</c:v>
                </c:pt>
                <c:pt idx="9">
                  <c:v>1001</c:v>
                </c:pt>
                <c:pt idx="12">
                  <c:v>965</c:v>
                </c:pt>
              </c:numCache>
            </c:numRef>
          </c:val>
          <c:extLst>
            <c:ext xmlns:c16="http://schemas.microsoft.com/office/drawing/2014/chart" uri="{C3380CC4-5D6E-409C-BE32-E72D297353CC}">
              <c16:uniqueId val="{00000006-476A-48EE-9315-1F6DFE8F3A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1350</c:v>
                </c:pt>
                <c:pt idx="3">
                  <c:v>1297</c:v>
                </c:pt>
                <c:pt idx="6">
                  <c:v>1237</c:v>
                </c:pt>
                <c:pt idx="9">
                  <c:v>1155</c:v>
                </c:pt>
                <c:pt idx="12">
                  <c:v>1040</c:v>
                </c:pt>
              </c:numCache>
            </c:numRef>
          </c:val>
          <c:extLst>
            <c:ext xmlns:c16="http://schemas.microsoft.com/office/drawing/2014/chart" uri="{C3380CC4-5D6E-409C-BE32-E72D297353CC}">
              <c16:uniqueId val="{00000007-476A-48EE-9315-1F6DFE8F3A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2441</c:v>
                </c:pt>
                <c:pt idx="3">
                  <c:v>2438</c:v>
                </c:pt>
                <c:pt idx="6">
                  <c:v>2457</c:v>
                </c:pt>
                <c:pt idx="9">
                  <c:v>2467</c:v>
                </c:pt>
                <c:pt idx="12">
                  <c:v>2324</c:v>
                </c:pt>
              </c:numCache>
            </c:numRef>
          </c:val>
          <c:extLst>
            <c:ext xmlns:c16="http://schemas.microsoft.com/office/drawing/2014/chart" uri="{C3380CC4-5D6E-409C-BE32-E72D297353CC}">
              <c16:uniqueId val="{00000008-476A-48EE-9315-1F6DFE8F3A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17</c:v>
                </c:pt>
                <c:pt idx="3">
                  <c:v>6</c:v>
                </c:pt>
                <c:pt idx="6">
                  <c:v>5</c:v>
                </c:pt>
                <c:pt idx="9">
                  <c:v>4</c:v>
                </c:pt>
                <c:pt idx="12">
                  <c:v>2</c:v>
                </c:pt>
              </c:numCache>
            </c:numRef>
          </c:val>
          <c:extLst>
            <c:ext xmlns:c16="http://schemas.microsoft.com/office/drawing/2014/chart" uri="{C3380CC4-5D6E-409C-BE32-E72D297353CC}">
              <c16:uniqueId val="{00000009-476A-48EE-9315-1F6DFE8F3A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7926</c:v>
                </c:pt>
                <c:pt idx="3">
                  <c:v>8347</c:v>
                </c:pt>
                <c:pt idx="6">
                  <c:v>8704</c:v>
                </c:pt>
                <c:pt idx="9">
                  <c:v>9382</c:v>
                </c:pt>
                <c:pt idx="12">
                  <c:v>9881</c:v>
                </c:pt>
              </c:numCache>
            </c:numRef>
          </c:val>
          <c:extLst>
            <c:ext xmlns:c16="http://schemas.microsoft.com/office/drawing/2014/chart" uri="{C3380CC4-5D6E-409C-BE32-E72D297353CC}">
              <c16:uniqueId val="{0000000A-476A-48EE-9315-1F6DFE8F3AA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688</c:v>
                </c:pt>
                <c:pt idx="2">
                  <c:v>#N/A</c:v>
                </c:pt>
                <c:pt idx="3">
                  <c:v>#N/A</c:v>
                </c:pt>
                <c:pt idx="4">
                  <c:v>1454</c:v>
                </c:pt>
                <c:pt idx="5">
                  <c:v>#N/A</c:v>
                </c:pt>
                <c:pt idx="6">
                  <c:v>#N/A</c:v>
                </c:pt>
                <c:pt idx="7">
                  <c:v>1517</c:v>
                </c:pt>
                <c:pt idx="8">
                  <c:v>#N/A</c:v>
                </c:pt>
                <c:pt idx="9">
                  <c:v>#N/A</c:v>
                </c:pt>
                <c:pt idx="10">
                  <c:v>933</c:v>
                </c:pt>
                <c:pt idx="11">
                  <c:v>#N/A</c:v>
                </c:pt>
                <c:pt idx="12">
                  <c:v>#N/A</c:v>
                </c:pt>
                <c:pt idx="13">
                  <c:v>334</c:v>
                </c:pt>
                <c:pt idx="14">
                  <c:v>#N/A</c:v>
                </c:pt>
              </c:numCache>
            </c:numRef>
          </c:val>
          <c:smooth val="0"/>
          <c:extLst>
            <c:ext xmlns:c16="http://schemas.microsoft.com/office/drawing/2014/chart" uri="{C3380CC4-5D6E-409C-BE32-E72D297353CC}">
              <c16:uniqueId val="{0000000B-476A-48EE-9315-1F6DFE8F3AA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818</c:v>
                </c:pt>
                <c:pt idx="1">
                  <c:v>1019</c:v>
                </c:pt>
                <c:pt idx="2">
                  <c:v>1117</c:v>
                </c:pt>
              </c:numCache>
            </c:numRef>
          </c:val>
          <c:extLst>
            <c:ext xmlns:c16="http://schemas.microsoft.com/office/drawing/2014/chart" uri="{C3380CC4-5D6E-409C-BE32-E72D297353CC}">
              <c16:uniqueId val="{00000000-0FBD-4A2E-8497-69CEDBA5C3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c:v>
                </c:pt>
                <c:pt idx="1">
                  <c:v>276</c:v>
                </c:pt>
                <c:pt idx="2">
                  <c:v>316</c:v>
                </c:pt>
              </c:numCache>
            </c:numRef>
          </c:val>
          <c:extLst>
            <c:ext xmlns:c16="http://schemas.microsoft.com/office/drawing/2014/chart" uri="{C3380CC4-5D6E-409C-BE32-E72D297353CC}">
              <c16:uniqueId val="{00000001-0FBD-4A2E-8497-69CEDBA5C3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1319</c:v>
                </c:pt>
                <c:pt idx="1">
                  <c:v>842</c:v>
                </c:pt>
                <c:pt idx="2">
                  <c:v>1115</c:v>
                </c:pt>
              </c:numCache>
            </c:numRef>
          </c:val>
          <c:extLst>
            <c:ext xmlns:c16="http://schemas.microsoft.com/office/drawing/2014/chart" uri="{C3380CC4-5D6E-409C-BE32-E72D297353CC}">
              <c16:uniqueId val="{00000002-0FBD-4A2E-8497-69CEDBA5C36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{53804DA5-F9BF-4218-8BD0-8FDFD7BE305D}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FE9-46E2-9EC1-77E472E5C0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{9251873D-E979-47C8-A9DD-C746A2CC1C50}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E9-46E2-9EC1-77E472E5C0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{F9B71ED6-3733-4DEB-8C92-9646B770B5E0}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E9-46E2-9EC1-77E472E5C0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{A8B621CA-EC6E-4CF5-ACCB-9F5112BE8B93}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E9-46E2-9EC1-77E472E5C0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{53891E52-13A3-4266-95F4-6E388AFC9E81}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E9-46E2-9EC1-77E472E5C0E6}"/>
                </c:ext>
              </c:extLst>
            </c:dLbl>
            <c:dLbl>
              <c:idx val="8"/>
              <c:layout>
                <c:manualLayout>
                  <c:x val="0"/>
                  <c:y val="-1.1829008930858228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{F7F2F728-F901-4A4E-B0F0-BFBF6D430807}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FE9-46E2-9EC1-77E472E5C0E6}"/>
                </c:ext>
              </c:extLst>
            </c:dLbl>
            <c:dLbl>
              <c:idx val="16"/>
              <c:layout>
                <c:manualLayout>
                  <c:x val="0"/>
                  <c:y val="1.1829008930858228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{5D806C99-D7EE-43AF-843F-1B00BACDD435}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FE9-46E2-9EC1-77E472E5C0E6}"/>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{C8C5F37A-E3C4-4877-89AD-2074B6C4C995}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FE9-46E2-9EC1-77E472E5C0E6}"/>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{EFF6BEAF-80B8-423E-A6AB-A52628120D91}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FE9-46E2-9EC1-77E472E5C0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88.9</c:v>
                </c:pt>
                <c:pt idx="8">
                  <c:v>89.4</c:v>
                </c:pt>
                <c:pt idx="16">
                  <c:v>89.4</c:v>
                </c:pt>
                <c:pt idx="24">
                  <c:v>86</c:v>
                </c:pt>
                <c:pt idx="32">
                  <c:v>89.3</c:v>
                </c:pt>
              </c:numCache>
            </c:numRef>
          </c:xVal>
          <c:yVal>
            <c:numRef>
              <c:f>公会計指標分析・財政指標組合せ分析表!$BP$51:$DC$51</c:f>
              <c:numCache>
                <c:formatCode>#,##0.0;"▲ "#,##0.0</c:formatCode>
                <c:ptCount val="40"/>
                <c:pt idx="0">
                  <c:v>12.5</c:v>
                </c:pt>
                <c:pt idx="8">
                  <c:v>26.8</c:v>
                </c:pt>
                <c:pt idx="16">
                  <c:v>28</c:v>
                </c:pt>
                <c:pt idx="24">
                  <c:v>17.3</c:v>
                </c:pt>
                <c:pt idx="32">
                  <c:v>6</c:v>
                </c:pt>
              </c:numCache>
            </c:numRef>
          </c:yVal>
          <c:smooth val="0"/>
          <c:extLst>
            <c:ext xmlns:c16="http://schemas.microsoft.com/office/drawing/2014/chart" uri="{C3380CC4-5D6E-409C-BE32-E72D297353CC}">
              <c16:uniqueId val="{00000009-3FE9-46E2-9EC1-77E472E5C0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{E5C516BB-06CF-4674-B0DC-66C14B9A1DB5}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FE9-46E2-9EC1-77E472E5C0E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{2BAC6634-F54F-43E6-A3A9-7C749911421F}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E9-46E2-9EC1-77E472E5C0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{E832BA93-30E5-41B8-8146-603D5CDD2420}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E9-46E2-9EC1-77E472E5C0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{A830D15D-130A-4ABC-BE10-78F5D76CC42D}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E9-46E2-9EC1-77E472E5C0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{39C2CC8F-79A3-47E5-BF25-BFFFC407538B}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E9-46E2-9EC1-77E472E5C0E6}"/>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{FB785006-EDDE-45CD-8673-67ED59C241A1}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FE9-46E2-9EC1-77E472E5C0E6}"/>
                </c:ext>
              </c:extLst>
            </c:dLbl>
            <c:dLbl>
              <c:idx val="16"/>
              <c:layout>
                <c:manualLayout>
                  <c:x val="0"/>
                  <c:y val="1.3534294516905613E-4"/>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{5725ECA4-6D90-4679-9D2E-337FF1796B6C}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FE9-46E2-9EC1-77E472E5C0E6}"/>
                </c:ext>
              </c:extLst>
            </c:dLbl>
            <c:dLbl>
              <c:idx val="24"/>
              <c:layout>
                <c:manualLayout>
                  <c:x val="0"/>
                  <c:y val="-1.3534294516913883E-4"/>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{4A84B083-ED22-4AB2-967A-254CBACD7256}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FE9-46E2-9EC1-77E472E5C0E6}"/>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{7A982AC6-BC46-4EB5-8DFA-F8FD142A8E4A}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FE9-46E2-9EC1-77E472E5C0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62.6</c:v>
                </c:pt>
                <c:pt idx="8">
                  <c:v>63.5</c:v>
                </c:pt>
                <c:pt idx="16">
                  <c:v>65.3</c:v>
                </c:pt>
                <c:pt idx="24">
                  <c:v>65.7</c:v>
                </c:pt>
                <c:pt idx="32">
                  <c:v>61.8</c:v>
                </c:pt>
              </c:numCache>
            </c:numRef>
          </c:xVal>
          <c:yVal>
            <c:numRef>
              <c:f>公会計指標分析・財政指標組合せ分析表!$BP$55:$DC$55</c:f>
              <c:numCache>
                <c:formatCode>#,##0.0;"▲ "#,##0.0</c:formatCode>
                <c:ptCount val="40"/>
                <c:pt idx="0">
                  <c:v>44.9</c:v>
                </c:pt>
                <c:pt idx="8">
                  <c:v>40.799999999999997</c:v>
                </c:pt>
                <c:pt idx="16">
                  <c:v>38.5</c:v>
                </c:pt>
                <c:pt idx="24">
                  <c:v>35.5</c:v>
                </c:pt>
                <c:pt idx="32">
                  <c:v>23.5</c:v>
                </c:pt>
              </c:numCache>
            </c:numRef>
          </c:yVal>
          <c:smooth val="0"/>
          <c:extLst>
            <c:ext xmlns:c16="http://schemas.microsoft.com/office/drawing/2014/chart" uri="{C3380CC4-5D6E-409C-BE32-E72D297353CC}">
              <c16:uniqueId val="{00000013-3FE9-46E2-9EC1-77E472E5C0E6}"/>
            </c:ext>
          </c:extLst>
        </c:ser>
        <c:dLbls>
          <c:showLegendKey val="0"/>
          <c:showVal val="1"/>
          <c:showCatName val="0"/>
          <c:showSerName val="0"/>
          <c:showPercent val="0"/>
          <c:showBubbleSize val="0"/>
        </c:dLbls>
        <c:axId val="46179840"/>
        <c:axId val="46181760"/>
      </c:scatterChart>
      <c:valAx>
        <c:axId val="46179840"/>
        <c:scaling>
          <c:orientation val="maxMin"/>
          <c:max val="10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{D0366EB9-AD7F-4B49-BDC4-E8D3F0BE6723}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FE9-477D-9A12-14BB160F81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{A990F3CF-BCB0-4E96-8B38-F66F5514C687}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E9-477D-9A12-14BB160F81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{35F04FBA-B31C-48DB-8C3B-CA93594C2FAC}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E9-477D-9A12-14BB160F81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{96DC1993-A55F-4E0A-87F3-FBF07CB1EE34}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E9-477D-9A12-14BB160F81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{2BF911FB-D425-4FED-A78F-9A04F5C0DFDE}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E9-477D-9A12-14BB160F8123}"/>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{52EA32AC-4B09-4375-9B8C-FCDDE105FBCF}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FE9-477D-9A12-14BB160F8123}"/>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{9B4CF952-DDF9-4ACB-904E-69BFB87DADAF}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FE9-477D-9A12-14BB160F8123}"/>
                </c:ext>
              </c:extLst>
            </c:dLbl>
            <c:dLbl>
              <c:idx val="24"/>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{4F7BEA2B-7469-45CF-9787-6D2750690B5E}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FE9-477D-9A12-14BB160F8123}"/>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{8F0A9AA9-A8AE-4717-9BB8-70A749E9D61B}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FE9-477D-9A12-14BB160F81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5.4</c:v>
                </c:pt>
                <c:pt idx="16">
                  <c:v>5.9</c:v>
                </c:pt>
                <c:pt idx="24">
                  <c:v>5.7</c:v>
                </c:pt>
                <c:pt idx="32">
                  <c:v>4.8</c:v>
                </c:pt>
              </c:numCache>
            </c:numRef>
          </c:xVal>
          <c:yVal>
            <c:numRef>
              <c:f>公会計指標分析・財政指標組合せ分析表!$BP$73:$DC$73</c:f>
              <c:numCache>
                <c:formatCode>#,##0.0;"▲ "#,##0.0</c:formatCode>
                <c:ptCount val="40"/>
                <c:pt idx="0">
                  <c:v>12.5</c:v>
                </c:pt>
                <c:pt idx="8">
                  <c:v>26.8</c:v>
                </c:pt>
                <c:pt idx="16">
                  <c:v>28</c:v>
                </c:pt>
                <c:pt idx="24">
                  <c:v>17.3</c:v>
                </c:pt>
                <c:pt idx="32">
                  <c:v>6</c:v>
                </c:pt>
              </c:numCache>
            </c:numRef>
          </c:yVal>
          <c:smooth val="0"/>
          <c:extLst>
            <c:ext xmlns:c16="http://schemas.microsoft.com/office/drawing/2014/chart" uri="{C3380CC4-5D6E-409C-BE32-E72D297353CC}">
              <c16:uniqueId val="{00000009-FFE9-477D-9A12-14BB160F812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{6119DEA1-AA88-4241-8032-47E51252598D}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FE9-477D-9A12-14BB160F812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{7548F97C-22DA-429C-86DA-1A41618F1B44}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E9-477D-9A12-14BB160F81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{9580FA8C-B43C-40A3-9E47-55E469880B7D}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E9-477D-9A12-14BB160F81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{5048CA50-CEA1-424C-B791-CF07A092F22F}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E9-477D-9A12-14BB160F81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{4C96FB20-0C97-484A-915F-06EE18DE49EF}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E9-477D-9A12-14BB160F8123}"/>
                </c:ext>
              </c:extLst>
            </c:dLbl>
            <c:dLbl>
              <c:idx val="8"/>
              <c:layout>
                <c:manualLayout>
                  <c:x val="0"/>
                  <c:y val="4.7050942286048928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{19650D9B-4211-4653-91AD-7C492269627F}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FE9-477D-9A12-14BB160F8123}"/>
                </c:ext>
              </c:extLst>
            </c:dLbl>
            <c:dLbl>
              <c:idx val="16"/>
              <c:layout>
                <c:manualLayout>
                  <c:x val="0"/>
                  <c:y val="-2.9104593648775112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{BA7A762E-976B-49FA-B0F9-54973E842C3D}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FE9-477D-9A12-14BB160F8123}"/>
                </c:ext>
              </c:extLst>
            </c:dLbl>
            <c:dLbl>
              <c:idx val="24"/>
              <c:layout>
                <c:manualLayout>
                  <c:x val="0"/>
                  <c:y val="-1.7949773512971143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{80A021E3-02A1-4975-93DC-4CE9FC8D2506}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FE9-477D-9A12-14BB160F8123}"/>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{BFE09B15-DEA6-456B-AFB6-0EB314AD0AC4}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FE9-477D-9A12-14BB160F81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8.9</c:v>
                </c:pt>
                <c:pt idx="24">
                  <c:v>8.8000000000000007</c:v>
                </c:pt>
                <c:pt idx="32">
                  <c:v>8.6</c:v>
                </c:pt>
              </c:numCache>
            </c:numRef>
          </c:xVal>
          <c:yVal>
            <c:numRef>
              <c:f>公会計指標分析・財政指標組合せ分析表!$BP$77:$DC$77</c:f>
              <c:numCache>
                <c:formatCode>#,##0.0;"▲ "#,##0.0</c:formatCode>
                <c:ptCount val="40"/>
                <c:pt idx="0">
                  <c:v>44.9</c:v>
                </c:pt>
                <c:pt idx="8">
                  <c:v>40.799999999999997</c:v>
                </c:pt>
                <c:pt idx="16">
                  <c:v>38.5</c:v>
                </c:pt>
                <c:pt idx="24">
                  <c:v>35.5</c:v>
                </c:pt>
                <c:pt idx="32">
                  <c:v>23.5</c:v>
                </c:pt>
              </c:numCache>
            </c:numRef>
          </c:yVal>
          <c:smooth val="0"/>
          <c:extLst>
            <c:ext xmlns:c16="http://schemas.microsoft.com/office/drawing/2014/chart" uri="{C3380CC4-5D6E-409C-BE32-E72D297353CC}">
              <c16:uniqueId val="{00000013-FFE9-477D-9A12-14BB160F8123}"/>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一般会計元利償還金は、荒熊内地区公共施設整備事業、蛇坂団地整備事業等に伴う新規起債発行額の増により今後上昇する見込みである。</a:t>
          </a:r>
        </a:p>
        <a:p>
          <a:r>
            <a:rPr kumimoji="1" lang="ja-JP" altLang="en-US" sz="1200">
              <a:latin typeface="ＭＳ ゴシック" pitchFamily="49" charset="-128"/>
              <a:ea typeface="ＭＳ ゴシック" pitchFamily="49" charset="-128"/>
            </a:rPr>
            <a:t>　公営企業債の元利償還金に対する繰入金は、下水道債の償還ピークを過ぎ減少へ転じたところであったが、平成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年度に新規起債発行により今後は徐々に上昇する見込みである。</a:t>
          </a:r>
        </a:p>
        <a:p>
          <a:r>
            <a:rPr kumimoji="1" lang="ja-JP" altLang="en-US" sz="1200">
              <a:latin typeface="ＭＳ ゴシック" pitchFamily="49" charset="-128"/>
              <a:ea typeface="ＭＳ ゴシック" pitchFamily="49" charset="-128"/>
            </a:rPr>
            <a:t>　また、一部事務組合で運営している衛生センター改修事業などの大規模事業を予定していることから、町全体の事業内容の精査、取捨選択を徹底し、可能な限り起債の発行抑制に努めていく。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満期一括償還を想定した減債基金の積立は行っていない。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一般会計等に係る地方債の現在高は、大規模事業の起債の新規発行により年々増加傾向にある。</a:t>
          </a:r>
        </a:p>
        <a:p>
          <a:r>
            <a:rPr kumimoji="1" lang="ja-JP" altLang="en-US" sz="1200">
              <a:latin typeface="ＭＳ ゴシック" pitchFamily="49" charset="-128"/>
              <a:ea typeface="ＭＳ ゴシック" pitchFamily="49" charset="-128"/>
            </a:rPr>
            <a:t>　組合等負担等見込額は減少傾向にあるが、今後、施設や設備の更新時期が迫っており、計画的な整備を図っていく必要がある。</a:t>
          </a:r>
        </a:p>
        <a:p>
          <a:r>
            <a:rPr kumimoji="1" lang="ja-JP" altLang="en-US" sz="1200">
              <a:latin typeface="ＭＳ ゴシック" pitchFamily="49" charset="-128"/>
              <a:ea typeface="ＭＳ ゴシック" pitchFamily="49" charset="-128"/>
            </a:rPr>
            <a:t>　退職手当負担見込額は、退職者数以内の補充による職員数の減少により、年々減少傾向にある。</a:t>
          </a:r>
        </a:p>
        <a:p>
          <a:r>
            <a:rPr kumimoji="1" lang="ja-JP" altLang="en-US" sz="1200">
              <a:latin typeface="ＭＳ ゴシック" pitchFamily="49" charset="-128"/>
              <a:ea typeface="ＭＳ ゴシック" pitchFamily="49" charset="-128"/>
            </a:rPr>
            <a:t>　充当可能基金は、歳計剰余金等による基金積立額の増により増加した。</a:t>
          </a:r>
        </a:p>
        <a:p>
          <a:r>
            <a:rPr kumimoji="1" lang="ja-JP" altLang="en-US" sz="1200">
              <a:latin typeface="ＭＳ ゴシック" pitchFamily="49" charset="-128"/>
              <a:ea typeface="ＭＳ ゴシック" pitchFamily="49" charset="-128"/>
            </a:rPr>
            <a:t>　将来負担比率の分子は減少傾向にあるが、今後も荒熊内地区公共施設整備事業や一部事務組合で運営している衛生センター改修事業などの大規模事業を予定していることから、各数値を注視し将来負担比率の急激な上昇を避けるよう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青森県七戸町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歳計剰余金と併せて、財政調整基金に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百万円を積み立てた。また減債基金は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百万円を積み立てた一方、繰上償還を行うため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現在の役場本庁舎及び支所庁舎を統合し新庁舎を建設する構想を視野に入れ、計画的な庁舎建設基金の積立を進めていく。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・人材育成基金：歴史、伝統、文化、産業等の特色を活かした町づくりのための人材の育成を図る事業に要する経費に充てる。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・庁舎建設基金：町庁舎建設の財源の充てる。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・交通遺児基金：七戸町交通遺児の健やかな成長を図るための事業に要する経費に充てる。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・教育福祉援助基金：教育並びに福祉に関する事業等に要する経費に充てる。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・美術資料等取得基金：美術品その他の美術資料の取得及び修繕に要する経費の財源に充てる。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・下水道事業債償還基金：下水道等処理施設を整備する事業に関する下水道事業債の元利償還に要する経費の財源に充てる。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・地域づくり推進基金：ふるさと創生事業を契機とし、町の特色を生かした独創的かつ個性的なまちづくりの経費に充てる。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・合併振興基金：合併に伴う地域振興及び住民の一体感醸成のための事業に要する経費に充てる。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・森林環境基金：森林環境整備及びその促進に関する施策の財源に充てる。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・霊園財政調整基金：霊園区画売払収入等を財源に積み立て、七戸霊園事業特別会計の財源調整に充てる。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・庁舎建設基金：歳計剰余金と併せ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・教育福祉援助基金：奨学金給付のため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・庁舎建設基金：財政状況を見ながら計画的な積立を進める。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国内外の経済情勢や景気の動向により町税等が影響を受けた場合に対応するため、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百万円を増額積立した。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％程度を目安）を維持するよう努めることとしている。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百万円を増額積立てし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今後、荒熊内地区公共整備事業等の大規模事業に伴い新規起債発行額が増加する見込みであり、計画的な減債基金の積立を進めていく。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55FCB8E-3770-4287-BC75-E25C0BE666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0C85DDF-CB96-4EEA-9FE2-48E34EB80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9D05045-20FC-4267-B44E-A73ECC6F6CF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19B5418-8307-494B-AC2E-9A46E4DF2A5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0E24C23-25A8-4B24-918A-79BDF8E74A4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0DC7104-184B-488D-BBFC-96DB1FF2AB1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51F72038-54BC-41D8-87FA-5DEE5EDC22D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86B1144-A77A-4245-8E0C-EFE54642490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D4C0512-3C5F-47BB-A603-111CBEA3CBD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68DA1E5-C2DF-4AD5-BA73-A7337183250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E689B88-B97A-4F9D-9FA1-2ED621EC32D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2D09CF6-44FB-45F5-B90A-803FC463D0A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15,143
15,072
337.23
13,304,069
13,073,330
167,640
6,637,840
9,881,302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331FB71-A4D8-492F-88D8-5FEFAF178B8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5B82CBE-BBC0-47B0-9464-4C91E9342A3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9045516-7F75-412B-9B0E-5D9549E7C28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49BC205-DF01-4A50-888F-7ABF2CF1583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8A103E2-C0F1-421A-B37E-CA0653AA52D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7CDEBDE-44B8-4C18-A203-2424F7D0D2F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D4C7DFA-F7E3-4B9F-8C0F-C4EE8585886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657FA40-19EE-492C-9EE8-06A8F7DF922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7E6F8A8-6DA7-487C-BF76-AF9D17E123E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0A1E8CC-6EEA-49BF-9186-C8C35D0EFE8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0E3DEEC-5A2B-4CB1-9705-9FED5C915A0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BCB6140-542C-4981-8C46-041AB55FC91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E93CF84-9DF6-48C8-B1D2-64424FE21F6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43F90FA-F83F-4898-86D5-FEF9FBF2236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2020EA1-1B7F-434B-BACC-EF94E2040B3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4E2BD81-43B3-42A1-B969-65DD1F15F7C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3E63EC2-F301-4D0B-BB45-BC79C8059B8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DA6152E-8E26-44F8-BBA9-C8B1FE7B0C3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20116CB-A5EF-44F4-94F4-5149022D0E1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BFB2A4F9-FB0B-47EE-AAD0-340815C4464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4BD23E0-519C-4AFA-914B-44ECBC22168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59DB6F8-F17E-4792-ADF9-E1AE60F4CCF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D486D63-BFAF-4AA5-B171-6C489F79E55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A8087DF-F3F6-49D7-A4A7-4B621CD42F1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14D2AB58-265D-4585-A290-F3D1137BC18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B65209F-75D4-413E-BD6F-4CD767D31A5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CAF782E-687E-4B7F-BF20-541C1DDC295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F481A30-B969-4133-88F9-D4FE1934C08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DB1FBBC-3B4A-4F3A-9B8B-DE4BCD42BF5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D041B0C-7FAA-4CC0-9076-610DC50886D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8E41B40-C7E8-4C79-8B75-7045A5E926F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405B22F-9713-41D2-8BFE-9A822028BBD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0CCAD57-A12D-459E-AE2B-16792B0EAF4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B828255-8BC7-49CD-9512-1ABB3C464A4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5187C7B-388D-4C90-A661-862E4D012A4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有形固定資産減価償却率は類似団体平均より高い水準にあるが、公共施設等マネジメント計画において、建築物の延べ床面積を今後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％程度縮減する目標を掲げ、老朽化した施設の集約化・複合化や除却を進めている。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52B3EC9-5BFE-4AAE-A4CB-AF4EBB2E3D2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B61FEA6-C4F1-487A-8C3B-A852B5470F7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44EDBC2C-FED6-424F-ABDA-327D8655528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9B74083D-0AAB-432C-815C-010398EEF919}"/>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C2795838-25EC-4922-BD90-FB082E3E7E8F}"/>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CCC34B9B-0EEB-4B12-8E58-BCB20F642D2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96F377CF-BFEE-47E9-B74B-4A4CF729125A}"/>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4E94A2CE-5CCD-4BDA-A166-53D56552CD4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63CFCAEB-B0DF-4B06-B021-7B3282C4BED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DEF7675E-A04B-4B87-A41D-950CAAF7FB4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33B3C4D4-560C-4A73-85EA-C0B640E6C1C3}"/>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606E45F0-F600-4E8F-BF8D-A1A4AFAD5EA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7B248E19-E7BC-452E-8050-BCBF61DFD54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BD8A83C5-0204-4A24-AD6C-C8A80727A63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9955B0C7-A69F-4E86-B875-7622E8FECD2E}"/>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11106B03-CAFC-409B-9BBC-2D0B178DA50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5" name="直線コネクタ 64">
          <a:extLst>
            <a:ext uri="{FF2B5EF4-FFF2-40B4-BE49-F238E27FC236}">
              <a16:creationId xmlns:a16="http://schemas.microsoft.com/office/drawing/2014/main" id="{1C16C889-5C70-437D-9B9A-D909D5ED36CF}"/>
            </a:ext>
          </a:extLst>
        </xdr:cNvPr>
        <xdr:cNvCxnSpPr/>
      </xdr:nvCxnSpPr>
      <xdr:spPr>
        <a:xfrm flipV="1">
          <a:off x="4760595" y="5514340"/>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66" name="有形固定資産減価償却率最小値テキスト">
          <a:extLst>
            <a:ext uri="{FF2B5EF4-FFF2-40B4-BE49-F238E27FC236}">
              <a16:creationId xmlns:a16="http://schemas.microsoft.com/office/drawing/2014/main" id="{4AF5F542-19E5-4D1E-BB92-CCAC4B9D7934}"/>
            </a:ext>
          </a:extLst>
        </xdr:cNvPr>
        <xdr:cNvSpPr txBox="1"/>
      </xdr:nvSpPr>
      <xdr:spPr>
        <a:xfrm>
          <a:off x="4813300" y="656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67" name="直線コネクタ 66">
          <a:extLst>
            <a:ext uri="{FF2B5EF4-FFF2-40B4-BE49-F238E27FC236}">
              <a16:creationId xmlns:a16="http://schemas.microsoft.com/office/drawing/2014/main" id="{1A2CDE82-E64E-4908-9912-CCA8D6681F8D}"/>
            </a:ext>
          </a:extLst>
        </xdr:cNvPr>
        <xdr:cNvCxnSpPr/>
      </xdr:nvCxnSpPr>
      <xdr:spPr>
        <a:xfrm>
          <a:off x="4673600" y="655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68" name="有形固定資産減価償却率最大値テキスト">
          <a:extLst>
            <a:ext uri="{FF2B5EF4-FFF2-40B4-BE49-F238E27FC236}">
              <a16:creationId xmlns:a16="http://schemas.microsoft.com/office/drawing/2014/main" id="{9E07F5E8-EE56-4E04-A5DF-6A852825C07F}"/>
            </a:ext>
          </a:extLst>
        </xdr:cNvPr>
        <xdr:cNvSpPr txBox="1"/>
      </xdr:nvSpPr>
      <xdr:spPr>
        <a:xfrm>
          <a:off x="4813300" y="528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69" name="直線コネクタ 68">
          <a:extLst>
            <a:ext uri="{FF2B5EF4-FFF2-40B4-BE49-F238E27FC236}">
              <a16:creationId xmlns:a16="http://schemas.microsoft.com/office/drawing/2014/main" id="{3B4AE734-8D73-40A2-83D8-8A85FDD79A63}"/>
            </a:ext>
          </a:extLst>
        </xdr:cNvPr>
        <xdr:cNvCxnSpPr/>
      </xdr:nvCxnSpPr>
      <xdr:spPr>
        <a:xfrm>
          <a:off x="4673600" y="551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0" name="有形固定資産減価償却率平均値テキスト">
          <a:extLst>
            <a:ext uri="{FF2B5EF4-FFF2-40B4-BE49-F238E27FC236}">
              <a16:creationId xmlns:a16="http://schemas.microsoft.com/office/drawing/2014/main" id="{DAA8FBED-25E2-4F48-947D-C98D4AA47077}"/>
            </a:ext>
          </a:extLst>
        </xdr:cNvPr>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a:extLst>
            <a:ext uri="{FF2B5EF4-FFF2-40B4-BE49-F238E27FC236}">
              <a16:creationId xmlns:a16="http://schemas.microsoft.com/office/drawing/2014/main" id="{6250B7AB-95BE-4237-8B32-6A80F311D79B}"/>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169228</xdr:rowOff>
    </xdr:from>
    <xdr:to>
      <xdr:col>19</xdr:col>
      <xdr:colOff>187325</xdr:colOff>
      <xdr:row>31</xdr:row>
      <xdr:rowOff>99378</xdr:rowOff>
    </xdr:to>
    <xdr:sp macro="" textlink="">
      <xdr:nvSpPr>
        <xdr:cNvPr id="72" name="フローチャート: 判断 71">
          <a:extLst>
            <a:ext uri="{FF2B5EF4-FFF2-40B4-BE49-F238E27FC236}">
              <a16:creationId xmlns:a16="http://schemas.microsoft.com/office/drawing/2014/main" id="{67A5F9A3-F03F-42C8-9AE3-86C7B6D0C15B}"/>
            </a:ext>
          </a:extLst>
        </xdr:cNvPr>
        <xdr:cNvSpPr/>
      </xdr:nvSpPr>
      <xdr:spPr>
        <a:xfrm>
          <a:off x="40005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162031</xdr:rowOff>
    </xdr:from>
    <xdr:to>
      <xdr:col>15</xdr:col>
      <xdr:colOff>187325</xdr:colOff>
      <xdr:row>31</xdr:row>
      <xdr:rowOff>92181</xdr:rowOff>
    </xdr:to>
    <xdr:sp macro="" textlink="">
      <xdr:nvSpPr>
        <xdr:cNvPr id="73" name="フローチャート: 判断 72">
          <a:extLst>
            <a:ext uri="{FF2B5EF4-FFF2-40B4-BE49-F238E27FC236}">
              <a16:creationId xmlns:a16="http://schemas.microsoft.com/office/drawing/2014/main" id="{F7338734-948F-487D-B0CC-40C3CA26D210}"/>
            </a:ext>
          </a:extLst>
        </xdr:cNvPr>
        <xdr:cNvSpPr/>
      </xdr:nvSpPr>
      <xdr:spPr>
        <a:xfrm>
          <a:off x="3238500" y="607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129646</xdr:rowOff>
    </xdr:from>
    <xdr:to>
      <xdr:col>11</xdr:col>
      <xdr:colOff>187325</xdr:colOff>
      <xdr:row>31</xdr:row>
      <xdr:rowOff>59796</xdr:rowOff>
    </xdr:to>
    <xdr:sp macro="" textlink="">
      <xdr:nvSpPr>
        <xdr:cNvPr id="74" name="フローチャート: 判断 73">
          <a:extLst>
            <a:ext uri="{FF2B5EF4-FFF2-40B4-BE49-F238E27FC236}">
              <a16:creationId xmlns:a16="http://schemas.microsoft.com/office/drawing/2014/main" id="{74104D31-069F-49C7-99B5-C6421AAC8A70}"/>
            </a:ext>
          </a:extLst>
        </xdr:cNvPr>
        <xdr:cNvSpPr/>
      </xdr:nvSpPr>
      <xdr:spPr>
        <a:xfrm>
          <a:off x="2476500" y="60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113453</xdr:rowOff>
    </xdr:from>
    <xdr:to>
      <xdr:col>7</xdr:col>
      <xdr:colOff>187325</xdr:colOff>
      <xdr:row>31</xdr:row>
      <xdr:rowOff>43603</xdr:rowOff>
    </xdr:to>
    <xdr:sp macro="" textlink="">
      <xdr:nvSpPr>
        <xdr:cNvPr id="75" name="フローチャート: 判断 74">
          <a:extLst>
            <a:ext uri="{FF2B5EF4-FFF2-40B4-BE49-F238E27FC236}">
              <a16:creationId xmlns:a16="http://schemas.microsoft.com/office/drawing/2014/main" id="{1477E34F-A4DE-49B7-9789-AC16A1E4291F}"/>
            </a:ext>
          </a:extLst>
        </xdr:cNvPr>
        <xdr:cNvSpPr/>
      </xdr:nvSpPr>
      <xdr:spPr>
        <a:xfrm>
          <a:off x="17145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6C1AEF3-76B9-4FA3-B519-4494510EA9E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40CF543-0E53-42F9-90D8-568594ACCC4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202AD96-BFC5-4269-90A2-D5316136A99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D091E68-7D8A-4BB2-8BB2-E2D22FD0735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907043E-338C-49F8-93CE-238806D0C84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79481</xdr:rowOff>
    </xdr:from>
    <xdr:to>
      <xdr:col>23</xdr:col>
      <xdr:colOff>136525</xdr:colOff>
      <xdr:row>34</xdr:row>
      <xdr:rowOff>9631</xdr:rowOff>
    </xdr:to>
    <xdr:sp macro="" textlink="">
      <xdr:nvSpPr>
        <xdr:cNvPr id="81" name="楕円 80">
          <a:extLst>
            <a:ext uri="{FF2B5EF4-FFF2-40B4-BE49-F238E27FC236}">
              <a16:creationId xmlns:a16="http://schemas.microsoft.com/office/drawing/2014/main" id="{2B5E7D3C-6E04-413C-8220-012DD0248AE7}"/>
            </a:ext>
          </a:extLst>
        </xdr:cNvPr>
        <xdr:cNvSpPr/>
      </xdr:nvSpPr>
      <xdr:spPr>
        <a:xfrm>
          <a:off x="4711700" y="650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165858</xdr:rowOff>
    </xdr:from>
    <xdr:ext cx="405111" cy="259045"/>
    <xdr:sp macro="" textlink="">
      <xdr:nvSpPr>
        <xdr:cNvPr id="82" name="有形固定資産減価償却率該当値テキスト">
          <a:extLst>
            <a:ext uri="{FF2B5EF4-FFF2-40B4-BE49-F238E27FC236}">
              <a16:creationId xmlns:a16="http://schemas.microsoft.com/office/drawing/2014/main" id="{F1954167-49AA-46AC-BD29-74B5FA512D55}"/>
            </a:ext>
          </a:extLst>
        </xdr:cNvPr>
        <xdr:cNvSpPr txBox="1"/>
      </xdr:nvSpPr>
      <xdr:spPr>
        <a:xfrm>
          <a:off x="4813300" y="6423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20108</xdr:rowOff>
    </xdr:from>
    <xdr:to>
      <xdr:col>19</xdr:col>
      <xdr:colOff>187325</xdr:colOff>
      <xdr:row>33</xdr:row>
      <xdr:rowOff>121709</xdr:rowOff>
    </xdr:to>
    <xdr:sp macro="" textlink="">
      <xdr:nvSpPr>
        <xdr:cNvPr id="83" name="楕円 82">
          <a:extLst>
            <a:ext uri="{FF2B5EF4-FFF2-40B4-BE49-F238E27FC236}">
              <a16:creationId xmlns:a16="http://schemas.microsoft.com/office/drawing/2014/main" id="{83186168-A5D3-4201-9B00-034F337B883F}"/>
            </a:ext>
          </a:extLst>
        </xdr:cNvPr>
        <xdr:cNvSpPr/>
      </xdr:nvSpPr>
      <xdr:spPr>
        <a:xfrm>
          <a:off x="4000500" y="64494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70908</xdr:rowOff>
    </xdr:from>
    <xdr:to>
      <xdr:col>23</xdr:col>
      <xdr:colOff>85725</xdr:colOff>
      <xdr:row>33</xdr:row>
      <xdr:rowOff>130281</xdr:rowOff>
    </xdr:to>
    <xdr:cxnSp macro="">
      <xdr:nvCxnSpPr>
        <xdr:cNvPr id="84" name="直線コネクタ 83">
          <a:extLst>
            <a:ext uri="{FF2B5EF4-FFF2-40B4-BE49-F238E27FC236}">
              <a16:creationId xmlns:a16="http://schemas.microsoft.com/office/drawing/2014/main" id="{7A7DA422-4CFB-43FF-9219-576336FE8B73}"/>
            </a:ext>
          </a:extLst>
        </xdr:cNvPr>
        <xdr:cNvCxnSpPr/>
      </xdr:nvCxnSpPr>
      <xdr:spPr>
        <a:xfrm>
          <a:off x="4051300" y="6500283"/>
          <a:ext cx="711200" cy="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81280</xdr:rowOff>
    </xdr:from>
    <xdr:to>
      <xdr:col>15</xdr:col>
      <xdr:colOff>187325</xdr:colOff>
      <xdr:row>34</xdr:row>
      <xdr:rowOff>11430</xdr:rowOff>
    </xdr:to>
    <xdr:sp macro="" textlink="">
      <xdr:nvSpPr>
        <xdr:cNvPr id="85" name="楕円 84">
          <a:extLst>
            <a:ext uri="{FF2B5EF4-FFF2-40B4-BE49-F238E27FC236}">
              <a16:creationId xmlns:a16="http://schemas.microsoft.com/office/drawing/2014/main" id="{62331F0C-CAEC-4959-A490-E3695ECA9417}"/>
            </a:ext>
          </a:extLst>
        </xdr:cNvPr>
        <xdr:cNvSpPr/>
      </xdr:nvSpPr>
      <xdr:spPr>
        <a:xfrm>
          <a:off x="32385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70908</xdr:rowOff>
    </xdr:from>
    <xdr:to>
      <xdr:col>19</xdr:col>
      <xdr:colOff>136525</xdr:colOff>
      <xdr:row>33</xdr:row>
      <xdr:rowOff>132080</xdr:rowOff>
    </xdr:to>
    <xdr:cxnSp macro="">
      <xdr:nvCxnSpPr>
        <xdr:cNvPr id="86" name="直線コネクタ 85">
          <a:extLst>
            <a:ext uri="{FF2B5EF4-FFF2-40B4-BE49-F238E27FC236}">
              <a16:creationId xmlns:a16="http://schemas.microsoft.com/office/drawing/2014/main" id="{68D21E4B-6ABB-4C82-A50B-A3ABF9975F05}"/>
            </a:ext>
          </a:extLst>
        </xdr:cNvPr>
        <xdr:cNvCxnSpPr/>
      </xdr:nvCxnSpPr>
      <xdr:spPr>
        <a:xfrm flipV="1">
          <a:off x="3289300" y="6500283"/>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81280</xdr:rowOff>
    </xdr:from>
    <xdr:to>
      <xdr:col>11</xdr:col>
      <xdr:colOff>187325</xdr:colOff>
      <xdr:row>34</xdr:row>
      <xdr:rowOff>11430</xdr:rowOff>
    </xdr:to>
    <xdr:sp macro="" textlink="">
      <xdr:nvSpPr>
        <xdr:cNvPr id="87" name="楕円 86">
          <a:extLst>
            <a:ext uri="{FF2B5EF4-FFF2-40B4-BE49-F238E27FC236}">
              <a16:creationId xmlns:a16="http://schemas.microsoft.com/office/drawing/2014/main" id="{C7DE0A45-88B8-4C55-94C6-A132EF67E856}"/>
            </a:ext>
          </a:extLst>
        </xdr:cNvPr>
        <xdr:cNvSpPr/>
      </xdr:nvSpPr>
      <xdr:spPr>
        <a:xfrm>
          <a:off x="24765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132080</xdr:rowOff>
    </xdr:from>
    <xdr:to>
      <xdr:col>15</xdr:col>
      <xdr:colOff>136525</xdr:colOff>
      <xdr:row>33</xdr:row>
      <xdr:rowOff>132080</xdr:rowOff>
    </xdr:to>
    <xdr:cxnSp macro="">
      <xdr:nvCxnSpPr>
        <xdr:cNvPr id="88" name="直線コネクタ 87">
          <a:extLst>
            <a:ext uri="{FF2B5EF4-FFF2-40B4-BE49-F238E27FC236}">
              <a16:creationId xmlns:a16="http://schemas.microsoft.com/office/drawing/2014/main" id="{6A50272E-6947-42DB-ACC1-B2DC67A67CB3}"/>
            </a:ext>
          </a:extLst>
        </xdr:cNvPr>
        <xdr:cNvCxnSpPr/>
      </xdr:nvCxnSpPr>
      <xdr:spPr>
        <a:xfrm>
          <a:off x="2527300" y="656145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72284</xdr:rowOff>
    </xdr:from>
    <xdr:to>
      <xdr:col>7</xdr:col>
      <xdr:colOff>187325</xdr:colOff>
      <xdr:row>34</xdr:row>
      <xdr:rowOff>2434</xdr:rowOff>
    </xdr:to>
    <xdr:sp macro="" textlink="">
      <xdr:nvSpPr>
        <xdr:cNvPr id="89" name="楕円 88">
          <a:extLst>
            <a:ext uri="{FF2B5EF4-FFF2-40B4-BE49-F238E27FC236}">
              <a16:creationId xmlns:a16="http://schemas.microsoft.com/office/drawing/2014/main" id="{156F06DE-E529-4A54-BC40-FC3423819206}"/>
            </a:ext>
          </a:extLst>
        </xdr:cNvPr>
        <xdr:cNvSpPr/>
      </xdr:nvSpPr>
      <xdr:spPr>
        <a:xfrm>
          <a:off x="1714500" y="650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123084</xdr:rowOff>
    </xdr:from>
    <xdr:to>
      <xdr:col>11</xdr:col>
      <xdr:colOff>136525</xdr:colOff>
      <xdr:row>33</xdr:row>
      <xdr:rowOff>132080</xdr:rowOff>
    </xdr:to>
    <xdr:cxnSp macro="">
      <xdr:nvCxnSpPr>
        <xdr:cNvPr id="90" name="直線コネクタ 89">
          <a:extLst>
            <a:ext uri="{FF2B5EF4-FFF2-40B4-BE49-F238E27FC236}">
              <a16:creationId xmlns:a16="http://schemas.microsoft.com/office/drawing/2014/main" id="{64050001-FBB7-4254-A98C-402E390FB5EA}"/>
            </a:ext>
          </a:extLst>
        </xdr:cNvPr>
        <xdr:cNvCxnSpPr/>
      </xdr:nvCxnSpPr>
      <xdr:spPr>
        <a:xfrm>
          <a:off x="1765300" y="6552459"/>
          <a:ext cx="762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115905</xdr:rowOff>
    </xdr:from>
    <xdr:ext cx="405111" cy="259045"/>
    <xdr:sp macro="" textlink="">
      <xdr:nvSpPr>
        <xdr:cNvPr id="91" name="n_1aveValue有形固定資産減価償却率">
          <a:extLst>
            <a:ext uri="{FF2B5EF4-FFF2-40B4-BE49-F238E27FC236}">
              <a16:creationId xmlns:a16="http://schemas.microsoft.com/office/drawing/2014/main" id="{FEE4688F-273C-4F1C-A511-FF8406E49B6A}"/>
            </a:ext>
          </a:extLst>
        </xdr:cNvPr>
        <xdr:cNvSpPr txBox="1"/>
      </xdr:nvSpPr>
      <xdr:spPr>
        <a:xfrm>
          <a:off x="3836044" y="585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108708</xdr:rowOff>
    </xdr:from>
    <xdr:ext cx="405111" cy="259045"/>
    <xdr:sp macro="" textlink="">
      <xdr:nvSpPr>
        <xdr:cNvPr id="92" name="n_2aveValue有形固定資産減価償却率">
          <a:extLst>
            <a:ext uri="{FF2B5EF4-FFF2-40B4-BE49-F238E27FC236}">
              <a16:creationId xmlns:a16="http://schemas.microsoft.com/office/drawing/2014/main" id="{3AD8E9F4-6400-402C-B9F1-8FDCECA88773}"/>
            </a:ext>
          </a:extLst>
        </xdr:cNvPr>
        <xdr:cNvSpPr txBox="1"/>
      </xdr:nvSpPr>
      <xdr:spPr>
        <a:xfrm>
          <a:off x="3086744" y="585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76323</xdr:rowOff>
    </xdr:from>
    <xdr:ext cx="405111" cy="259045"/>
    <xdr:sp macro="" textlink="">
      <xdr:nvSpPr>
        <xdr:cNvPr id="93" name="n_3aveValue有形固定資産減価償却率">
          <a:extLst>
            <a:ext uri="{FF2B5EF4-FFF2-40B4-BE49-F238E27FC236}">
              <a16:creationId xmlns:a16="http://schemas.microsoft.com/office/drawing/2014/main" id="{5283F345-FA7D-473C-A2B5-DBE0C15B1385}"/>
            </a:ext>
          </a:extLst>
        </xdr:cNvPr>
        <xdr:cNvSpPr txBox="1"/>
      </xdr:nvSpPr>
      <xdr:spPr>
        <a:xfrm>
          <a:off x="2324744" y="5819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60130</xdr:rowOff>
    </xdr:from>
    <xdr:ext cx="405111" cy="259045"/>
    <xdr:sp macro="" textlink="">
      <xdr:nvSpPr>
        <xdr:cNvPr id="94" name="n_4aveValue有形固定資産減価償却率">
          <a:extLst>
            <a:ext uri="{FF2B5EF4-FFF2-40B4-BE49-F238E27FC236}">
              <a16:creationId xmlns:a16="http://schemas.microsoft.com/office/drawing/2014/main" id="{C187A2B8-2D27-4828-8A6D-2D022AECD69B}"/>
            </a:ext>
          </a:extLst>
        </xdr:cNvPr>
        <xdr:cNvSpPr txBox="1"/>
      </xdr:nvSpPr>
      <xdr:spPr>
        <a:xfrm>
          <a:off x="1562744" y="580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112835</xdr:rowOff>
    </xdr:from>
    <xdr:ext cx="405111" cy="259045"/>
    <xdr:sp macro="" textlink="">
      <xdr:nvSpPr>
        <xdr:cNvPr id="95" name="n_1mainValue有形固定資産減価償却率">
          <a:extLst>
            <a:ext uri="{FF2B5EF4-FFF2-40B4-BE49-F238E27FC236}">
              <a16:creationId xmlns:a16="http://schemas.microsoft.com/office/drawing/2014/main" id="{6C374EC4-1C86-4C41-96DC-0B894E99951F}"/>
            </a:ext>
          </a:extLst>
        </xdr:cNvPr>
        <xdr:cNvSpPr txBox="1"/>
      </xdr:nvSpPr>
      <xdr:spPr>
        <a:xfrm>
          <a:off x="3836044" y="6542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2557</xdr:rowOff>
    </xdr:from>
    <xdr:ext cx="405111" cy="259045"/>
    <xdr:sp macro="" textlink="">
      <xdr:nvSpPr>
        <xdr:cNvPr id="96" name="n_2mainValue有形固定資産減価償却率">
          <a:extLst>
            <a:ext uri="{FF2B5EF4-FFF2-40B4-BE49-F238E27FC236}">
              <a16:creationId xmlns:a16="http://schemas.microsoft.com/office/drawing/2014/main" id="{86D73A47-42D9-4006-99B4-9D92E318D50A}"/>
            </a:ext>
          </a:extLst>
        </xdr:cNvPr>
        <xdr:cNvSpPr txBox="1"/>
      </xdr:nvSpPr>
      <xdr:spPr>
        <a:xfrm>
          <a:off x="3086744" y="660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2557</xdr:rowOff>
    </xdr:from>
    <xdr:ext cx="405111" cy="259045"/>
    <xdr:sp macro="" textlink="">
      <xdr:nvSpPr>
        <xdr:cNvPr id="97" name="n_3mainValue有形固定資産減価償却率">
          <a:extLst>
            <a:ext uri="{FF2B5EF4-FFF2-40B4-BE49-F238E27FC236}">
              <a16:creationId xmlns:a16="http://schemas.microsoft.com/office/drawing/2014/main" id="{FBE2BF06-8D9E-4C5B-9F15-146575197C7F}"/>
            </a:ext>
          </a:extLst>
        </xdr:cNvPr>
        <xdr:cNvSpPr txBox="1"/>
      </xdr:nvSpPr>
      <xdr:spPr>
        <a:xfrm>
          <a:off x="2324744" y="660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165011</xdr:rowOff>
    </xdr:from>
    <xdr:ext cx="405111" cy="259045"/>
    <xdr:sp macro="" textlink="">
      <xdr:nvSpPr>
        <xdr:cNvPr id="98" name="n_4mainValue有形固定資産減価償却率">
          <a:extLst>
            <a:ext uri="{FF2B5EF4-FFF2-40B4-BE49-F238E27FC236}">
              <a16:creationId xmlns:a16="http://schemas.microsoft.com/office/drawing/2014/main" id="{AD69AD81-6D7C-4697-B79C-246BE6E2E4EA}"/>
            </a:ext>
          </a:extLst>
        </xdr:cNvPr>
        <xdr:cNvSpPr txBox="1"/>
      </xdr:nvSpPr>
      <xdr:spPr>
        <a:xfrm>
          <a:off x="1562744" y="6594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F79AF44D-0044-4FE3-B1AE-DB3D11D2CC2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B778A146-A8B6-4C0F-A67D-386097B9536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77B9B6CA-2194-4E3E-BCBC-0B86DACC81E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D556358C-12BA-4ECA-929D-467416BEE3B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E90B64A5-81B6-486D-80B3-C07C903C05E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CC656ED4-6510-4B81-B282-8E828B64074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A842ED13-0045-4140-87EC-C28867C2E86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EAFD4F00-EBD1-4D66-80AB-3E20EB6DAF0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D0087235-78E1-43E2-8C8A-0894C63B110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7E576B83-86EB-4348-B269-0D10F52DF34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7A35AC8B-C0E6-41FF-BE81-8C17857147C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AF34D1CB-2596-4838-BAA7-E0419E49BBD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52F80A77-B08D-49A6-BC31-77FF8F06646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中部上北清掃センター基幹整備事業、中部上北斎場火葬場改築事業、公営住宅建替事業など大規模建設事業に係る地方債発行に伴い将来負担額は増加傾向にあるが、一方、基金積立額の増額により充当可能財源等も増加しており、債務償還比率はほぼ横ばいで推移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8E499C10-1CC0-4807-8507-D93B11AABEC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D2A8A747-4C4A-4FBC-95B3-1BDDBCC65DD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9DABB6F1-0D17-46B2-A4CC-12AD67D0110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4AD34F2B-B289-46C0-8674-C49F6425604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1FC6EE5B-B489-45DD-9270-30C17F474F29}"/>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C0ECDC98-1BDB-4B5F-B4DC-3BE64B098C4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B22ECB36-26DA-43BA-B7D5-DD1B347FB63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A356A24D-59FD-4659-B05A-8D888D51410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8047AAA4-1C18-4CF4-A2BA-630C0FF0632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2DBB5E37-E1F9-4C81-8DA7-A5CA8AA583F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A6514529-5186-4DF8-845E-40053DA52C3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8885C40D-3B6D-429D-9F06-ADCF76BA9C7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F892D3DF-82F5-4036-976A-F98FF71AF5E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28B62241-89D8-41D7-AB0B-FDD8BE610DF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1FFF441-4697-48D4-A00B-98466EADC59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27" name="直線コネクタ 126">
          <a:extLst>
            <a:ext uri="{FF2B5EF4-FFF2-40B4-BE49-F238E27FC236}">
              <a16:creationId xmlns:a16="http://schemas.microsoft.com/office/drawing/2014/main" id="{3CABC8F9-2387-42E2-A65D-BF5FD1184DCA}"/>
            </a:ext>
          </a:extLst>
        </xdr:cNvPr>
        <xdr:cNvCxnSpPr/>
      </xdr:nvCxnSpPr>
      <xdr:spPr>
        <a:xfrm flipV="1">
          <a:off x="14793595" y="5312833"/>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28" name="債務償還比率最小値テキスト">
          <a:extLst>
            <a:ext uri="{FF2B5EF4-FFF2-40B4-BE49-F238E27FC236}">
              <a16:creationId xmlns:a16="http://schemas.microsoft.com/office/drawing/2014/main" id="{5C1A545E-B1A0-4D50-858D-2B4991672DEA}"/>
            </a:ext>
          </a:extLst>
        </xdr:cNvPr>
        <xdr:cNvSpPr txBox="1"/>
      </xdr:nvSpPr>
      <xdr:spPr>
        <a:xfrm>
          <a:off x="14846300" y="6531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29" name="直線コネクタ 128">
          <a:extLst>
            <a:ext uri="{FF2B5EF4-FFF2-40B4-BE49-F238E27FC236}">
              <a16:creationId xmlns:a16="http://schemas.microsoft.com/office/drawing/2014/main" id="{E97B142D-1F47-4724-BBD2-B240356EE1A3}"/>
            </a:ext>
          </a:extLst>
        </xdr:cNvPr>
        <xdr:cNvCxnSpPr/>
      </xdr:nvCxnSpPr>
      <xdr:spPr>
        <a:xfrm>
          <a:off x="14706600" y="65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4A15A5A2-F1C9-4E20-B76F-26ADC021E2BC}"/>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F515174E-40E7-44CD-8E31-98E6296DC211}"/>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4391</xdr:rowOff>
    </xdr:from>
    <xdr:ext cx="469744" cy="259045"/>
    <xdr:sp macro="" textlink="">
      <xdr:nvSpPr>
        <xdr:cNvPr id="132" name="債務償還比率平均値テキスト">
          <a:extLst>
            <a:ext uri="{FF2B5EF4-FFF2-40B4-BE49-F238E27FC236}">
              <a16:creationId xmlns:a16="http://schemas.microsoft.com/office/drawing/2014/main" id="{7230D49C-F67F-4C22-8CBF-93FCE28D08E7}"/>
            </a:ext>
          </a:extLst>
        </xdr:cNvPr>
        <xdr:cNvSpPr txBox="1"/>
      </xdr:nvSpPr>
      <xdr:spPr>
        <a:xfrm>
          <a:off x="14846300" y="5747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3" name="フローチャート: 判断 132">
          <a:extLst>
            <a:ext uri="{FF2B5EF4-FFF2-40B4-BE49-F238E27FC236}">
              <a16:creationId xmlns:a16="http://schemas.microsoft.com/office/drawing/2014/main" id="{A7ADB9E9-8F7D-4758-82D3-FAFFD2AA541E}"/>
            </a:ext>
          </a:extLst>
        </xdr:cNvPr>
        <xdr:cNvSpPr/>
      </xdr:nvSpPr>
      <xdr:spPr>
        <a:xfrm>
          <a:off x="147447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8022</xdr:rowOff>
    </xdr:from>
    <xdr:to>
      <xdr:col>72</xdr:col>
      <xdr:colOff>123825</xdr:colOff>
      <xdr:row>30</xdr:row>
      <xdr:rowOff>109622</xdr:rowOff>
    </xdr:to>
    <xdr:sp macro="" textlink="">
      <xdr:nvSpPr>
        <xdr:cNvPr id="134" name="フローチャート: 判断 133">
          <a:extLst>
            <a:ext uri="{FF2B5EF4-FFF2-40B4-BE49-F238E27FC236}">
              <a16:creationId xmlns:a16="http://schemas.microsoft.com/office/drawing/2014/main" id="{999C2FB2-17B9-4C31-ACA3-6B983ADD5E31}"/>
            </a:ext>
          </a:extLst>
        </xdr:cNvPr>
        <xdr:cNvSpPr/>
      </xdr:nvSpPr>
      <xdr:spPr>
        <a:xfrm>
          <a:off x="14033500" y="592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29372</xdr:rowOff>
    </xdr:from>
    <xdr:to>
      <xdr:col>68</xdr:col>
      <xdr:colOff>123825</xdr:colOff>
      <xdr:row>30</xdr:row>
      <xdr:rowOff>130972</xdr:rowOff>
    </xdr:to>
    <xdr:sp macro="" textlink="">
      <xdr:nvSpPr>
        <xdr:cNvPr id="135" name="フローチャート: 判断 134">
          <a:extLst>
            <a:ext uri="{FF2B5EF4-FFF2-40B4-BE49-F238E27FC236}">
              <a16:creationId xmlns:a16="http://schemas.microsoft.com/office/drawing/2014/main" id="{44E2891D-3384-4014-AFE9-7B8A15B9BB4F}"/>
            </a:ext>
          </a:extLst>
        </xdr:cNvPr>
        <xdr:cNvSpPr/>
      </xdr:nvSpPr>
      <xdr:spPr>
        <a:xfrm>
          <a:off x="13271500" y="594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42566</xdr:rowOff>
    </xdr:from>
    <xdr:to>
      <xdr:col>64</xdr:col>
      <xdr:colOff>123825</xdr:colOff>
      <xdr:row>30</xdr:row>
      <xdr:rowOff>144166</xdr:rowOff>
    </xdr:to>
    <xdr:sp macro="" textlink="">
      <xdr:nvSpPr>
        <xdr:cNvPr id="136" name="フローチャート: 判断 135">
          <a:extLst>
            <a:ext uri="{FF2B5EF4-FFF2-40B4-BE49-F238E27FC236}">
              <a16:creationId xmlns:a16="http://schemas.microsoft.com/office/drawing/2014/main" id="{9BB2EEDD-15EB-4F2D-B279-744344FDF761}"/>
            </a:ext>
          </a:extLst>
        </xdr:cNvPr>
        <xdr:cNvSpPr/>
      </xdr:nvSpPr>
      <xdr:spPr>
        <a:xfrm>
          <a:off x="12509500" y="595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49523</xdr:rowOff>
    </xdr:from>
    <xdr:to>
      <xdr:col>60</xdr:col>
      <xdr:colOff>123825</xdr:colOff>
      <xdr:row>30</xdr:row>
      <xdr:rowOff>151123</xdr:rowOff>
    </xdr:to>
    <xdr:sp macro="" textlink="">
      <xdr:nvSpPr>
        <xdr:cNvPr id="137" name="フローチャート: 判断 136">
          <a:extLst>
            <a:ext uri="{FF2B5EF4-FFF2-40B4-BE49-F238E27FC236}">
              <a16:creationId xmlns:a16="http://schemas.microsoft.com/office/drawing/2014/main" id="{B210CC0F-CFD3-434F-A517-2E88D67D9D41}"/>
            </a:ext>
          </a:extLst>
        </xdr:cNvPr>
        <xdr:cNvSpPr/>
      </xdr:nvSpPr>
      <xdr:spPr>
        <a:xfrm>
          <a:off x="11747500" y="596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972C6DFA-39FF-4B04-93E5-640AEA8519F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9CC48DB5-3044-47DD-9714-DBCACED84DB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8D6FB2E7-528F-4F34-918B-0FEBFFEF96D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3D13753-95F5-4964-B248-04F320F7B2B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BE0C511-DA49-4201-A047-8CFD788E3BD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169876</xdr:rowOff>
    </xdr:from>
    <xdr:to>
      <xdr:col>76</xdr:col>
      <xdr:colOff>73025</xdr:colOff>
      <xdr:row>30</xdr:row>
      <xdr:rowOff>100026</xdr:rowOff>
    </xdr:to>
    <xdr:sp macro="" textlink="">
      <xdr:nvSpPr>
        <xdr:cNvPr id="143" name="楕円 142">
          <a:extLst>
            <a:ext uri="{FF2B5EF4-FFF2-40B4-BE49-F238E27FC236}">
              <a16:creationId xmlns:a16="http://schemas.microsoft.com/office/drawing/2014/main" id="{3519427C-03AC-4B41-92A8-817559D50D52}"/>
            </a:ext>
          </a:extLst>
        </xdr:cNvPr>
        <xdr:cNvSpPr/>
      </xdr:nvSpPr>
      <xdr:spPr>
        <a:xfrm>
          <a:off x="14744700" y="59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148303</xdr:rowOff>
    </xdr:from>
    <xdr:ext cx="469744" cy="259045"/>
    <xdr:sp macro="" textlink="">
      <xdr:nvSpPr>
        <xdr:cNvPr id="144" name="債務償還比率該当値テキスト">
          <a:extLst>
            <a:ext uri="{FF2B5EF4-FFF2-40B4-BE49-F238E27FC236}">
              <a16:creationId xmlns:a16="http://schemas.microsoft.com/office/drawing/2014/main" id="{5FC792B9-8140-4696-B1CE-4F5122766792}"/>
            </a:ext>
          </a:extLst>
        </xdr:cNvPr>
        <xdr:cNvSpPr txBox="1"/>
      </xdr:nvSpPr>
      <xdr:spPr>
        <a:xfrm>
          <a:off x="14846300" y="589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24814</xdr:rowOff>
    </xdr:from>
    <xdr:to>
      <xdr:col>72</xdr:col>
      <xdr:colOff>123825</xdr:colOff>
      <xdr:row>30</xdr:row>
      <xdr:rowOff>126414</xdr:rowOff>
    </xdr:to>
    <xdr:sp macro="" textlink="">
      <xdr:nvSpPr>
        <xdr:cNvPr id="145" name="楕円 144">
          <a:extLst>
            <a:ext uri="{FF2B5EF4-FFF2-40B4-BE49-F238E27FC236}">
              <a16:creationId xmlns:a16="http://schemas.microsoft.com/office/drawing/2014/main" id="{C04B31F3-16B3-47FF-9549-968F319A4BF1}"/>
            </a:ext>
          </a:extLst>
        </xdr:cNvPr>
        <xdr:cNvSpPr/>
      </xdr:nvSpPr>
      <xdr:spPr>
        <a:xfrm>
          <a:off x="14033500" y="593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49226</xdr:rowOff>
    </xdr:from>
    <xdr:to>
      <xdr:col>76</xdr:col>
      <xdr:colOff>22225</xdr:colOff>
      <xdr:row>30</xdr:row>
      <xdr:rowOff>75614</xdr:rowOff>
    </xdr:to>
    <xdr:cxnSp macro="">
      <xdr:nvCxnSpPr>
        <xdr:cNvPr id="146" name="直線コネクタ 145">
          <a:extLst>
            <a:ext uri="{FF2B5EF4-FFF2-40B4-BE49-F238E27FC236}">
              <a16:creationId xmlns:a16="http://schemas.microsoft.com/office/drawing/2014/main" id="{AF51CDF4-302C-49C9-8B7D-DFD969E7ADB8}"/>
            </a:ext>
          </a:extLst>
        </xdr:cNvPr>
        <xdr:cNvCxnSpPr/>
      </xdr:nvCxnSpPr>
      <xdr:spPr>
        <a:xfrm flipV="1">
          <a:off x="14084300" y="5964251"/>
          <a:ext cx="711200" cy="2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73272</xdr:rowOff>
    </xdr:from>
    <xdr:to>
      <xdr:col>68</xdr:col>
      <xdr:colOff>123825</xdr:colOff>
      <xdr:row>31</xdr:row>
      <xdr:rowOff>3422</xdr:rowOff>
    </xdr:to>
    <xdr:sp macro="" textlink="">
      <xdr:nvSpPr>
        <xdr:cNvPr id="147" name="楕円 146">
          <a:extLst>
            <a:ext uri="{FF2B5EF4-FFF2-40B4-BE49-F238E27FC236}">
              <a16:creationId xmlns:a16="http://schemas.microsoft.com/office/drawing/2014/main" id="{16F8A045-A248-410E-A98D-5EB4C7EE1EB5}"/>
            </a:ext>
          </a:extLst>
        </xdr:cNvPr>
        <xdr:cNvSpPr/>
      </xdr:nvSpPr>
      <xdr:spPr>
        <a:xfrm>
          <a:off x="13271500" y="598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75614</xdr:rowOff>
    </xdr:from>
    <xdr:to>
      <xdr:col>72</xdr:col>
      <xdr:colOff>73025</xdr:colOff>
      <xdr:row>30</xdr:row>
      <xdr:rowOff>124072</xdr:rowOff>
    </xdr:to>
    <xdr:cxnSp macro="">
      <xdr:nvCxnSpPr>
        <xdr:cNvPr id="148" name="直線コネクタ 147">
          <a:extLst>
            <a:ext uri="{FF2B5EF4-FFF2-40B4-BE49-F238E27FC236}">
              <a16:creationId xmlns:a16="http://schemas.microsoft.com/office/drawing/2014/main" id="{9B1D0E02-E943-4D05-BF9B-4EDACE30EC69}"/>
            </a:ext>
          </a:extLst>
        </xdr:cNvPr>
        <xdr:cNvCxnSpPr/>
      </xdr:nvCxnSpPr>
      <xdr:spPr>
        <a:xfrm flipV="1">
          <a:off x="13322300" y="5990639"/>
          <a:ext cx="762000" cy="4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21936</xdr:rowOff>
    </xdr:from>
    <xdr:to>
      <xdr:col>64</xdr:col>
      <xdr:colOff>123825</xdr:colOff>
      <xdr:row>30</xdr:row>
      <xdr:rowOff>123536</xdr:rowOff>
    </xdr:to>
    <xdr:sp macro="" textlink="">
      <xdr:nvSpPr>
        <xdr:cNvPr id="149" name="楕円 148">
          <a:extLst>
            <a:ext uri="{FF2B5EF4-FFF2-40B4-BE49-F238E27FC236}">
              <a16:creationId xmlns:a16="http://schemas.microsoft.com/office/drawing/2014/main" id="{EB5C48F4-9CE3-4BFC-858D-893D167EE826}"/>
            </a:ext>
          </a:extLst>
        </xdr:cNvPr>
        <xdr:cNvSpPr/>
      </xdr:nvSpPr>
      <xdr:spPr>
        <a:xfrm>
          <a:off x="12509500" y="59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72736</xdr:rowOff>
    </xdr:from>
    <xdr:to>
      <xdr:col>68</xdr:col>
      <xdr:colOff>73025</xdr:colOff>
      <xdr:row>30</xdr:row>
      <xdr:rowOff>124072</xdr:rowOff>
    </xdr:to>
    <xdr:cxnSp macro="">
      <xdr:nvCxnSpPr>
        <xdr:cNvPr id="150" name="直線コネクタ 149">
          <a:extLst>
            <a:ext uri="{FF2B5EF4-FFF2-40B4-BE49-F238E27FC236}">
              <a16:creationId xmlns:a16="http://schemas.microsoft.com/office/drawing/2014/main" id="{ED50ABDC-A485-4C4D-A04F-F45BE1595A25}"/>
            </a:ext>
          </a:extLst>
        </xdr:cNvPr>
        <xdr:cNvCxnSpPr/>
      </xdr:nvCxnSpPr>
      <xdr:spPr>
        <a:xfrm>
          <a:off x="12560300" y="5987761"/>
          <a:ext cx="762000" cy="5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18817</xdr:rowOff>
    </xdr:from>
    <xdr:to>
      <xdr:col>60</xdr:col>
      <xdr:colOff>123825</xdr:colOff>
      <xdr:row>30</xdr:row>
      <xdr:rowOff>120417</xdr:rowOff>
    </xdr:to>
    <xdr:sp macro="" textlink="">
      <xdr:nvSpPr>
        <xdr:cNvPr id="151" name="楕円 150">
          <a:extLst>
            <a:ext uri="{FF2B5EF4-FFF2-40B4-BE49-F238E27FC236}">
              <a16:creationId xmlns:a16="http://schemas.microsoft.com/office/drawing/2014/main" id="{268488B1-92B9-405E-9FA1-405609EC8243}"/>
            </a:ext>
          </a:extLst>
        </xdr:cNvPr>
        <xdr:cNvSpPr/>
      </xdr:nvSpPr>
      <xdr:spPr>
        <a:xfrm>
          <a:off x="11747500" y="593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69617</xdr:rowOff>
    </xdr:from>
    <xdr:to>
      <xdr:col>64</xdr:col>
      <xdr:colOff>73025</xdr:colOff>
      <xdr:row>30</xdr:row>
      <xdr:rowOff>72736</xdr:rowOff>
    </xdr:to>
    <xdr:cxnSp macro="">
      <xdr:nvCxnSpPr>
        <xdr:cNvPr id="152" name="直線コネクタ 151">
          <a:extLst>
            <a:ext uri="{FF2B5EF4-FFF2-40B4-BE49-F238E27FC236}">
              <a16:creationId xmlns:a16="http://schemas.microsoft.com/office/drawing/2014/main" id="{71186256-1B7E-4D69-A287-4FF5EB44E154}"/>
            </a:ext>
          </a:extLst>
        </xdr:cNvPr>
        <xdr:cNvCxnSpPr/>
      </xdr:nvCxnSpPr>
      <xdr:spPr>
        <a:xfrm>
          <a:off x="11798300" y="5984642"/>
          <a:ext cx="762000" cy="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126149</xdr:rowOff>
    </xdr:from>
    <xdr:ext cx="469744" cy="259045"/>
    <xdr:sp macro="" textlink="">
      <xdr:nvSpPr>
        <xdr:cNvPr id="153" name="n_1aveValue債務償還比率">
          <a:extLst>
            <a:ext uri="{FF2B5EF4-FFF2-40B4-BE49-F238E27FC236}">
              <a16:creationId xmlns:a16="http://schemas.microsoft.com/office/drawing/2014/main" id="{643C88C9-9B50-42DA-B2A4-AF4B54428B8C}"/>
            </a:ext>
          </a:extLst>
        </xdr:cNvPr>
        <xdr:cNvSpPr txBox="1"/>
      </xdr:nvSpPr>
      <xdr:spPr>
        <a:xfrm>
          <a:off x="13836727" y="569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147499</xdr:rowOff>
    </xdr:from>
    <xdr:ext cx="469744" cy="259045"/>
    <xdr:sp macro="" textlink="">
      <xdr:nvSpPr>
        <xdr:cNvPr id="154" name="n_2aveValue債務償還比率">
          <a:extLst>
            <a:ext uri="{FF2B5EF4-FFF2-40B4-BE49-F238E27FC236}">
              <a16:creationId xmlns:a16="http://schemas.microsoft.com/office/drawing/2014/main" id="{5766B767-1679-49A0-BE20-089E55442A56}"/>
            </a:ext>
          </a:extLst>
        </xdr:cNvPr>
        <xdr:cNvSpPr txBox="1"/>
      </xdr:nvSpPr>
      <xdr:spPr>
        <a:xfrm>
          <a:off x="13087427" y="571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135293</xdr:rowOff>
    </xdr:from>
    <xdr:ext cx="469744" cy="259045"/>
    <xdr:sp macro="" textlink="">
      <xdr:nvSpPr>
        <xdr:cNvPr id="155" name="n_3aveValue債務償還比率">
          <a:extLst>
            <a:ext uri="{FF2B5EF4-FFF2-40B4-BE49-F238E27FC236}">
              <a16:creationId xmlns:a16="http://schemas.microsoft.com/office/drawing/2014/main" id="{8BA691A0-958A-4691-B4C7-386E1E21A964}"/>
            </a:ext>
          </a:extLst>
        </xdr:cNvPr>
        <xdr:cNvSpPr txBox="1"/>
      </xdr:nvSpPr>
      <xdr:spPr>
        <a:xfrm>
          <a:off x="12325427" y="605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142250</xdr:rowOff>
    </xdr:from>
    <xdr:ext cx="469744" cy="259045"/>
    <xdr:sp macro="" textlink="">
      <xdr:nvSpPr>
        <xdr:cNvPr id="156" name="n_4aveValue債務償還比率">
          <a:extLst>
            <a:ext uri="{FF2B5EF4-FFF2-40B4-BE49-F238E27FC236}">
              <a16:creationId xmlns:a16="http://schemas.microsoft.com/office/drawing/2014/main" id="{C40E1CF0-26BE-44B7-81F7-FD54FA784CAE}"/>
            </a:ext>
          </a:extLst>
        </xdr:cNvPr>
        <xdr:cNvSpPr txBox="1"/>
      </xdr:nvSpPr>
      <xdr:spPr>
        <a:xfrm>
          <a:off x="11563427" y="605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117541</xdr:rowOff>
    </xdr:from>
    <xdr:ext cx="469744" cy="259045"/>
    <xdr:sp macro="" textlink="">
      <xdr:nvSpPr>
        <xdr:cNvPr id="157" name="n_1mainValue債務償還比率">
          <a:extLst>
            <a:ext uri="{FF2B5EF4-FFF2-40B4-BE49-F238E27FC236}">
              <a16:creationId xmlns:a16="http://schemas.microsoft.com/office/drawing/2014/main" id="{C2CFDBCC-2EB6-439E-8D92-875137C17300}"/>
            </a:ext>
          </a:extLst>
        </xdr:cNvPr>
        <xdr:cNvSpPr txBox="1"/>
      </xdr:nvSpPr>
      <xdr:spPr>
        <a:xfrm>
          <a:off x="13836727" y="603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165999</xdr:rowOff>
    </xdr:from>
    <xdr:ext cx="469744" cy="259045"/>
    <xdr:sp macro="" textlink="">
      <xdr:nvSpPr>
        <xdr:cNvPr id="158" name="n_2mainValue債務償還比率">
          <a:extLst>
            <a:ext uri="{FF2B5EF4-FFF2-40B4-BE49-F238E27FC236}">
              <a16:creationId xmlns:a16="http://schemas.microsoft.com/office/drawing/2014/main" id="{8C86AC28-F484-44CA-B9BA-47C31CF167A7}"/>
            </a:ext>
          </a:extLst>
        </xdr:cNvPr>
        <xdr:cNvSpPr txBox="1"/>
      </xdr:nvSpPr>
      <xdr:spPr>
        <a:xfrm>
          <a:off x="13087427" y="608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140063</xdr:rowOff>
    </xdr:from>
    <xdr:ext cx="469744" cy="259045"/>
    <xdr:sp macro="" textlink="">
      <xdr:nvSpPr>
        <xdr:cNvPr id="159" name="n_3mainValue債務償還比率">
          <a:extLst>
            <a:ext uri="{FF2B5EF4-FFF2-40B4-BE49-F238E27FC236}">
              <a16:creationId xmlns:a16="http://schemas.microsoft.com/office/drawing/2014/main" id="{04C5266C-CE11-468A-8E3D-A8106B0E22A8}"/>
            </a:ext>
          </a:extLst>
        </xdr:cNvPr>
        <xdr:cNvSpPr txBox="1"/>
      </xdr:nvSpPr>
      <xdr:spPr>
        <a:xfrm>
          <a:off x="12325427" y="571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136944</xdr:rowOff>
    </xdr:from>
    <xdr:ext cx="469744" cy="259045"/>
    <xdr:sp macro="" textlink="">
      <xdr:nvSpPr>
        <xdr:cNvPr id="160" name="n_4mainValue債務償還比率">
          <a:extLst>
            <a:ext uri="{FF2B5EF4-FFF2-40B4-BE49-F238E27FC236}">
              <a16:creationId xmlns:a16="http://schemas.microsoft.com/office/drawing/2014/main" id="{9BC97F73-34B8-4AF3-80D3-F72443E98603}"/>
            </a:ext>
          </a:extLst>
        </xdr:cNvPr>
        <xdr:cNvSpPr txBox="1"/>
      </xdr:nvSpPr>
      <xdr:spPr>
        <a:xfrm>
          <a:off x="11563427" y="570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67FA4FF-23EC-4C1B-8A07-03B19177CB4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11EDE45A-EEBA-462E-9D7D-5DBF5C66D3C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A74034D2-7177-4D58-8BE7-0F45CD2379C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8F5A44CC-D731-4C6F-910B-59B63854577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AEB1EDCB-9E67-4A52-9CB9-2C01440A1F3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220238A6-D83D-41C9-8A46-3B9E7428FB9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F2E6808-7828-43F0-9AE7-C23484CB271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4A723E4-BE9B-4915-95A2-FDE9793D235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C81CA94-9B40-4D5A-AD4B-9B6B45CD33A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878926F-2EEF-4F68-B188-9E59FB029E8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51759EB-34B3-4530-ABA6-BF940AA5A8F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0B01CD8-4600-460E-9364-CDFA3C72B9B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05F3072-CB80-4115-A714-E6E0BE390A1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F2BF7C4-7048-4968-91B7-ED68EE9FEA5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D8A7405-33D5-4FA2-B06E-ED7E4B609B4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8C3ED29-7FED-44BC-B6A0-29430083A0E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15,143
15,072
337.23
13,304,069
13,073,330
167,640
6,637,840
9,881,302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E5C20F3-40DF-4A0C-BA91-4195AEC198A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4F06C6E-83B9-40BD-B598-96FB83DBDE1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E568EA6-F0AD-40D8-AE97-0420B63705C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FBD5D56-A33F-4ED7-8AF7-48622568788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CA1DB41-D520-4757-B4C9-B603CAAA28C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CD92F13-0877-49AB-9B97-3F0348E1092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9833C04-7B5F-455A-9C5B-1B85776934E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DE20A6B-5A45-45FB-88A4-2D2DF42072C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F5F7189-6310-44C3-8251-A7DCBB0678B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5450FEE-24AD-4224-AF46-0B08999D886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1DADA66-9675-4FF8-878B-9EBA98B84F9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0F7B51A-5C02-49E4-A6F4-84FEFEB5B9A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551D36E-1A6C-4AFE-84B4-FE0EE9E5983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AAC8B98-3760-4AC5-9A60-51DBB07EF8E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73901A8-F695-406B-8251-CB06B00376A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BEB7F63-37AE-4C60-9AFA-4FCBF009778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F77C7A4-415E-4369-BEC4-48B7A106298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BFB6768-2BEB-4074-8783-78FAF0A5E40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7625A24-A372-4042-BCF4-986AA5201C6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40B90DB-D365-4BF1-9792-41025F1304A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8B11C84-73C1-4CD3-81C7-747B1BF844F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5BC0ECE-C526-40EC-A7AF-C02D0DF7D52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F703C59-7193-4216-B081-2883B104C14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958AAD8-D8BA-473A-AA61-891C6B54F27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5F9211A-870C-48EF-88D6-4136CC26845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4A2C084-7174-4EFB-8CF0-1D591D3B576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FF4ED28-81F8-42EF-88E7-47DF8316471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6227325-A76C-4093-BA17-B8FFFE0596B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DDC9E4D-E632-424C-838F-40C8CC6EFEE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57E8E50-B693-43DE-B4A7-698AC921E27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59F8663-36C0-43D4-B92D-3DBEE508E92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3AB8735-AA0A-4E02-BC5A-31E2BD715A2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4FA6B66-1172-4212-8641-74BAEDBCE6A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1468351-C020-464D-9051-E9EDE3DB8C4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B6A92BD-41B2-463A-A6B5-C50AED4A45B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A67FB00-6306-49FA-A3FF-E0E6F5E0646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F6BDBB2-8638-48F3-8A32-EE068FEB9D3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28AA98B-2F91-4444-AA3A-C6DBD1AA3A1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39623E4-B19E-4A7B-BF6A-41EFE031FAD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48C852E-9183-482D-AE5A-E4070EA67D2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E348CCE-E3C1-458C-B8EF-7227E9A7D7C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338A889-F7B5-4289-A816-510D37CDAA0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D3CA779-E164-4ABF-A890-4338551074F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5A5B3C8-D6BD-4349-8A56-D7A3F568209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6BB4A57-96E1-4AA6-AEB7-7DC45E4D1CF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303E5208-7AD4-465B-B144-8A0A93F74865}"/>
            </a:ext>
          </a:extLst>
        </xdr:cNvPr>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0C6A9F28-8A27-4F58-AF6B-4E3F08AD24CC}"/>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7D4FC599-2A1B-4986-A414-BFA45858C914}"/>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id="{B4260C47-87E4-4850-98EF-37858E8C0B8A}"/>
            </a:ext>
          </a:extLst>
        </xdr:cNvPr>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a:extLst>
            <a:ext uri="{FF2B5EF4-FFF2-40B4-BE49-F238E27FC236}">
              <a16:creationId xmlns:a16="http://schemas.microsoft.com/office/drawing/2014/main" id="{2F59CFB0-F016-4566-BEEE-F9FA1A0A5E48}"/>
            </a:ext>
          </a:extLst>
        </xdr:cNvPr>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id="{14A38634-46F4-4AC0-A459-274DCA218338}"/>
            </a:ext>
          </a:extLst>
        </xdr:cNvPr>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AFD6D868-913B-4CEC-B1B4-AB2B8460CE73}"/>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95885</xdr:rowOff>
    </xdr:from>
    <xdr:to>
      <xdr:col>20</xdr:col>
      <xdr:colOff>38100</xdr:colOff>
      <xdr:row>39</xdr:row>
      <xdr:rowOff>26035</xdr:rowOff>
    </xdr:to>
    <xdr:sp macro="" textlink="">
      <xdr:nvSpPr>
        <xdr:cNvPr id="64" name="フローチャート: 判断 63">
          <a:extLst>
            <a:ext uri="{FF2B5EF4-FFF2-40B4-BE49-F238E27FC236}">
              <a16:creationId xmlns:a16="http://schemas.microsoft.com/office/drawing/2014/main" id="{D0DEB474-CC46-46AA-9215-1F0A4388F502}"/>
            </a:ext>
          </a:extLst>
        </xdr:cNvPr>
        <xdr:cNvSpPr/>
      </xdr:nvSpPr>
      <xdr:spPr>
        <a:xfrm>
          <a:off x="3746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52070</xdr:rowOff>
    </xdr:from>
    <xdr:to>
      <xdr:col>15</xdr:col>
      <xdr:colOff>101600</xdr:colOff>
      <xdr:row>38</xdr:row>
      <xdr:rowOff>153670</xdr:rowOff>
    </xdr:to>
    <xdr:sp macro="" textlink="">
      <xdr:nvSpPr>
        <xdr:cNvPr id="65" name="フローチャート: 判断 64">
          <a:extLst>
            <a:ext uri="{FF2B5EF4-FFF2-40B4-BE49-F238E27FC236}">
              <a16:creationId xmlns:a16="http://schemas.microsoft.com/office/drawing/2014/main" id="{31798004-F568-41D9-A96B-156AAFCE4F75}"/>
            </a:ext>
          </a:extLst>
        </xdr:cNvPr>
        <xdr:cNvSpPr/>
      </xdr:nvSpPr>
      <xdr:spPr>
        <a:xfrm>
          <a:off x="2857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6" name="フローチャート: 判断 65">
          <a:extLst>
            <a:ext uri="{FF2B5EF4-FFF2-40B4-BE49-F238E27FC236}">
              <a16:creationId xmlns:a16="http://schemas.microsoft.com/office/drawing/2014/main" id="{DD4B97A1-F612-44FE-A663-5095F405761D}"/>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xdr:rowOff>
    </xdr:from>
    <xdr:to>
      <xdr:col>6</xdr:col>
      <xdr:colOff>38100</xdr:colOff>
      <xdr:row>38</xdr:row>
      <xdr:rowOff>104140</xdr:rowOff>
    </xdr:to>
    <xdr:sp macro="" textlink="">
      <xdr:nvSpPr>
        <xdr:cNvPr id="67" name="フローチャート: 判断 66">
          <a:extLst>
            <a:ext uri="{FF2B5EF4-FFF2-40B4-BE49-F238E27FC236}">
              <a16:creationId xmlns:a16="http://schemas.microsoft.com/office/drawing/2014/main" id="{CF793B89-B6D0-467C-A0E3-A1029ECDBA67}"/>
            </a:ext>
          </a:extLst>
        </xdr:cNvPr>
        <xdr:cNvSpPr/>
      </xdr:nvSpPr>
      <xdr:spPr>
        <a:xfrm>
          <a:off x="107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BABBBDC-79F4-459F-B906-B28CEE9A334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4CD8AA5-A9F8-4F9A-AB09-1748F8B1DB1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32A18E0-2EF9-4664-849A-0836903FAB5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DB84E43-6846-427F-937B-B9FFBDF5E17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9648404-D437-479C-9B9D-82A9A7808FE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133985</xdr:rowOff>
    </xdr:from>
    <xdr:to>
      <xdr:col>24</xdr:col>
      <xdr:colOff>114300</xdr:colOff>
      <xdr:row>42</xdr:row>
      <xdr:rowOff>64135</xdr:rowOff>
    </xdr:to>
    <xdr:sp macro="" textlink="">
      <xdr:nvSpPr>
        <xdr:cNvPr id="73" name="楕円 72">
          <a:extLst>
            <a:ext uri="{FF2B5EF4-FFF2-40B4-BE49-F238E27FC236}">
              <a16:creationId xmlns:a16="http://schemas.microsoft.com/office/drawing/2014/main" id="{BA073AB0-0AE5-4E4D-8033-4EA6D62C64FF}"/>
            </a:ext>
          </a:extLst>
        </xdr:cNvPr>
        <xdr:cNvSpPr/>
      </xdr:nvSpPr>
      <xdr:spPr>
        <a:xfrm>
          <a:off x="45847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48912</xdr:rowOff>
    </xdr:from>
    <xdr:ext cx="405111" cy="259045"/>
    <xdr:sp macro="" textlink="">
      <xdr:nvSpPr>
        <xdr:cNvPr id="74" name="【道路】&#10;有形固定資産減価償却率該当値テキスト">
          <a:extLst>
            <a:ext uri="{FF2B5EF4-FFF2-40B4-BE49-F238E27FC236}">
              <a16:creationId xmlns:a16="http://schemas.microsoft.com/office/drawing/2014/main" id="{5490AB28-A1F2-4CD7-B9CA-AB357C26C8FB}"/>
            </a:ext>
          </a:extLst>
        </xdr:cNvPr>
        <xdr:cNvSpPr txBox="1"/>
      </xdr:nvSpPr>
      <xdr:spPr>
        <a:xfrm>
          <a:off x="4673600" y="7078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133985</xdr:rowOff>
    </xdr:from>
    <xdr:to>
      <xdr:col>20</xdr:col>
      <xdr:colOff>38100</xdr:colOff>
      <xdr:row>42</xdr:row>
      <xdr:rowOff>64135</xdr:rowOff>
    </xdr:to>
    <xdr:sp macro="" textlink="">
      <xdr:nvSpPr>
        <xdr:cNvPr id="75" name="楕円 74">
          <a:extLst>
            <a:ext uri="{FF2B5EF4-FFF2-40B4-BE49-F238E27FC236}">
              <a16:creationId xmlns:a16="http://schemas.microsoft.com/office/drawing/2014/main" id="{B17F7EF0-8065-4163-982E-D5A1507C6223}"/>
            </a:ext>
          </a:extLst>
        </xdr:cNvPr>
        <xdr:cNvSpPr/>
      </xdr:nvSpPr>
      <xdr:spPr>
        <a:xfrm>
          <a:off x="37465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13335</xdr:rowOff>
    </xdr:from>
    <xdr:to>
      <xdr:col>24</xdr:col>
      <xdr:colOff>63500</xdr:colOff>
      <xdr:row>42</xdr:row>
      <xdr:rowOff>13335</xdr:rowOff>
    </xdr:to>
    <xdr:cxnSp macro="">
      <xdr:nvCxnSpPr>
        <xdr:cNvPr id="76" name="直線コネクタ 75">
          <a:extLst>
            <a:ext uri="{FF2B5EF4-FFF2-40B4-BE49-F238E27FC236}">
              <a16:creationId xmlns:a16="http://schemas.microsoft.com/office/drawing/2014/main" id="{AE30649E-C2D5-4FA2-B275-B431D7E5A68C}"/>
            </a:ext>
          </a:extLst>
        </xdr:cNvPr>
        <xdr:cNvCxnSpPr/>
      </xdr:nvCxnSpPr>
      <xdr:spPr>
        <a:xfrm>
          <a:off x="3797300" y="72142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135890</xdr:rowOff>
    </xdr:from>
    <xdr:to>
      <xdr:col>15</xdr:col>
      <xdr:colOff>101600</xdr:colOff>
      <xdr:row>42</xdr:row>
      <xdr:rowOff>66040</xdr:rowOff>
    </xdr:to>
    <xdr:sp macro="" textlink="">
      <xdr:nvSpPr>
        <xdr:cNvPr id="77" name="楕円 76">
          <a:extLst>
            <a:ext uri="{FF2B5EF4-FFF2-40B4-BE49-F238E27FC236}">
              <a16:creationId xmlns:a16="http://schemas.microsoft.com/office/drawing/2014/main" id="{CE2FF4F9-F5B6-49A4-8A07-83DF3D9C2170}"/>
            </a:ext>
          </a:extLst>
        </xdr:cNvPr>
        <xdr:cNvSpPr/>
      </xdr:nvSpPr>
      <xdr:spPr>
        <a:xfrm>
          <a:off x="2857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13335</xdr:rowOff>
    </xdr:from>
    <xdr:to>
      <xdr:col>19</xdr:col>
      <xdr:colOff>177800</xdr:colOff>
      <xdr:row>42</xdr:row>
      <xdr:rowOff>15240</xdr:rowOff>
    </xdr:to>
    <xdr:cxnSp macro="">
      <xdr:nvCxnSpPr>
        <xdr:cNvPr id="78" name="直線コネクタ 77">
          <a:extLst>
            <a:ext uri="{FF2B5EF4-FFF2-40B4-BE49-F238E27FC236}">
              <a16:creationId xmlns:a16="http://schemas.microsoft.com/office/drawing/2014/main" id="{69F196E5-9502-4610-AE23-09FC44C2C434}"/>
            </a:ext>
          </a:extLst>
        </xdr:cNvPr>
        <xdr:cNvCxnSpPr/>
      </xdr:nvCxnSpPr>
      <xdr:spPr>
        <a:xfrm flipV="1">
          <a:off x="2908300" y="72142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133985</xdr:rowOff>
    </xdr:from>
    <xdr:to>
      <xdr:col>10</xdr:col>
      <xdr:colOff>165100</xdr:colOff>
      <xdr:row>42</xdr:row>
      <xdr:rowOff>64135</xdr:rowOff>
    </xdr:to>
    <xdr:sp macro="" textlink="">
      <xdr:nvSpPr>
        <xdr:cNvPr id="79" name="楕円 78">
          <a:extLst>
            <a:ext uri="{FF2B5EF4-FFF2-40B4-BE49-F238E27FC236}">
              <a16:creationId xmlns:a16="http://schemas.microsoft.com/office/drawing/2014/main" id="{7565B06A-50DE-4FCF-9B8B-DBEB84BF5711}"/>
            </a:ext>
          </a:extLst>
        </xdr:cNvPr>
        <xdr:cNvSpPr/>
      </xdr:nvSpPr>
      <xdr:spPr>
        <a:xfrm>
          <a:off x="19685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13335</xdr:rowOff>
    </xdr:from>
    <xdr:to>
      <xdr:col>15</xdr:col>
      <xdr:colOff>50800</xdr:colOff>
      <xdr:row>42</xdr:row>
      <xdr:rowOff>15240</xdr:rowOff>
    </xdr:to>
    <xdr:cxnSp macro="">
      <xdr:nvCxnSpPr>
        <xdr:cNvPr id="80" name="直線コネクタ 79">
          <a:extLst>
            <a:ext uri="{FF2B5EF4-FFF2-40B4-BE49-F238E27FC236}">
              <a16:creationId xmlns:a16="http://schemas.microsoft.com/office/drawing/2014/main" id="{D4C96064-7C7C-421A-8CDA-856E41B53D82}"/>
            </a:ext>
          </a:extLst>
        </xdr:cNvPr>
        <xdr:cNvCxnSpPr/>
      </xdr:nvCxnSpPr>
      <xdr:spPr>
        <a:xfrm>
          <a:off x="2019300" y="72142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130175</xdr:rowOff>
    </xdr:from>
    <xdr:to>
      <xdr:col>6</xdr:col>
      <xdr:colOff>38100</xdr:colOff>
      <xdr:row>42</xdr:row>
      <xdr:rowOff>60325</xdr:rowOff>
    </xdr:to>
    <xdr:sp macro="" textlink="">
      <xdr:nvSpPr>
        <xdr:cNvPr id="81" name="楕円 80">
          <a:extLst>
            <a:ext uri="{FF2B5EF4-FFF2-40B4-BE49-F238E27FC236}">
              <a16:creationId xmlns:a16="http://schemas.microsoft.com/office/drawing/2014/main" id="{119096C6-394C-4D40-AF87-EEDBF849A821}"/>
            </a:ext>
          </a:extLst>
        </xdr:cNvPr>
        <xdr:cNvSpPr/>
      </xdr:nvSpPr>
      <xdr:spPr>
        <a:xfrm>
          <a:off x="10795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9525</xdr:rowOff>
    </xdr:from>
    <xdr:to>
      <xdr:col>10</xdr:col>
      <xdr:colOff>114300</xdr:colOff>
      <xdr:row>42</xdr:row>
      <xdr:rowOff>13335</xdr:rowOff>
    </xdr:to>
    <xdr:cxnSp macro="">
      <xdr:nvCxnSpPr>
        <xdr:cNvPr id="82" name="直線コネクタ 81">
          <a:extLst>
            <a:ext uri="{FF2B5EF4-FFF2-40B4-BE49-F238E27FC236}">
              <a16:creationId xmlns:a16="http://schemas.microsoft.com/office/drawing/2014/main" id="{6114B3C7-5D07-437B-8241-FCC7CC9D82A6}"/>
            </a:ext>
          </a:extLst>
        </xdr:cNvPr>
        <xdr:cNvCxnSpPr/>
      </xdr:nvCxnSpPr>
      <xdr:spPr>
        <a:xfrm>
          <a:off x="1130300" y="72104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42562</xdr:rowOff>
    </xdr:from>
    <xdr:ext cx="405111" cy="259045"/>
    <xdr:sp macro="" textlink="">
      <xdr:nvSpPr>
        <xdr:cNvPr id="83" name="n_1aveValue【道路】&#10;有形固定資産減価償却率">
          <a:extLst>
            <a:ext uri="{FF2B5EF4-FFF2-40B4-BE49-F238E27FC236}">
              <a16:creationId xmlns:a16="http://schemas.microsoft.com/office/drawing/2014/main" id="{455D3458-88DE-4C64-B19D-9F9CCB43C15B}"/>
            </a:ext>
          </a:extLst>
        </xdr:cNvPr>
        <xdr:cNvSpPr txBox="1"/>
      </xdr:nvSpPr>
      <xdr:spPr>
        <a:xfrm>
          <a:off x="3582044" y="638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170197</xdr:rowOff>
    </xdr:from>
    <xdr:ext cx="405111" cy="259045"/>
    <xdr:sp macro="" textlink="">
      <xdr:nvSpPr>
        <xdr:cNvPr id="84" name="n_2aveValue【道路】&#10;有形固定資産減価償却率">
          <a:extLst>
            <a:ext uri="{FF2B5EF4-FFF2-40B4-BE49-F238E27FC236}">
              <a16:creationId xmlns:a16="http://schemas.microsoft.com/office/drawing/2014/main" id="{68EDD4E7-2223-4EBC-A74F-3E5D7DC97197}"/>
            </a:ext>
          </a:extLst>
        </xdr:cNvPr>
        <xdr:cNvSpPr txBox="1"/>
      </xdr:nvSpPr>
      <xdr:spPr>
        <a:xfrm>
          <a:off x="27057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5" name="n_3aveValue【道路】&#10;有形固定資産減価償却率">
          <a:extLst>
            <a:ext uri="{FF2B5EF4-FFF2-40B4-BE49-F238E27FC236}">
              <a16:creationId xmlns:a16="http://schemas.microsoft.com/office/drawing/2014/main" id="{E7B7DE0C-4F66-4F09-BF35-DFB2F060EC7A}"/>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5291A484-9667-4EA8-86A8-CE22491F09CB}"/>
            </a:ext>
          </a:extLst>
        </xdr:cNvPr>
        <xdr:cNvSpPr txBox="1"/>
      </xdr:nvSpPr>
      <xdr:spPr>
        <a:xfrm>
          <a:off x="927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55262</xdr:rowOff>
    </xdr:from>
    <xdr:ext cx="405111" cy="259045"/>
    <xdr:sp macro="" textlink="">
      <xdr:nvSpPr>
        <xdr:cNvPr id="87" name="n_1mainValue【道路】&#10;有形固定資産減価償却率">
          <a:extLst>
            <a:ext uri="{FF2B5EF4-FFF2-40B4-BE49-F238E27FC236}">
              <a16:creationId xmlns:a16="http://schemas.microsoft.com/office/drawing/2014/main" id="{8F24E637-E5C0-4D68-8BEE-488C43B2BE4B}"/>
            </a:ext>
          </a:extLst>
        </xdr:cNvPr>
        <xdr:cNvSpPr txBox="1"/>
      </xdr:nvSpPr>
      <xdr:spPr>
        <a:xfrm>
          <a:off x="3582044" y="725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57167</xdr:rowOff>
    </xdr:from>
    <xdr:ext cx="405111" cy="259045"/>
    <xdr:sp macro="" textlink="">
      <xdr:nvSpPr>
        <xdr:cNvPr id="88" name="n_2mainValue【道路】&#10;有形固定資産減価償却率">
          <a:extLst>
            <a:ext uri="{FF2B5EF4-FFF2-40B4-BE49-F238E27FC236}">
              <a16:creationId xmlns:a16="http://schemas.microsoft.com/office/drawing/2014/main" id="{76A1F5A2-7643-4253-BB38-CFD912170A10}"/>
            </a:ext>
          </a:extLst>
        </xdr:cNvPr>
        <xdr:cNvSpPr txBox="1"/>
      </xdr:nvSpPr>
      <xdr:spPr>
        <a:xfrm>
          <a:off x="2705744"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55262</xdr:rowOff>
    </xdr:from>
    <xdr:ext cx="405111" cy="259045"/>
    <xdr:sp macro="" textlink="">
      <xdr:nvSpPr>
        <xdr:cNvPr id="89" name="n_3mainValue【道路】&#10;有形固定資産減価償却率">
          <a:extLst>
            <a:ext uri="{FF2B5EF4-FFF2-40B4-BE49-F238E27FC236}">
              <a16:creationId xmlns:a16="http://schemas.microsoft.com/office/drawing/2014/main" id="{B9329B68-191C-459F-A66F-377C62F4D9D9}"/>
            </a:ext>
          </a:extLst>
        </xdr:cNvPr>
        <xdr:cNvSpPr txBox="1"/>
      </xdr:nvSpPr>
      <xdr:spPr>
        <a:xfrm>
          <a:off x="1816744" y="725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51452</xdr:rowOff>
    </xdr:from>
    <xdr:ext cx="405111" cy="259045"/>
    <xdr:sp macro="" textlink="">
      <xdr:nvSpPr>
        <xdr:cNvPr id="90" name="n_4mainValue【道路】&#10;有形固定資産減価償却率">
          <a:extLst>
            <a:ext uri="{FF2B5EF4-FFF2-40B4-BE49-F238E27FC236}">
              <a16:creationId xmlns:a16="http://schemas.microsoft.com/office/drawing/2014/main" id="{5866192A-8CC5-408C-9320-17A6AD58E9A0}"/>
            </a:ext>
          </a:extLst>
        </xdr:cNvPr>
        <xdr:cNvSpPr txBox="1"/>
      </xdr:nvSpPr>
      <xdr:spPr>
        <a:xfrm>
          <a:off x="927744" y="725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4BFA4769-B820-48BE-8AE3-3CFDE42C7DD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8D1AD80-9F4D-49E1-B1B3-662BABB1CE3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823F29EB-6A2C-41BD-BF4F-3728F8F86D6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D314AAB-8E02-4AF2-9215-D3BF36AEEF2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73BA9EC8-DA41-4766-8DB1-AB0D23A8A82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B241DD1-0DE1-473B-A6BC-98A96445212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EAE28FF-0AC7-4CE7-B673-191ADC728F2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3F11F35-316D-471B-8FFF-AED3E342EF6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5C7CC00C-194F-416A-B2C0-C66CBCE539A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FCEAC0A-7F54-42AF-9575-13E5C588B75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7211136E-096A-4756-9B3B-E7C358C3EE0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A4B75356-FB77-444F-AE88-596CF50D364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DCFFE106-D715-407D-A3A1-6118BCA372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35DD2BFC-C3B5-46B6-8998-8C291D278B4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C4949D0F-07AC-4922-9E39-7E5FFC955E6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42D5A515-26B3-4D16-AF2F-F08DAD300BD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C36E337E-5D31-46FA-97FE-6BF93C7FE7C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F6AA7E97-5F9B-4FF1-A8F0-A23945EB3722}"/>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D93337A1-6A4E-4749-B9CA-D6BDD0245BF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E1119F7E-77A2-4909-92C0-01A2478802B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A9D2552C-EC04-43E9-B2A0-79C3541D80A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DA5543F4-9F83-4A74-B234-227B9594DC7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A59ADEAA-696C-46A9-B6C8-953BC5FC62E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a:extLst>
            <a:ext uri="{FF2B5EF4-FFF2-40B4-BE49-F238E27FC236}">
              <a16:creationId xmlns:a16="http://schemas.microsoft.com/office/drawing/2014/main" id="{9AC26226-79AF-4557-B753-08488BE73F8A}"/>
            </a:ext>
          </a:extLst>
        </xdr:cNvPr>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a:extLst>
            <a:ext uri="{FF2B5EF4-FFF2-40B4-BE49-F238E27FC236}">
              <a16:creationId xmlns:a16="http://schemas.microsoft.com/office/drawing/2014/main" id="{707EF625-0B2A-45D5-9885-F3E39B6A7E61}"/>
            </a:ext>
          </a:extLst>
        </xdr:cNvPr>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a:extLst>
            <a:ext uri="{FF2B5EF4-FFF2-40B4-BE49-F238E27FC236}">
              <a16:creationId xmlns:a16="http://schemas.microsoft.com/office/drawing/2014/main" id="{5BC52507-9C46-45FF-9141-079FD23287E8}"/>
            </a:ext>
          </a:extLst>
        </xdr:cNvPr>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a:extLst>
            <a:ext uri="{FF2B5EF4-FFF2-40B4-BE49-F238E27FC236}">
              <a16:creationId xmlns:a16="http://schemas.microsoft.com/office/drawing/2014/main" id="{DCAF70B0-43AF-4839-92E3-C4DF12200E4E}"/>
            </a:ext>
          </a:extLst>
        </xdr:cNvPr>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a:extLst>
            <a:ext uri="{FF2B5EF4-FFF2-40B4-BE49-F238E27FC236}">
              <a16:creationId xmlns:a16="http://schemas.microsoft.com/office/drawing/2014/main" id="{26E808D8-9F41-4920-92B5-C79C2765C921}"/>
            </a:ext>
          </a:extLst>
        </xdr:cNvPr>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71035</xdr:rowOff>
    </xdr:from>
    <xdr:ext cx="534377" cy="259045"/>
    <xdr:sp macro="" textlink="">
      <xdr:nvSpPr>
        <xdr:cNvPr id="119" name="【道路】&#10;一人当たり延長平均値テキスト">
          <a:extLst>
            <a:ext uri="{FF2B5EF4-FFF2-40B4-BE49-F238E27FC236}">
              <a16:creationId xmlns:a16="http://schemas.microsoft.com/office/drawing/2014/main" id="{0B0AA4CE-E49B-4619-AB2B-533919966C33}"/>
            </a:ext>
          </a:extLst>
        </xdr:cNvPr>
        <xdr:cNvSpPr txBox="1"/>
      </xdr:nvSpPr>
      <xdr:spPr>
        <a:xfrm>
          <a:off x="10515600" y="658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a:extLst>
            <a:ext uri="{FF2B5EF4-FFF2-40B4-BE49-F238E27FC236}">
              <a16:creationId xmlns:a16="http://schemas.microsoft.com/office/drawing/2014/main" id="{26AF92DE-6C60-4310-BDE8-6D8710281587}"/>
            </a:ext>
          </a:extLst>
        </xdr:cNvPr>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134328</xdr:rowOff>
    </xdr:from>
    <xdr:to>
      <xdr:col>50</xdr:col>
      <xdr:colOff>165100</xdr:colOff>
      <xdr:row>39</xdr:row>
      <xdr:rowOff>64478</xdr:rowOff>
    </xdr:to>
    <xdr:sp macro="" textlink="">
      <xdr:nvSpPr>
        <xdr:cNvPr id="121" name="フローチャート: 判断 120">
          <a:extLst>
            <a:ext uri="{FF2B5EF4-FFF2-40B4-BE49-F238E27FC236}">
              <a16:creationId xmlns:a16="http://schemas.microsoft.com/office/drawing/2014/main" id="{6D23039C-EFD9-486B-9CE1-A03C6303C41C}"/>
            </a:ext>
          </a:extLst>
        </xdr:cNvPr>
        <xdr:cNvSpPr/>
      </xdr:nvSpPr>
      <xdr:spPr>
        <a:xfrm>
          <a:off x="9588500" y="664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145244</xdr:rowOff>
    </xdr:from>
    <xdr:to>
      <xdr:col>46</xdr:col>
      <xdr:colOff>38100</xdr:colOff>
      <xdr:row>39</xdr:row>
      <xdr:rowOff>75394</xdr:rowOff>
    </xdr:to>
    <xdr:sp macro="" textlink="">
      <xdr:nvSpPr>
        <xdr:cNvPr id="122" name="フローチャート: 判断 121">
          <a:extLst>
            <a:ext uri="{FF2B5EF4-FFF2-40B4-BE49-F238E27FC236}">
              <a16:creationId xmlns:a16="http://schemas.microsoft.com/office/drawing/2014/main" id="{1EA3E4BB-83DE-4FCC-82E8-901181D5847B}"/>
            </a:ext>
          </a:extLst>
        </xdr:cNvPr>
        <xdr:cNvSpPr/>
      </xdr:nvSpPr>
      <xdr:spPr>
        <a:xfrm>
          <a:off x="8699500" y="666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155740</xdr:rowOff>
    </xdr:from>
    <xdr:to>
      <xdr:col>41</xdr:col>
      <xdr:colOff>101600</xdr:colOff>
      <xdr:row>39</xdr:row>
      <xdr:rowOff>85890</xdr:rowOff>
    </xdr:to>
    <xdr:sp macro="" textlink="">
      <xdr:nvSpPr>
        <xdr:cNvPr id="123" name="フローチャート: 判断 122">
          <a:extLst>
            <a:ext uri="{FF2B5EF4-FFF2-40B4-BE49-F238E27FC236}">
              <a16:creationId xmlns:a16="http://schemas.microsoft.com/office/drawing/2014/main" id="{2DCC1177-E7E6-455B-9AC9-172958A804E7}"/>
            </a:ext>
          </a:extLst>
        </xdr:cNvPr>
        <xdr:cNvSpPr/>
      </xdr:nvSpPr>
      <xdr:spPr>
        <a:xfrm>
          <a:off x="7810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35554</xdr:rowOff>
    </xdr:from>
    <xdr:to>
      <xdr:col>36</xdr:col>
      <xdr:colOff>165100</xdr:colOff>
      <xdr:row>39</xdr:row>
      <xdr:rowOff>137154</xdr:rowOff>
    </xdr:to>
    <xdr:sp macro="" textlink="">
      <xdr:nvSpPr>
        <xdr:cNvPr id="124" name="フローチャート: 判断 123">
          <a:extLst>
            <a:ext uri="{FF2B5EF4-FFF2-40B4-BE49-F238E27FC236}">
              <a16:creationId xmlns:a16="http://schemas.microsoft.com/office/drawing/2014/main" id="{A024684F-1D8D-4E92-BD84-8F00C33CEAA2}"/>
            </a:ext>
          </a:extLst>
        </xdr:cNvPr>
        <xdr:cNvSpPr/>
      </xdr:nvSpPr>
      <xdr:spPr>
        <a:xfrm>
          <a:off x="6921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AD0C9B0-6F5F-41CA-9877-7B35F8DC4FA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E7429D7-0B2F-4A44-B252-FF995834772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81B4CF7-59A4-4199-B643-08D90E5DCF6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72C9B0F-0D62-489B-A6E4-018CDB5B1AB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2E0AD6D-BEB6-4EDB-A75D-02F58055CAB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86093</xdr:rowOff>
    </xdr:from>
    <xdr:to>
      <xdr:col>55</xdr:col>
      <xdr:colOff>50800</xdr:colOff>
      <xdr:row>37</xdr:row>
      <xdr:rowOff>16243</xdr:rowOff>
    </xdr:to>
    <xdr:sp macro="" textlink="">
      <xdr:nvSpPr>
        <xdr:cNvPr id="130" name="楕円 129">
          <a:extLst>
            <a:ext uri="{FF2B5EF4-FFF2-40B4-BE49-F238E27FC236}">
              <a16:creationId xmlns:a16="http://schemas.microsoft.com/office/drawing/2014/main" id="{5EACE77B-2DFF-4B2F-8360-8737EADA1872}"/>
            </a:ext>
          </a:extLst>
        </xdr:cNvPr>
        <xdr:cNvSpPr/>
      </xdr:nvSpPr>
      <xdr:spPr>
        <a:xfrm>
          <a:off x="10426700" y="62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108970</xdr:rowOff>
    </xdr:from>
    <xdr:ext cx="534377" cy="259045"/>
    <xdr:sp macro="" textlink="">
      <xdr:nvSpPr>
        <xdr:cNvPr id="131" name="【道路】&#10;一人当たり延長該当値テキスト">
          <a:extLst>
            <a:ext uri="{FF2B5EF4-FFF2-40B4-BE49-F238E27FC236}">
              <a16:creationId xmlns:a16="http://schemas.microsoft.com/office/drawing/2014/main" id="{23ED2C22-1DAC-4B59-91ED-AF19B157C994}"/>
            </a:ext>
          </a:extLst>
        </xdr:cNvPr>
        <xdr:cNvSpPr txBox="1"/>
      </xdr:nvSpPr>
      <xdr:spPr>
        <a:xfrm>
          <a:off x="10515600" y="610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104324</xdr:rowOff>
    </xdr:from>
    <xdr:to>
      <xdr:col>50</xdr:col>
      <xdr:colOff>165100</xdr:colOff>
      <xdr:row>37</xdr:row>
      <xdr:rowOff>34474</xdr:rowOff>
    </xdr:to>
    <xdr:sp macro="" textlink="">
      <xdr:nvSpPr>
        <xdr:cNvPr id="132" name="楕円 131">
          <a:extLst>
            <a:ext uri="{FF2B5EF4-FFF2-40B4-BE49-F238E27FC236}">
              <a16:creationId xmlns:a16="http://schemas.microsoft.com/office/drawing/2014/main" id="{D356C7A5-6C52-4722-94AD-2D87E3C1ADE0}"/>
            </a:ext>
          </a:extLst>
        </xdr:cNvPr>
        <xdr:cNvSpPr/>
      </xdr:nvSpPr>
      <xdr:spPr>
        <a:xfrm>
          <a:off x="9588500" y="627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136893</xdr:rowOff>
    </xdr:from>
    <xdr:to>
      <xdr:col>55</xdr:col>
      <xdr:colOff>0</xdr:colOff>
      <xdr:row>36</xdr:row>
      <xdr:rowOff>155124</xdr:rowOff>
    </xdr:to>
    <xdr:cxnSp macro="">
      <xdr:nvCxnSpPr>
        <xdr:cNvPr id="133" name="直線コネクタ 132">
          <a:extLst>
            <a:ext uri="{FF2B5EF4-FFF2-40B4-BE49-F238E27FC236}">
              <a16:creationId xmlns:a16="http://schemas.microsoft.com/office/drawing/2014/main" id="{9E856A4C-FE75-4E6D-BB1D-75526669A87B}"/>
            </a:ext>
          </a:extLst>
        </xdr:cNvPr>
        <xdr:cNvCxnSpPr/>
      </xdr:nvCxnSpPr>
      <xdr:spPr>
        <a:xfrm flipV="1">
          <a:off x="9639300" y="6309093"/>
          <a:ext cx="8382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127965</xdr:rowOff>
    </xdr:from>
    <xdr:to>
      <xdr:col>46</xdr:col>
      <xdr:colOff>38100</xdr:colOff>
      <xdr:row>37</xdr:row>
      <xdr:rowOff>58115</xdr:rowOff>
    </xdr:to>
    <xdr:sp macro="" textlink="">
      <xdr:nvSpPr>
        <xdr:cNvPr id="134" name="楕円 133">
          <a:extLst>
            <a:ext uri="{FF2B5EF4-FFF2-40B4-BE49-F238E27FC236}">
              <a16:creationId xmlns:a16="http://schemas.microsoft.com/office/drawing/2014/main" id="{5C3A93F1-1696-4955-B391-09746FA71CE9}"/>
            </a:ext>
          </a:extLst>
        </xdr:cNvPr>
        <xdr:cNvSpPr/>
      </xdr:nvSpPr>
      <xdr:spPr>
        <a:xfrm>
          <a:off x="8699500" y="63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155124</xdr:rowOff>
    </xdr:from>
    <xdr:to>
      <xdr:col>50</xdr:col>
      <xdr:colOff>114300</xdr:colOff>
      <xdr:row>37</xdr:row>
      <xdr:rowOff>7315</xdr:rowOff>
    </xdr:to>
    <xdr:cxnSp macro="">
      <xdr:nvCxnSpPr>
        <xdr:cNvPr id="135" name="直線コネクタ 134">
          <a:extLst>
            <a:ext uri="{FF2B5EF4-FFF2-40B4-BE49-F238E27FC236}">
              <a16:creationId xmlns:a16="http://schemas.microsoft.com/office/drawing/2014/main" id="{40CCB0F9-6EAC-4D4C-9134-0EF060B35BDD}"/>
            </a:ext>
          </a:extLst>
        </xdr:cNvPr>
        <xdr:cNvCxnSpPr/>
      </xdr:nvCxnSpPr>
      <xdr:spPr>
        <a:xfrm flipV="1">
          <a:off x="8750300" y="6327324"/>
          <a:ext cx="889000" cy="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140995</xdr:rowOff>
    </xdr:from>
    <xdr:to>
      <xdr:col>41</xdr:col>
      <xdr:colOff>101600</xdr:colOff>
      <xdr:row>37</xdr:row>
      <xdr:rowOff>71145</xdr:rowOff>
    </xdr:to>
    <xdr:sp macro="" textlink="">
      <xdr:nvSpPr>
        <xdr:cNvPr id="136" name="楕円 135">
          <a:extLst>
            <a:ext uri="{FF2B5EF4-FFF2-40B4-BE49-F238E27FC236}">
              <a16:creationId xmlns:a16="http://schemas.microsoft.com/office/drawing/2014/main" id="{B6BF31E7-E2A8-493C-B34F-4A8709A025A0}"/>
            </a:ext>
          </a:extLst>
        </xdr:cNvPr>
        <xdr:cNvSpPr/>
      </xdr:nvSpPr>
      <xdr:spPr>
        <a:xfrm>
          <a:off x="7810500" y="63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7315</xdr:rowOff>
    </xdr:from>
    <xdr:to>
      <xdr:col>45</xdr:col>
      <xdr:colOff>177800</xdr:colOff>
      <xdr:row>37</xdr:row>
      <xdr:rowOff>20345</xdr:rowOff>
    </xdr:to>
    <xdr:cxnSp macro="">
      <xdr:nvCxnSpPr>
        <xdr:cNvPr id="137" name="直線コネクタ 136">
          <a:extLst>
            <a:ext uri="{FF2B5EF4-FFF2-40B4-BE49-F238E27FC236}">
              <a16:creationId xmlns:a16="http://schemas.microsoft.com/office/drawing/2014/main" id="{E9317B07-2690-406E-992A-CB0F27BAE5D2}"/>
            </a:ext>
          </a:extLst>
        </xdr:cNvPr>
        <xdr:cNvCxnSpPr/>
      </xdr:nvCxnSpPr>
      <xdr:spPr>
        <a:xfrm flipV="1">
          <a:off x="7861300" y="6350965"/>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2369</xdr:rowOff>
    </xdr:from>
    <xdr:to>
      <xdr:col>36</xdr:col>
      <xdr:colOff>165100</xdr:colOff>
      <xdr:row>38</xdr:row>
      <xdr:rowOff>103969</xdr:rowOff>
    </xdr:to>
    <xdr:sp macro="" textlink="">
      <xdr:nvSpPr>
        <xdr:cNvPr id="138" name="楕円 137">
          <a:extLst>
            <a:ext uri="{FF2B5EF4-FFF2-40B4-BE49-F238E27FC236}">
              <a16:creationId xmlns:a16="http://schemas.microsoft.com/office/drawing/2014/main" id="{58C68DF0-50BC-4239-9B6E-F2BABAE14E4C}"/>
            </a:ext>
          </a:extLst>
        </xdr:cNvPr>
        <xdr:cNvSpPr/>
      </xdr:nvSpPr>
      <xdr:spPr>
        <a:xfrm>
          <a:off x="6921500" y="651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20345</xdr:rowOff>
    </xdr:from>
    <xdr:to>
      <xdr:col>41</xdr:col>
      <xdr:colOff>50800</xdr:colOff>
      <xdr:row>38</xdr:row>
      <xdr:rowOff>53169</xdr:rowOff>
    </xdr:to>
    <xdr:cxnSp macro="">
      <xdr:nvCxnSpPr>
        <xdr:cNvPr id="139" name="直線コネクタ 138">
          <a:extLst>
            <a:ext uri="{FF2B5EF4-FFF2-40B4-BE49-F238E27FC236}">
              <a16:creationId xmlns:a16="http://schemas.microsoft.com/office/drawing/2014/main" id="{5846C342-DAD0-4603-A123-2A981EAEA65C}"/>
            </a:ext>
          </a:extLst>
        </xdr:cNvPr>
        <xdr:cNvCxnSpPr/>
      </xdr:nvCxnSpPr>
      <xdr:spPr>
        <a:xfrm flipV="1">
          <a:off x="6972300" y="6363995"/>
          <a:ext cx="889000" cy="20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55605</xdr:rowOff>
    </xdr:from>
    <xdr:ext cx="534377" cy="259045"/>
    <xdr:sp macro="" textlink="">
      <xdr:nvSpPr>
        <xdr:cNvPr id="140" name="n_1aveValue【道路】&#10;一人当たり延長">
          <a:extLst>
            <a:ext uri="{FF2B5EF4-FFF2-40B4-BE49-F238E27FC236}">
              <a16:creationId xmlns:a16="http://schemas.microsoft.com/office/drawing/2014/main" id="{7B84E570-2ABC-4AE1-B514-4ABC8CCD4CD9}"/>
            </a:ext>
          </a:extLst>
        </xdr:cNvPr>
        <xdr:cNvSpPr txBox="1"/>
      </xdr:nvSpPr>
      <xdr:spPr>
        <a:xfrm>
          <a:off x="9359411" y="674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66521</xdr:rowOff>
    </xdr:from>
    <xdr:ext cx="534377" cy="259045"/>
    <xdr:sp macro="" textlink="">
      <xdr:nvSpPr>
        <xdr:cNvPr id="141" name="n_2aveValue【道路】&#10;一人当たり延長">
          <a:extLst>
            <a:ext uri="{FF2B5EF4-FFF2-40B4-BE49-F238E27FC236}">
              <a16:creationId xmlns:a16="http://schemas.microsoft.com/office/drawing/2014/main" id="{B846D62F-59BE-4F16-9F1B-6311558ED56D}"/>
            </a:ext>
          </a:extLst>
        </xdr:cNvPr>
        <xdr:cNvSpPr txBox="1"/>
      </xdr:nvSpPr>
      <xdr:spPr>
        <a:xfrm>
          <a:off x="8483111" y="675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77017</xdr:rowOff>
    </xdr:from>
    <xdr:ext cx="534377" cy="259045"/>
    <xdr:sp macro="" textlink="">
      <xdr:nvSpPr>
        <xdr:cNvPr id="142" name="n_3aveValue【道路】&#10;一人当たり延長">
          <a:extLst>
            <a:ext uri="{FF2B5EF4-FFF2-40B4-BE49-F238E27FC236}">
              <a16:creationId xmlns:a16="http://schemas.microsoft.com/office/drawing/2014/main" id="{108D385C-9188-4463-AB24-90F1D455F804}"/>
            </a:ext>
          </a:extLst>
        </xdr:cNvPr>
        <xdr:cNvSpPr txBox="1"/>
      </xdr:nvSpPr>
      <xdr:spPr>
        <a:xfrm>
          <a:off x="75941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128281</xdr:rowOff>
    </xdr:from>
    <xdr:ext cx="534377" cy="259045"/>
    <xdr:sp macro="" textlink="">
      <xdr:nvSpPr>
        <xdr:cNvPr id="143" name="n_4aveValue【道路】&#10;一人当たり延長">
          <a:extLst>
            <a:ext uri="{FF2B5EF4-FFF2-40B4-BE49-F238E27FC236}">
              <a16:creationId xmlns:a16="http://schemas.microsoft.com/office/drawing/2014/main" id="{C5CE8888-36F5-446D-9BBF-5FB1890854A9}"/>
            </a:ext>
          </a:extLst>
        </xdr:cNvPr>
        <xdr:cNvSpPr txBox="1"/>
      </xdr:nvSpPr>
      <xdr:spPr>
        <a:xfrm>
          <a:off x="6705111" y="68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51001</xdr:rowOff>
    </xdr:from>
    <xdr:ext cx="534377" cy="259045"/>
    <xdr:sp macro="" textlink="">
      <xdr:nvSpPr>
        <xdr:cNvPr id="144" name="n_1mainValue【道路】&#10;一人当たり延長">
          <a:extLst>
            <a:ext uri="{FF2B5EF4-FFF2-40B4-BE49-F238E27FC236}">
              <a16:creationId xmlns:a16="http://schemas.microsoft.com/office/drawing/2014/main" id="{A20C0F8D-6EDB-477D-8428-291F3FAD9BBF}"/>
            </a:ext>
          </a:extLst>
        </xdr:cNvPr>
        <xdr:cNvSpPr txBox="1"/>
      </xdr:nvSpPr>
      <xdr:spPr>
        <a:xfrm>
          <a:off x="9359411" y="60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74642</xdr:rowOff>
    </xdr:from>
    <xdr:ext cx="534377" cy="259045"/>
    <xdr:sp macro="" textlink="">
      <xdr:nvSpPr>
        <xdr:cNvPr id="145" name="n_2mainValue【道路】&#10;一人当たり延長">
          <a:extLst>
            <a:ext uri="{FF2B5EF4-FFF2-40B4-BE49-F238E27FC236}">
              <a16:creationId xmlns:a16="http://schemas.microsoft.com/office/drawing/2014/main" id="{DDBBF48F-62FF-4AFD-A767-3EEA05789DDA}"/>
            </a:ext>
          </a:extLst>
        </xdr:cNvPr>
        <xdr:cNvSpPr txBox="1"/>
      </xdr:nvSpPr>
      <xdr:spPr>
        <a:xfrm>
          <a:off x="8483111" y="60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87672</xdr:rowOff>
    </xdr:from>
    <xdr:ext cx="534377" cy="259045"/>
    <xdr:sp macro="" textlink="">
      <xdr:nvSpPr>
        <xdr:cNvPr id="146" name="n_3mainValue【道路】&#10;一人当たり延長">
          <a:extLst>
            <a:ext uri="{FF2B5EF4-FFF2-40B4-BE49-F238E27FC236}">
              <a16:creationId xmlns:a16="http://schemas.microsoft.com/office/drawing/2014/main" id="{0258B0E6-93DF-46B4-9CC7-14188CE952CE}"/>
            </a:ext>
          </a:extLst>
        </xdr:cNvPr>
        <xdr:cNvSpPr txBox="1"/>
      </xdr:nvSpPr>
      <xdr:spPr>
        <a:xfrm>
          <a:off x="7594111" y="608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120495</xdr:rowOff>
    </xdr:from>
    <xdr:ext cx="534377" cy="259045"/>
    <xdr:sp macro="" textlink="">
      <xdr:nvSpPr>
        <xdr:cNvPr id="147" name="n_4mainValue【道路】&#10;一人当たり延長">
          <a:extLst>
            <a:ext uri="{FF2B5EF4-FFF2-40B4-BE49-F238E27FC236}">
              <a16:creationId xmlns:a16="http://schemas.microsoft.com/office/drawing/2014/main" id="{0DF662DA-814F-4A54-80D4-7607892FF2E1}"/>
            </a:ext>
          </a:extLst>
        </xdr:cNvPr>
        <xdr:cNvSpPr txBox="1"/>
      </xdr:nvSpPr>
      <xdr:spPr>
        <a:xfrm>
          <a:off x="6705111" y="62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BE711676-DD51-499B-A24E-92D7176D3D0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27B1AA50-E335-43AC-9069-20D1EBB945B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35DBE973-B93A-4394-A49E-CEE362D401F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F0F32702-7DC2-4ED2-8C22-4CB2C3D0D41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FA8DA2DD-5897-4C82-B6E2-031C1315FB7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ED7220D4-114B-465F-8B45-174A0049DE6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60F777D1-07A2-4CD3-AF4F-CE92603939A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B4F46325-7B33-4AAC-A231-76C0BAD4F22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6EC602F7-2406-47EA-A3D7-BEBABD2CCA4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120850AE-833B-4E7F-97E8-90A0252073A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61C06189-A6FB-413A-8B2C-30902C2FFB2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8D1A9336-F8EC-4B93-A9E2-9EF3C310310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59D34120-BACC-4619-82D9-C66907BCB92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6CBA6AF7-B14F-412B-AEE7-44B034EADAE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4D62003B-CEF9-4897-A9E4-9BBB288EFB4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9BF7DCA8-BEE9-4FD6-9475-7AB64783EB7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D6E74707-5CBD-469A-A1D8-8AA16B9E499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C6D3E3C2-5AA8-43CB-8ABC-BC2A367B57B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D89245EE-BE5D-49B0-BB26-C5900A9BBF5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F640B550-497B-48D9-8EF6-C8B2D970101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EA788CE5-777D-4E2A-ACA6-82D6FEE8404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A0868CD2-E07B-46AB-A01C-7B6674EEAE8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387E220A-691D-403A-8D15-1FF8B1E6617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59DB976C-9FB0-439C-BF0F-0E9018070FC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179E5797-127C-4D55-80AB-252F4EB49DA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2F76FCE2-8FBA-49EE-9CE0-624CC14ADF31}"/>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02F03BD2-37AE-4704-BA1D-26F324D8E802}"/>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9EE8C931-51D1-449F-8F08-EEA2133E1B9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B4483F95-9FC8-4ECE-915A-C67B182275D9}"/>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a:extLst>
            <a:ext uri="{FF2B5EF4-FFF2-40B4-BE49-F238E27FC236}">
              <a16:creationId xmlns:a16="http://schemas.microsoft.com/office/drawing/2014/main" id="{6AF8CD33-2A01-4EBF-9C2C-EF684D292EF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484DA6C6-8C8A-4259-ADE4-DFC974242AD7}"/>
            </a:ext>
          </a:extLst>
        </xdr:cNvPr>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69EDB3B3-80B1-48FD-9446-D9524BEC8C3E}"/>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80" name="フローチャート: 判断 179">
          <a:extLst>
            <a:ext uri="{FF2B5EF4-FFF2-40B4-BE49-F238E27FC236}">
              <a16:creationId xmlns:a16="http://schemas.microsoft.com/office/drawing/2014/main" id="{54D30010-E12D-40AE-8B45-7D103705EEDB}"/>
            </a:ext>
          </a:extLst>
        </xdr:cNvPr>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81" name="フローチャート: 判断 180">
          <a:extLst>
            <a:ext uri="{FF2B5EF4-FFF2-40B4-BE49-F238E27FC236}">
              <a16:creationId xmlns:a16="http://schemas.microsoft.com/office/drawing/2014/main" id="{8A49F92D-5AB2-4FA2-961E-792F4BAD0FBF}"/>
            </a:ext>
          </a:extLst>
        </xdr:cNvPr>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2" name="フローチャート: 判断 181">
          <a:extLst>
            <a:ext uri="{FF2B5EF4-FFF2-40B4-BE49-F238E27FC236}">
              <a16:creationId xmlns:a16="http://schemas.microsoft.com/office/drawing/2014/main" id="{1CEFECCD-BA52-47F3-ACDA-35B25F1F95AB}"/>
            </a:ext>
          </a:extLst>
        </xdr:cNvPr>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3" name="フローチャート: 判断 182">
          <a:extLst>
            <a:ext uri="{FF2B5EF4-FFF2-40B4-BE49-F238E27FC236}">
              <a16:creationId xmlns:a16="http://schemas.microsoft.com/office/drawing/2014/main" id="{C307797C-77BB-4CEB-8CD1-68016B5EF272}"/>
            </a:ext>
          </a:extLst>
        </xdr:cNvPr>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0830BCF-93DD-4EDA-BF25-4152EB593F0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9B70FDC-9DA1-4CB4-8667-4BF5A993E94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7BC371D-717A-4859-8BF3-5860C19FADA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B525057-0261-4E83-BD11-35E6D096E96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45BB366-3C88-4D3D-AE24-60F7FC3C556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4717</xdr:rowOff>
    </xdr:from>
    <xdr:to>
      <xdr:col>24</xdr:col>
      <xdr:colOff>114300</xdr:colOff>
      <xdr:row>61</xdr:row>
      <xdr:rowOff>106317</xdr:rowOff>
    </xdr:to>
    <xdr:sp macro="" textlink="">
      <xdr:nvSpPr>
        <xdr:cNvPr id="189" name="楕円 188">
          <a:extLst>
            <a:ext uri="{FF2B5EF4-FFF2-40B4-BE49-F238E27FC236}">
              <a16:creationId xmlns:a16="http://schemas.microsoft.com/office/drawing/2014/main" id="{B61CE2E3-4A72-4F8F-AA31-FEB549172057}"/>
            </a:ext>
          </a:extLst>
        </xdr:cNvPr>
        <xdr:cNvSpPr/>
      </xdr:nvSpPr>
      <xdr:spPr>
        <a:xfrm>
          <a:off x="45847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154594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1D78A014-33BF-4E4F-9AB4-41455680423F}"/>
            </a:ext>
          </a:extLst>
        </xdr:cNvPr>
        <xdr:cNvSpPr txBox="1"/>
      </xdr:nvSpPr>
      <xdr:spPr>
        <a:xfrm>
          <a:off x="4673600"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7983</xdr:rowOff>
    </xdr:from>
    <xdr:to>
      <xdr:col>20</xdr:col>
      <xdr:colOff>38100</xdr:colOff>
      <xdr:row>61</xdr:row>
      <xdr:rowOff>109583</xdr:rowOff>
    </xdr:to>
    <xdr:sp macro="" textlink="">
      <xdr:nvSpPr>
        <xdr:cNvPr id="191" name="楕円 190">
          <a:extLst>
            <a:ext uri="{FF2B5EF4-FFF2-40B4-BE49-F238E27FC236}">
              <a16:creationId xmlns:a16="http://schemas.microsoft.com/office/drawing/2014/main" id="{90433B7E-2758-43C1-AF8E-7322CA1E9374}"/>
            </a:ext>
          </a:extLst>
        </xdr:cNvPr>
        <xdr:cNvSpPr/>
      </xdr:nvSpPr>
      <xdr:spPr>
        <a:xfrm>
          <a:off x="3746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55517</xdr:rowOff>
    </xdr:from>
    <xdr:to>
      <xdr:col>24</xdr:col>
      <xdr:colOff>63500</xdr:colOff>
      <xdr:row>61</xdr:row>
      <xdr:rowOff>58783</xdr:rowOff>
    </xdr:to>
    <xdr:cxnSp macro="">
      <xdr:nvCxnSpPr>
        <xdr:cNvPr id="192" name="直線コネクタ 191">
          <a:extLst>
            <a:ext uri="{FF2B5EF4-FFF2-40B4-BE49-F238E27FC236}">
              <a16:creationId xmlns:a16="http://schemas.microsoft.com/office/drawing/2014/main" id="{C5FB32C6-D99B-4611-87D5-B69143C6C21A}"/>
            </a:ext>
          </a:extLst>
        </xdr:cNvPr>
        <xdr:cNvCxnSpPr/>
      </xdr:nvCxnSpPr>
      <xdr:spPr>
        <a:xfrm flipV="1">
          <a:off x="3797300" y="1051396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19413</xdr:rowOff>
    </xdr:from>
    <xdr:to>
      <xdr:col>15</xdr:col>
      <xdr:colOff>101600</xdr:colOff>
      <xdr:row>61</xdr:row>
      <xdr:rowOff>121013</xdr:rowOff>
    </xdr:to>
    <xdr:sp macro="" textlink="">
      <xdr:nvSpPr>
        <xdr:cNvPr id="193" name="楕円 192">
          <a:extLst>
            <a:ext uri="{FF2B5EF4-FFF2-40B4-BE49-F238E27FC236}">
              <a16:creationId xmlns:a16="http://schemas.microsoft.com/office/drawing/2014/main" id="{2865FB37-0CC9-4D8D-95C0-2E163327C30F}"/>
            </a:ext>
          </a:extLst>
        </xdr:cNvPr>
        <xdr:cNvSpPr/>
      </xdr:nvSpPr>
      <xdr:spPr>
        <a:xfrm>
          <a:off x="2857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58783</xdr:rowOff>
    </xdr:from>
    <xdr:to>
      <xdr:col>19</xdr:col>
      <xdr:colOff>177800</xdr:colOff>
      <xdr:row>61</xdr:row>
      <xdr:rowOff>70213</xdr:rowOff>
    </xdr:to>
    <xdr:cxnSp macro="">
      <xdr:nvCxnSpPr>
        <xdr:cNvPr id="194" name="直線コネクタ 193">
          <a:extLst>
            <a:ext uri="{FF2B5EF4-FFF2-40B4-BE49-F238E27FC236}">
              <a16:creationId xmlns:a16="http://schemas.microsoft.com/office/drawing/2014/main" id="{B4259453-076E-46AE-8949-24A85763B706}"/>
            </a:ext>
          </a:extLst>
        </xdr:cNvPr>
        <xdr:cNvCxnSpPr/>
      </xdr:nvCxnSpPr>
      <xdr:spPr>
        <a:xfrm flipV="1">
          <a:off x="2908300" y="1051723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166370</xdr:rowOff>
    </xdr:from>
    <xdr:to>
      <xdr:col>10</xdr:col>
      <xdr:colOff>165100</xdr:colOff>
      <xdr:row>61</xdr:row>
      <xdr:rowOff>96520</xdr:rowOff>
    </xdr:to>
    <xdr:sp macro="" textlink="">
      <xdr:nvSpPr>
        <xdr:cNvPr id="195" name="楕円 194">
          <a:extLst>
            <a:ext uri="{FF2B5EF4-FFF2-40B4-BE49-F238E27FC236}">
              <a16:creationId xmlns:a16="http://schemas.microsoft.com/office/drawing/2014/main" id="{5C990181-0C8C-440E-9410-7ED03BABA987}"/>
            </a:ext>
          </a:extLst>
        </xdr:cNvPr>
        <xdr:cNvSpPr/>
      </xdr:nvSpPr>
      <xdr:spPr>
        <a:xfrm>
          <a:off x="1968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45720</xdr:rowOff>
    </xdr:from>
    <xdr:to>
      <xdr:col>15</xdr:col>
      <xdr:colOff>50800</xdr:colOff>
      <xdr:row>61</xdr:row>
      <xdr:rowOff>70213</xdr:rowOff>
    </xdr:to>
    <xdr:cxnSp macro="">
      <xdr:nvCxnSpPr>
        <xdr:cNvPr id="196" name="直線コネクタ 195">
          <a:extLst>
            <a:ext uri="{FF2B5EF4-FFF2-40B4-BE49-F238E27FC236}">
              <a16:creationId xmlns:a16="http://schemas.microsoft.com/office/drawing/2014/main" id="{FAC53F64-9442-45F3-A0ED-5E6CBAFED6D1}"/>
            </a:ext>
          </a:extLst>
        </xdr:cNvPr>
        <xdr:cNvCxnSpPr/>
      </xdr:nvCxnSpPr>
      <xdr:spPr>
        <a:xfrm>
          <a:off x="2019300" y="1050417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104322</xdr:rowOff>
    </xdr:from>
    <xdr:to>
      <xdr:col>6</xdr:col>
      <xdr:colOff>38100</xdr:colOff>
      <xdr:row>59</xdr:row>
      <xdr:rowOff>34472</xdr:rowOff>
    </xdr:to>
    <xdr:sp macro="" textlink="">
      <xdr:nvSpPr>
        <xdr:cNvPr id="197" name="楕円 196">
          <a:extLst>
            <a:ext uri="{FF2B5EF4-FFF2-40B4-BE49-F238E27FC236}">
              <a16:creationId xmlns:a16="http://schemas.microsoft.com/office/drawing/2014/main" id="{A743F78E-647C-4E1A-AB6B-53215D121841}"/>
            </a:ext>
          </a:extLst>
        </xdr:cNvPr>
        <xdr:cNvSpPr/>
      </xdr:nvSpPr>
      <xdr:spPr>
        <a:xfrm>
          <a:off x="1079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155122</xdr:rowOff>
    </xdr:from>
    <xdr:to>
      <xdr:col>10</xdr:col>
      <xdr:colOff>114300</xdr:colOff>
      <xdr:row>61</xdr:row>
      <xdr:rowOff>45720</xdr:rowOff>
    </xdr:to>
    <xdr:cxnSp macro="">
      <xdr:nvCxnSpPr>
        <xdr:cNvPr id="198" name="直線コネクタ 197">
          <a:extLst>
            <a:ext uri="{FF2B5EF4-FFF2-40B4-BE49-F238E27FC236}">
              <a16:creationId xmlns:a16="http://schemas.microsoft.com/office/drawing/2014/main" id="{44039B0D-11EF-4DBA-A1E1-14354F7F9FBC}"/>
            </a:ext>
          </a:extLst>
        </xdr:cNvPr>
        <xdr:cNvCxnSpPr/>
      </xdr:nvCxnSpPr>
      <xdr:spPr>
        <a:xfrm>
          <a:off x="1130300" y="10099222"/>
          <a:ext cx="889000" cy="40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64061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9139C876-56CF-4EEC-BFA8-57F7E91F801C}"/>
            </a:ext>
          </a:extLst>
        </xdr:cNvPr>
        <xdr:cNvSpPr txBox="1"/>
      </xdr:nvSpPr>
      <xdr:spPr>
        <a:xfrm>
          <a:off x="35820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60796</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F2A5F91B-6019-4ACC-BA6C-B372B9E41526}"/>
            </a:ext>
          </a:extLst>
        </xdr:cNvPr>
        <xdr:cNvSpPr txBox="1"/>
      </xdr:nvSpPr>
      <xdr:spPr>
        <a:xfrm>
          <a:off x="2705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3969C043-86F2-4CCF-8163-5E5E77DD4DEB}"/>
            </a:ext>
          </a:extLst>
        </xdr:cNvPr>
        <xdr:cNvSpPr txBox="1"/>
      </xdr:nvSpPr>
      <xdr:spPr>
        <a:xfrm>
          <a:off x="1816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4FC5C464-48B0-4908-BAFE-652D15A1A114}"/>
            </a:ext>
          </a:extLst>
        </xdr:cNvPr>
        <xdr:cNvSpPr txBox="1"/>
      </xdr:nvSpPr>
      <xdr:spPr>
        <a:xfrm>
          <a:off x="927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100710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2D2F4B05-848E-4372-A35C-4B97F23D4AB2}"/>
            </a:ext>
          </a:extLst>
        </xdr:cNvPr>
        <xdr:cNvSpPr txBox="1"/>
      </xdr:nvSpPr>
      <xdr:spPr>
        <a:xfrm>
          <a:off x="35820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112140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D24D2F26-9DCB-42B4-96C9-8A58ADD10C16}"/>
            </a:ext>
          </a:extLst>
        </xdr:cNvPr>
        <xdr:cNvSpPr txBox="1"/>
      </xdr:nvSpPr>
      <xdr:spPr>
        <a:xfrm>
          <a:off x="2705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87647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6E585FAB-F8E7-489B-B017-A0D9FE02DDCE}"/>
            </a:ext>
          </a:extLst>
        </xdr:cNvPr>
        <xdr:cNvSpPr txBox="1"/>
      </xdr:nvSpPr>
      <xdr:spPr>
        <a:xfrm>
          <a:off x="1816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50999</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C50EE28C-F4B1-4476-948F-21EA202832C5}"/>
            </a:ext>
          </a:extLst>
        </xdr:cNvPr>
        <xdr:cNvSpPr txBox="1"/>
      </xdr:nvSpPr>
      <xdr:spPr>
        <a:xfrm>
          <a:off x="9277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23E3AFB-4BFC-499E-A311-80CC946F9AB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69423024-308B-4F86-B3D8-106A0AE8296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35189849-BA9E-4A38-A99F-A7C7AE8D162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79890B1-DB87-4715-ACE9-17E531B65B6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B90897B0-638A-46AE-A7E1-8864620A7FC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C09AF461-3235-4D7C-BB93-2AEA547A56C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344A253D-DB7C-4DCF-B225-9AAD3C6903D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7E324115-D9FF-4FA0-8981-97458CB3A6D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731785F1-654C-44DA-AEB3-4D96DDD2BCC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8002B172-CDD7-4A20-AFC1-560D88BC004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3B0AB094-3682-4A73-9A08-40EAE5DF1EC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A016346A-D847-4187-BA4E-7EF57936F73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C4543B43-F37D-4138-B1B2-DF45E494849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19D34954-64D2-49D6-B2A6-292A8027B6C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D73D768D-2645-42EB-A9E6-6688F16E598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DF03649F-CC87-4A75-972A-108396941835}"/>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DDD96E1F-709B-4D87-B2CF-D0BA40DB88E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E5865498-6EC7-4D4D-AEE1-B54B4B0AA3A1}"/>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14EEB2E9-5DAF-4259-BD93-345D288954A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CDCA4E83-A6FD-4537-BD76-17C30617BEE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5EFD612-3456-435E-B661-8DC39A288DE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79789A82-5D02-4239-9A0F-5B7A9556B1F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EFC37522-1429-4AA7-AA21-F45814B0EE7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a:extLst>
            <a:ext uri="{FF2B5EF4-FFF2-40B4-BE49-F238E27FC236}">
              <a16:creationId xmlns:a16="http://schemas.microsoft.com/office/drawing/2014/main" id="{26BECD8E-DE4F-4F5A-952E-D1C3C9BBDEB1}"/>
            </a:ext>
          </a:extLst>
        </xdr:cNvPr>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A88E0BE-590D-43B8-AEE0-6AD32D9B6F82}"/>
            </a:ext>
          </a:extLst>
        </xdr:cNvPr>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a:extLst>
            <a:ext uri="{FF2B5EF4-FFF2-40B4-BE49-F238E27FC236}">
              <a16:creationId xmlns:a16="http://schemas.microsoft.com/office/drawing/2014/main" id="{1697E88A-C531-4F28-A7F1-43FA3DF09F34}"/>
            </a:ext>
          </a:extLst>
        </xdr:cNvPr>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66CFE663-102A-4B67-9C44-801AD9AE722D}"/>
            </a:ext>
          </a:extLst>
        </xdr:cNvPr>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a:extLst>
            <a:ext uri="{FF2B5EF4-FFF2-40B4-BE49-F238E27FC236}">
              <a16:creationId xmlns:a16="http://schemas.microsoft.com/office/drawing/2014/main" id="{1437EF86-D0FD-4B2F-A005-6E14152BA632}"/>
            </a:ext>
          </a:extLst>
        </xdr:cNvPr>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50503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2238A79-EC22-4A5E-963A-5BDAD8D4E60C}"/>
            </a:ext>
          </a:extLst>
        </xdr:cNvPr>
        <xdr:cNvSpPr txBox="1"/>
      </xdr:nvSpPr>
      <xdr:spPr>
        <a:xfrm>
          <a:off x="10515600" y="10508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a:extLst>
            <a:ext uri="{FF2B5EF4-FFF2-40B4-BE49-F238E27FC236}">
              <a16:creationId xmlns:a16="http://schemas.microsoft.com/office/drawing/2014/main" id="{879662E5-521B-4355-BA68-26A0163FAC2D}"/>
            </a:ext>
          </a:extLst>
        </xdr:cNvPr>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41135</xdr:rowOff>
    </xdr:from>
    <xdr:to>
      <xdr:col>50</xdr:col>
      <xdr:colOff>165100</xdr:colOff>
      <xdr:row>62</xdr:row>
      <xdr:rowOff>142735</xdr:rowOff>
    </xdr:to>
    <xdr:sp macro="" textlink="">
      <xdr:nvSpPr>
        <xdr:cNvPr id="237" name="フローチャート: 判断 236">
          <a:extLst>
            <a:ext uri="{FF2B5EF4-FFF2-40B4-BE49-F238E27FC236}">
              <a16:creationId xmlns:a16="http://schemas.microsoft.com/office/drawing/2014/main" id="{55A4564A-ACD3-4BCF-9035-CB573C76D7BD}"/>
            </a:ext>
          </a:extLst>
        </xdr:cNvPr>
        <xdr:cNvSpPr/>
      </xdr:nvSpPr>
      <xdr:spPr>
        <a:xfrm>
          <a:off x="9588500" y="1067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61957</xdr:rowOff>
    </xdr:from>
    <xdr:to>
      <xdr:col>46</xdr:col>
      <xdr:colOff>38100</xdr:colOff>
      <xdr:row>62</xdr:row>
      <xdr:rowOff>163557</xdr:rowOff>
    </xdr:to>
    <xdr:sp macro="" textlink="">
      <xdr:nvSpPr>
        <xdr:cNvPr id="238" name="フローチャート: 判断 237">
          <a:extLst>
            <a:ext uri="{FF2B5EF4-FFF2-40B4-BE49-F238E27FC236}">
              <a16:creationId xmlns:a16="http://schemas.microsoft.com/office/drawing/2014/main" id="{A40A937E-79FA-45BB-B238-E049E4BF2C64}"/>
            </a:ext>
          </a:extLst>
        </xdr:cNvPr>
        <xdr:cNvSpPr/>
      </xdr:nvSpPr>
      <xdr:spPr>
        <a:xfrm>
          <a:off x="8699500" y="1069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53674</xdr:rowOff>
    </xdr:from>
    <xdr:to>
      <xdr:col>41</xdr:col>
      <xdr:colOff>101600</xdr:colOff>
      <xdr:row>62</xdr:row>
      <xdr:rowOff>155274</xdr:rowOff>
    </xdr:to>
    <xdr:sp macro="" textlink="">
      <xdr:nvSpPr>
        <xdr:cNvPr id="239" name="フローチャート: 判断 238">
          <a:extLst>
            <a:ext uri="{FF2B5EF4-FFF2-40B4-BE49-F238E27FC236}">
              <a16:creationId xmlns:a16="http://schemas.microsoft.com/office/drawing/2014/main" id="{5E768311-09EC-46F6-BA2F-D0F4FBFC607F}"/>
            </a:ext>
          </a:extLst>
        </xdr:cNvPr>
        <xdr:cNvSpPr/>
      </xdr:nvSpPr>
      <xdr:spPr>
        <a:xfrm>
          <a:off x="7810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8888</xdr:rowOff>
    </xdr:from>
    <xdr:to>
      <xdr:col>36</xdr:col>
      <xdr:colOff>165100</xdr:colOff>
      <xdr:row>62</xdr:row>
      <xdr:rowOff>110488</xdr:rowOff>
    </xdr:to>
    <xdr:sp macro="" textlink="">
      <xdr:nvSpPr>
        <xdr:cNvPr id="240" name="フローチャート: 判断 239">
          <a:extLst>
            <a:ext uri="{FF2B5EF4-FFF2-40B4-BE49-F238E27FC236}">
              <a16:creationId xmlns:a16="http://schemas.microsoft.com/office/drawing/2014/main" id="{5EE4513B-4E28-4468-9563-0CA569280713}"/>
            </a:ext>
          </a:extLst>
        </xdr:cNvPr>
        <xdr:cNvSpPr/>
      </xdr:nvSpPr>
      <xdr:spPr>
        <a:xfrm>
          <a:off x="6921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9060887-708E-4216-A163-2DDC23F5DE1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D217EE5-A048-4CFC-AD03-3E9572E8983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C812205-5E9F-46B6-A353-9D469E67DFE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36A613D-5DFE-4021-A1B2-285935B119B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68D6CF3-2C1C-47F3-ADB5-7E3E4279366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46656</xdr:rowOff>
    </xdr:from>
    <xdr:to>
      <xdr:col>55</xdr:col>
      <xdr:colOff>50800</xdr:colOff>
      <xdr:row>61</xdr:row>
      <xdr:rowOff>148256</xdr:rowOff>
    </xdr:to>
    <xdr:sp macro="" textlink="">
      <xdr:nvSpPr>
        <xdr:cNvPr id="246" name="楕円 245">
          <a:extLst>
            <a:ext uri="{FF2B5EF4-FFF2-40B4-BE49-F238E27FC236}">
              <a16:creationId xmlns:a16="http://schemas.microsoft.com/office/drawing/2014/main" id="{D576C45E-4FBF-486B-A848-84CB4598DE2A}"/>
            </a:ext>
          </a:extLst>
        </xdr:cNvPr>
        <xdr:cNvSpPr/>
      </xdr:nvSpPr>
      <xdr:spPr>
        <a:xfrm>
          <a:off x="10426700" y="1050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69533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7071C41F-2302-48C1-B1D3-A0CBC50E7281}"/>
            </a:ext>
          </a:extLst>
        </xdr:cNvPr>
        <xdr:cNvSpPr txBox="1"/>
      </xdr:nvSpPr>
      <xdr:spPr>
        <a:xfrm>
          <a:off x="10515600" y="1035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68599</xdr:rowOff>
    </xdr:from>
    <xdr:to>
      <xdr:col>50</xdr:col>
      <xdr:colOff>165100</xdr:colOff>
      <xdr:row>61</xdr:row>
      <xdr:rowOff>170199</xdr:rowOff>
    </xdr:to>
    <xdr:sp macro="" textlink="">
      <xdr:nvSpPr>
        <xdr:cNvPr id="248" name="楕円 247">
          <a:extLst>
            <a:ext uri="{FF2B5EF4-FFF2-40B4-BE49-F238E27FC236}">
              <a16:creationId xmlns:a16="http://schemas.microsoft.com/office/drawing/2014/main" id="{E858F804-A850-45CD-BD5A-F6264B5FBD1E}"/>
            </a:ext>
          </a:extLst>
        </xdr:cNvPr>
        <xdr:cNvSpPr/>
      </xdr:nvSpPr>
      <xdr:spPr>
        <a:xfrm>
          <a:off x="9588500" y="1052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97456</xdr:rowOff>
    </xdr:from>
    <xdr:to>
      <xdr:col>55</xdr:col>
      <xdr:colOff>0</xdr:colOff>
      <xdr:row>61</xdr:row>
      <xdr:rowOff>119399</xdr:rowOff>
    </xdr:to>
    <xdr:cxnSp macro="">
      <xdr:nvCxnSpPr>
        <xdr:cNvPr id="249" name="直線コネクタ 248">
          <a:extLst>
            <a:ext uri="{FF2B5EF4-FFF2-40B4-BE49-F238E27FC236}">
              <a16:creationId xmlns:a16="http://schemas.microsoft.com/office/drawing/2014/main" id="{11D90AD2-A46C-413E-A39B-4F5AE8D136DF}"/>
            </a:ext>
          </a:extLst>
        </xdr:cNvPr>
        <xdr:cNvCxnSpPr/>
      </xdr:nvCxnSpPr>
      <xdr:spPr>
        <a:xfrm flipV="1">
          <a:off x="9639300" y="10555906"/>
          <a:ext cx="838200" cy="2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96040</xdr:rowOff>
    </xdr:from>
    <xdr:to>
      <xdr:col>46</xdr:col>
      <xdr:colOff>38100</xdr:colOff>
      <xdr:row>62</xdr:row>
      <xdr:rowOff>26190</xdr:rowOff>
    </xdr:to>
    <xdr:sp macro="" textlink="">
      <xdr:nvSpPr>
        <xdr:cNvPr id="250" name="楕円 249">
          <a:extLst>
            <a:ext uri="{FF2B5EF4-FFF2-40B4-BE49-F238E27FC236}">
              <a16:creationId xmlns:a16="http://schemas.microsoft.com/office/drawing/2014/main" id="{FBA7D92F-7F62-4221-89DE-6E959E0F9B20}"/>
            </a:ext>
          </a:extLst>
        </xdr:cNvPr>
        <xdr:cNvSpPr/>
      </xdr:nvSpPr>
      <xdr:spPr>
        <a:xfrm>
          <a:off x="8699500" y="1055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119399</xdr:rowOff>
    </xdr:from>
    <xdr:to>
      <xdr:col>50</xdr:col>
      <xdr:colOff>114300</xdr:colOff>
      <xdr:row>61</xdr:row>
      <xdr:rowOff>146840</xdr:rowOff>
    </xdr:to>
    <xdr:cxnSp macro="">
      <xdr:nvCxnSpPr>
        <xdr:cNvPr id="251" name="直線コネクタ 250">
          <a:extLst>
            <a:ext uri="{FF2B5EF4-FFF2-40B4-BE49-F238E27FC236}">
              <a16:creationId xmlns:a16="http://schemas.microsoft.com/office/drawing/2014/main" id="{FD3BA435-5344-4C5F-A42C-709802E62553}"/>
            </a:ext>
          </a:extLst>
        </xdr:cNvPr>
        <xdr:cNvCxnSpPr/>
      </xdr:nvCxnSpPr>
      <xdr:spPr>
        <a:xfrm flipV="1">
          <a:off x="8750300" y="10577849"/>
          <a:ext cx="889000" cy="2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102437</xdr:rowOff>
    </xdr:from>
    <xdr:to>
      <xdr:col>41</xdr:col>
      <xdr:colOff>101600</xdr:colOff>
      <xdr:row>62</xdr:row>
      <xdr:rowOff>32587</xdr:rowOff>
    </xdr:to>
    <xdr:sp macro="" textlink="">
      <xdr:nvSpPr>
        <xdr:cNvPr id="252" name="楕円 251">
          <a:extLst>
            <a:ext uri="{FF2B5EF4-FFF2-40B4-BE49-F238E27FC236}">
              <a16:creationId xmlns:a16="http://schemas.microsoft.com/office/drawing/2014/main" id="{D64C4F5D-EF14-4310-BA48-7151026210A6}"/>
            </a:ext>
          </a:extLst>
        </xdr:cNvPr>
        <xdr:cNvSpPr/>
      </xdr:nvSpPr>
      <xdr:spPr>
        <a:xfrm>
          <a:off x="7810500" y="1056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146840</xdr:rowOff>
    </xdr:from>
    <xdr:to>
      <xdr:col>45</xdr:col>
      <xdr:colOff>177800</xdr:colOff>
      <xdr:row>61</xdr:row>
      <xdr:rowOff>153237</xdr:rowOff>
    </xdr:to>
    <xdr:cxnSp macro="">
      <xdr:nvCxnSpPr>
        <xdr:cNvPr id="253" name="直線コネクタ 252">
          <a:extLst>
            <a:ext uri="{FF2B5EF4-FFF2-40B4-BE49-F238E27FC236}">
              <a16:creationId xmlns:a16="http://schemas.microsoft.com/office/drawing/2014/main" id="{EAE06804-F92A-4F10-9C0F-4548BF39687D}"/>
            </a:ext>
          </a:extLst>
        </xdr:cNvPr>
        <xdr:cNvCxnSpPr/>
      </xdr:nvCxnSpPr>
      <xdr:spPr>
        <a:xfrm flipV="1">
          <a:off x="7861300" y="10605290"/>
          <a:ext cx="889000" cy="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115537</xdr:rowOff>
    </xdr:from>
    <xdr:to>
      <xdr:col>36</xdr:col>
      <xdr:colOff>165100</xdr:colOff>
      <xdr:row>62</xdr:row>
      <xdr:rowOff>45687</xdr:rowOff>
    </xdr:to>
    <xdr:sp macro="" textlink="">
      <xdr:nvSpPr>
        <xdr:cNvPr id="254" name="楕円 253">
          <a:extLst>
            <a:ext uri="{FF2B5EF4-FFF2-40B4-BE49-F238E27FC236}">
              <a16:creationId xmlns:a16="http://schemas.microsoft.com/office/drawing/2014/main" id="{75F75D9F-1723-49BE-B433-4CFE1560A125}"/>
            </a:ext>
          </a:extLst>
        </xdr:cNvPr>
        <xdr:cNvSpPr/>
      </xdr:nvSpPr>
      <xdr:spPr>
        <a:xfrm>
          <a:off x="6921500" y="1057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153237</xdr:rowOff>
    </xdr:from>
    <xdr:to>
      <xdr:col>41</xdr:col>
      <xdr:colOff>50800</xdr:colOff>
      <xdr:row>61</xdr:row>
      <xdr:rowOff>166337</xdr:rowOff>
    </xdr:to>
    <xdr:cxnSp macro="">
      <xdr:nvCxnSpPr>
        <xdr:cNvPr id="255" name="直線コネクタ 254">
          <a:extLst>
            <a:ext uri="{FF2B5EF4-FFF2-40B4-BE49-F238E27FC236}">
              <a16:creationId xmlns:a16="http://schemas.microsoft.com/office/drawing/2014/main" id="{E79B77BA-C0A2-4ADD-90F1-061946E2C3AB}"/>
            </a:ext>
          </a:extLst>
        </xdr:cNvPr>
        <xdr:cNvCxnSpPr/>
      </xdr:nvCxnSpPr>
      <xdr:spPr>
        <a:xfrm flipV="1">
          <a:off x="6972300" y="10611687"/>
          <a:ext cx="889000" cy="1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133862</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AC6D1DEF-F357-4C10-B942-A4CBD011E92A}"/>
            </a:ext>
          </a:extLst>
        </xdr:cNvPr>
        <xdr:cNvSpPr txBox="1"/>
      </xdr:nvSpPr>
      <xdr:spPr>
        <a:xfrm>
          <a:off x="9327095" y="1076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154684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6DE02B86-B047-444F-99E0-A5A4F25230F4}"/>
            </a:ext>
          </a:extLst>
        </xdr:cNvPr>
        <xdr:cNvSpPr txBox="1"/>
      </xdr:nvSpPr>
      <xdr:spPr>
        <a:xfrm>
          <a:off x="8450795" y="1078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146401</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89DE015A-2D47-4A4A-B8EA-034BAB8C387B}"/>
            </a:ext>
          </a:extLst>
        </xdr:cNvPr>
        <xdr:cNvSpPr txBox="1"/>
      </xdr:nvSpPr>
      <xdr:spPr>
        <a:xfrm>
          <a:off x="7561795" y="1077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101615</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B013169B-F0FD-4BE5-AC1D-0C737A633653}"/>
            </a:ext>
          </a:extLst>
        </xdr:cNvPr>
        <xdr:cNvSpPr txBox="1"/>
      </xdr:nvSpPr>
      <xdr:spPr>
        <a:xfrm>
          <a:off x="6672795" y="1073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15276</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5A437759-5DCF-4F98-9282-0C7EFC6D96FF}"/>
            </a:ext>
          </a:extLst>
        </xdr:cNvPr>
        <xdr:cNvSpPr txBox="1"/>
      </xdr:nvSpPr>
      <xdr:spPr>
        <a:xfrm>
          <a:off x="9327095" y="1030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42717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AB2B759B-C946-4EB1-AC62-B9688D3F011E}"/>
            </a:ext>
          </a:extLst>
        </xdr:cNvPr>
        <xdr:cNvSpPr txBox="1"/>
      </xdr:nvSpPr>
      <xdr:spPr>
        <a:xfrm>
          <a:off x="8450795" y="1032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49114</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6DD01467-0E28-4F3A-A575-C16C79E7D54F}"/>
            </a:ext>
          </a:extLst>
        </xdr:cNvPr>
        <xdr:cNvSpPr txBox="1"/>
      </xdr:nvSpPr>
      <xdr:spPr>
        <a:xfrm>
          <a:off x="7561795" y="10336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62214</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398EF011-8A82-4D63-A06E-2081890A3E5B}"/>
            </a:ext>
          </a:extLst>
        </xdr:cNvPr>
        <xdr:cNvSpPr txBox="1"/>
      </xdr:nvSpPr>
      <xdr:spPr>
        <a:xfrm>
          <a:off x="6672795" y="10349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CCD41554-27EA-49A2-A828-21CCB816C41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A9108FB8-33CB-406D-8F5B-DBE43E07432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C2C6A735-1E11-409A-A44D-EE31DC46A23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A48FEFE3-9F44-45E6-9D6F-56B1396FE22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1DCD7E14-38D5-4615-AB5C-C841C5EFC67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CEFE7759-EE55-40D8-80B7-FEB23E52018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A55E3378-047F-4614-AC08-5D844F5B8A6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21E08BF0-6271-43FD-A6E4-A283140BFCF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8539FCAE-95D4-469E-B58D-A18C8E2199F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A0F9C5C-F4E0-4649-AA8F-E24071AC0BF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D08045CD-15AC-49CD-9CD0-21C6B344261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2B56B2A4-50B7-42E1-A1F3-8E0BBFED2BE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C09626FF-0A0F-44BE-B2E9-14222EF59AD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2890005D-CD70-41D4-88B6-3FA221EE8F9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5A049C13-0EF8-4A0E-ADA6-C0254D20C0D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DE69D027-CF5C-44CA-95FD-77A4FD22A9F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42C4CA1F-4695-48F2-9E64-8B5133DE735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AFFC416F-67D0-4421-B825-26E03443A46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59E2743-D8FA-4BC3-9D6A-A9B658FC6FF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E3A318E-0E61-4435-B17D-692F2502EAA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E999BDD6-6F77-4815-9F0D-2C153CB3DF2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82723421-23F8-4A57-9CA7-FEACCCBAC05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14480D1F-03E0-45D3-903C-A9626FA6174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D283869C-CAD7-495B-BB46-7DFAB851B7B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24B0ECE0-9D09-4767-9F86-93BBB97270F5}"/>
            </a:ext>
          </a:extLst>
        </xdr:cNvPr>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43C51BF7-AE7F-4C4D-B583-40D0A327586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3CC0DD4-031A-4984-8BC6-7E09622B4B36}"/>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3904DC59-C747-40E6-B571-72B971B4A6C1}"/>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a:extLst>
            <a:ext uri="{FF2B5EF4-FFF2-40B4-BE49-F238E27FC236}">
              <a16:creationId xmlns:a16="http://schemas.microsoft.com/office/drawing/2014/main" id="{FFA0C7F9-2AF0-4666-B7C6-849DEB2E8B00}"/>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5EADA329-0E7C-4D6C-8AF4-55D1B6032BBC}"/>
            </a:ext>
          </a:extLst>
        </xdr:cNvPr>
        <xdr:cNvSpPr txBox="1"/>
      </xdr:nvSpPr>
      <xdr:spPr>
        <a:xfrm>
          <a:off x="4673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a:extLst>
            <a:ext uri="{FF2B5EF4-FFF2-40B4-BE49-F238E27FC236}">
              <a16:creationId xmlns:a16="http://schemas.microsoft.com/office/drawing/2014/main" id="{9886EEBC-1304-4A8A-8DFA-864A3901069A}"/>
            </a:ext>
          </a:extLst>
        </xdr:cNvPr>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95" name="フローチャート: 判断 294">
          <a:extLst>
            <a:ext uri="{FF2B5EF4-FFF2-40B4-BE49-F238E27FC236}">
              <a16:creationId xmlns:a16="http://schemas.microsoft.com/office/drawing/2014/main" id="{0E917530-B00B-4379-8059-5C3FBC75399E}"/>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96" name="フローチャート: 判断 295">
          <a:extLst>
            <a:ext uri="{FF2B5EF4-FFF2-40B4-BE49-F238E27FC236}">
              <a16:creationId xmlns:a16="http://schemas.microsoft.com/office/drawing/2014/main" id="{3B0E3633-A2E3-42E6-970B-948C0922A3B6}"/>
            </a:ext>
          </a:extLst>
        </xdr:cNvPr>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7" name="フローチャート: 判断 296">
          <a:extLst>
            <a:ext uri="{FF2B5EF4-FFF2-40B4-BE49-F238E27FC236}">
              <a16:creationId xmlns:a16="http://schemas.microsoft.com/office/drawing/2014/main" id="{8160C5DA-59AC-4864-AEE9-8D13C24A356C}"/>
            </a:ext>
          </a:extLst>
        </xdr:cNvPr>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8" name="フローチャート: 判断 297">
          <a:extLst>
            <a:ext uri="{FF2B5EF4-FFF2-40B4-BE49-F238E27FC236}">
              <a16:creationId xmlns:a16="http://schemas.microsoft.com/office/drawing/2014/main" id="{D4F00A88-6531-4E95-94A0-D23651222FA0}"/>
            </a:ext>
          </a:extLst>
        </xdr:cNvPr>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B3BA75F-1994-4325-8491-CBE7E07F73E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EBAE127-6EBF-4916-854D-1593A9B0646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456C589-2519-46D9-B900-24347741ADD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C6E7E3A-5C86-42B3-81B4-2643AD3BE00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676E2F1-72E7-42BA-A6A9-171C7EE592D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128270</xdr:rowOff>
    </xdr:from>
    <xdr:to>
      <xdr:col>24</xdr:col>
      <xdr:colOff>114300</xdr:colOff>
      <xdr:row>85</xdr:row>
      <xdr:rowOff>58420</xdr:rowOff>
    </xdr:to>
    <xdr:sp macro="" textlink="">
      <xdr:nvSpPr>
        <xdr:cNvPr id="304" name="楕円 303">
          <a:extLst>
            <a:ext uri="{FF2B5EF4-FFF2-40B4-BE49-F238E27FC236}">
              <a16:creationId xmlns:a16="http://schemas.microsoft.com/office/drawing/2014/main" id="{DF8593A3-1AAD-4AC7-B655-1FB2E9937647}"/>
            </a:ext>
          </a:extLst>
        </xdr:cNvPr>
        <xdr:cNvSpPr/>
      </xdr:nvSpPr>
      <xdr:spPr>
        <a:xfrm>
          <a:off x="45847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106697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79766AAF-7CBC-4429-9B45-0324DD56EDB2}"/>
            </a:ext>
          </a:extLst>
        </xdr:cNvPr>
        <xdr:cNvSpPr txBox="1"/>
      </xdr:nvSpPr>
      <xdr:spPr>
        <a:xfrm>
          <a:off x="4673600"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53975</xdr:rowOff>
    </xdr:from>
    <xdr:to>
      <xdr:col>20</xdr:col>
      <xdr:colOff>38100</xdr:colOff>
      <xdr:row>85</xdr:row>
      <xdr:rowOff>155575</xdr:rowOff>
    </xdr:to>
    <xdr:sp macro="" textlink="">
      <xdr:nvSpPr>
        <xdr:cNvPr id="306" name="楕円 305">
          <a:extLst>
            <a:ext uri="{FF2B5EF4-FFF2-40B4-BE49-F238E27FC236}">
              <a16:creationId xmlns:a16="http://schemas.microsoft.com/office/drawing/2014/main" id="{D2FFAA06-D191-4C9F-A499-777BEF73CE26}"/>
            </a:ext>
          </a:extLst>
        </xdr:cNvPr>
        <xdr:cNvSpPr/>
      </xdr:nvSpPr>
      <xdr:spPr>
        <a:xfrm>
          <a:off x="37465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7620</xdr:rowOff>
    </xdr:from>
    <xdr:to>
      <xdr:col>24</xdr:col>
      <xdr:colOff>63500</xdr:colOff>
      <xdr:row>85</xdr:row>
      <xdr:rowOff>104775</xdr:rowOff>
    </xdr:to>
    <xdr:cxnSp macro="">
      <xdr:nvCxnSpPr>
        <xdr:cNvPr id="307" name="直線コネクタ 306">
          <a:extLst>
            <a:ext uri="{FF2B5EF4-FFF2-40B4-BE49-F238E27FC236}">
              <a16:creationId xmlns:a16="http://schemas.microsoft.com/office/drawing/2014/main" id="{B371AD80-99BE-4C38-8549-AB64A182ECCD}"/>
            </a:ext>
          </a:extLst>
        </xdr:cNvPr>
        <xdr:cNvCxnSpPr/>
      </xdr:nvCxnSpPr>
      <xdr:spPr>
        <a:xfrm flipV="1">
          <a:off x="3797300" y="1458087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2539</xdr:rowOff>
    </xdr:from>
    <xdr:to>
      <xdr:col>15</xdr:col>
      <xdr:colOff>101600</xdr:colOff>
      <xdr:row>85</xdr:row>
      <xdr:rowOff>104139</xdr:rowOff>
    </xdr:to>
    <xdr:sp macro="" textlink="">
      <xdr:nvSpPr>
        <xdr:cNvPr id="308" name="楕円 307">
          <a:extLst>
            <a:ext uri="{FF2B5EF4-FFF2-40B4-BE49-F238E27FC236}">
              <a16:creationId xmlns:a16="http://schemas.microsoft.com/office/drawing/2014/main" id="{492E7446-BD1A-4DDC-B112-888C96F0ABE4}"/>
            </a:ext>
          </a:extLst>
        </xdr:cNvPr>
        <xdr:cNvSpPr/>
      </xdr:nvSpPr>
      <xdr:spPr>
        <a:xfrm>
          <a:off x="2857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53339</xdr:rowOff>
    </xdr:from>
    <xdr:to>
      <xdr:col>19</xdr:col>
      <xdr:colOff>177800</xdr:colOff>
      <xdr:row>85</xdr:row>
      <xdr:rowOff>104775</xdr:rowOff>
    </xdr:to>
    <xdr:cxnSp macro="">
      <xdr:nvCxnSpPr>
        <xdr:cNvPr id="309" name="直線コネクタ 308">
          <a:extLst>
            <a:ext uri="{FF2B5EF4-FFF2-40B4-BE49-F238E27FC236}">
              <a16:creationId xmlns:a16="http://schemas.microsoft.com/office/drawing/2014/main" id="{00B655FD-5E94-4502-BE7E-9AFA70AF159F}"/>
            </a:ext>
          </a:extLst>
        </xdr:cNvPr>
        <xdr:cNvCxnSpPr/>
      </xdr:nvCxnSpPr>
      <xdr:spPr>
        <a:xfrm>
          <a:off x="2908300" y="146265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116839</xdr:rowOff>
    </xdr:from>
    <xdr:to>
      <xdr:col>10</xdr:col>
      <xdr:colOff>165100</xdr:colOff>
      <xdr:row>85</xdr:row>
      <xdr:rowOff>46989</xdr:rowOff>
    </xdr:to>
    <xdr:sp macro="" textlink="">
      <xdr:nvSpPr>
        <xdr:cNvPr id="310" name="楕円 309">
          <a:extLst>
            <a:ext uri="{FF2B5EF4-FFF2-40B4-BE49-F238E27FC236}">
              <a16:creationId xmlns:a16="http://schemas.microsoft.com/office/drawing/2014/main" id="{2482A17F-F268-409D-B0C4-BEF36CA8E0FA}"/>
            </a:ext>
          </a:extLst>
        </xdr:cNvPr>
        <xdr:cNvSpPr/>
      </xdr:nvSpPr>
      <xdr:spPr>
        <a:xfrm>
          <a:off x="1968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167639</xdr:rowOff>
    </xdr:from>
    <xdr:to>
      <xdr:col>15</xdr:col>
      <xdr:colOff>50800</xdr:colOff>
      <xdr:row>85</xdr:row>
      <xdr:rowOff>53339</xdr:rowOff>
    </xdr:to>
    <xdr:cxnSp macro="">
      <xdr:nvCxnSpPr>
        <xdr:cNvPr id="311" name="直線コネクタ 310">
          <a:extLst>
            <a:ext uri="{FF2B5EF4-FFF2-40B4-BE49-F238E27FC236}">
              <a16:creationId xmlns:a16="http://schemas.microsoft.com/office/drawing/2014/main" id="{D07F9AB8-2A0A-407C-8810-164D8AE04794}"/>
            </a:ext>
          </a:extLst>
        </xdr:cNvPr>
        <xdr:cNvCxnSpPr/>
      </xdr:nvCxnSpPr>
      <xdr:spPr>
        <a:xfrm>
          <a:off x="2019300" y="145694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126364</xdr:rowOff>
    </xdr:from>
    <xdr:to>
      <xdr:col>6</xdr:col>
      <xdr:colOff>38100</xdr:colOff>
      <xdr:row>78</xdr:row>
      <xdr:rowOff>56514</xdr:rowOff>
    </xdr:to>
    <xdr:sp macro="" textlink="">
      <xdr:nvSpPr>
        <xdr:cNvPr id="312" name="楕円 311">
          <a:extLst>
            <a:ext uri="{FF2B5EF4-FFF2-40B4-BE49-F238E27FC236}">
              <a16:creationId xmlns:a16="http://schemas.microsoft.com/office/drawing/2014/main" id="{F5570C4B-FD18-4990-8C6C-69526D043F66}"/>
            </a:ext>
          </a:extLst>
        </xdr:cNvPr>
        <xdr:cNvSpPr/>
      </xdr:nvSpPr>
      <xdr:spPr>
        <a:xfrm>
          <a:off x="1079500" y="133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5714</xdr:rowOff>
    </xdr:from>
    <xdr:to>
      <xdr:col>10</xdr:col>
      <xdr:colOff>114300</xdr:colOff>
      <xdr:row>84</xdr:row>
      <xdr:rowOff>167639</xdr:rowOff>
    </xdr:to>
    <xdr:cxnSp macro="">
      <xdr:nvCxnSpPr>
        <xdr:cNvPr id="313" name="直線コネクタ 312">
          <a:extLst>
            <a:ext uri="{FF2B5EF4-FFF2-40B4-BE49-F238E27FC236}">
              <a16:creationId xmlns:a16="http://schemas.microsoft.com/office/drawing/2014/main" id="{2D6ADFB5-B96A-470B-8E69-F2D1D6CEBF1F}"/>
            </a:ext>
          </a:extLst>
        </xdr:cNvPr>
        <xdr:cNvCxnSpPr/>
      </xdr:nvCxnSpPr>
      <xdr:spPr>
        <a:xfrm>
          <a:off x="1130300" y="13378814"/>
          <a:ext cx="889000" cy="119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314" name="n_1aveValue【公営住宅】&#10;有形固定資産減価償却率">
          <a:extLst>
            <a:ext uri="{FF2B5EF4-FFF2-40B4-BE49-F238E27FC236}">
              <a16:creationId xmlns:a16="http://schemas.microsoft.com/office/drawing/2014/main" id="{DA134B11-DA7F-4814-A733-8E585B076906}"/>
            </a:ext>
          </a:extLst>
        </xdr:cNvPr>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315" name="n_2aveValue【公営住宅】&#10;有形固定資産減価償却率">
          <a:extLst>
            <a:ext uri="{FF2B5EF4-FFF2-40B4-BE49-F238E27FC236}">
              <a16:creationId xmlns:a16="http://schemas.microsoft.com/office/drawing/2014/main" id="{0DF1FF37-238E-4694-BA92-A1DE1797BC32}"/>
            </a:ext>
          </a:extLst>
        </xdr:cNvPr>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316" name="n_3aveValue【公営住宅】&#10;有形固定資産減価償却率">
          <a:extLst>
            <a:ext uri="{FF2B5EF4-FFF2-40B4-BE49-F238E27FC236}">
              <a16:creationId xmlns:a16="http://schemas.microsoft.com/office/drawing/2014/main" id="{09D8E5D3-B8BB-419A-A57A-5FEE52E576F6}"/>
            </a:ext>
          </a:extLst>
        </xdr:cNvPr>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xdr:rowOff>
    </xdr:from>
    <xdr:ext cx="405111" cy="259045"/>
    <xdr:sp macro="" textlink="">
      <xdr:nvSpPr>
        <xdr:cNvPr id="317" name="n_4aveValue【公営住宅】&#10;有形固定資産減価償却率">
          <a:extLst>
            <a:ext uri="{FF2B5EF4-FFF2-40B4-BE49-F238E27FC236}">
              <a16:creationId xmlns:a16="http://schemas.microsoft.com/office/drawing/2014/main" id="{305BD4FE-423C-4280-9ACE-941D4773BC09}"/>
            </a:ext>
          </a:extLst>
        </xdr:cNvPr>
        <xdr:cNvSpPr txBox="1"/>
      </xdr:nvSpPr>
      <xdr:spPr>
        <a:xfrm>
          <a:off x="927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146702</xdr:rowOff>
    </xdr:from>
    <xdr:ext cx="405111" cy="259045"/>
    <xdr:sp macro="" textlink="">
      <xdr:nvSpPr>
        <xdr:cNvPr id="318" name="n_1mainValue【公営住宅】&#10;有形固定資産減価償却率">
          <a:extLst>
            <a:ext uri="{FF2B5EF4-FFF2-40B4-BE49-F238E27FC236}">
              <a16:creationId xmlns:a16="http://schemas.microsoft.com/office/drawing/2014/main" id="{A6678314-9294-4713-809A-905C79642FA2}"/>
            </a:ext>
          </a:extLst>
        </xdr:cNvPr>
        <xdr:cNvSpPr txBox="1"/>
      </xdr:nvSpPr>
      <xdr:spPr>
        <a:xfrm>
          <a:off x="3582044"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95266</xdr:rowOff>
    </xdr:from>
    <xdr:ext cx="405111" cy="259045"/>
    <xdr:sp macro="" textlink="">
      <xdr:nvSpPr>
        <xdr:cNvPr id="319" name="n_2mainValue【公営住宅】&#10;有形固定資産減価償却率">
          <a:extLst>
            <a:ext uri="{FF2B5EF4-FFF2-40B4-BE49-F238E27FC236}">
              <a16:creationId xmlns:a16="http://schemas.microsoft.com/office/drawing/2014/main" id="{F95122F3-2942-4147-9717-5800BDF076AB}"/>
            </a:ext>
          </a:extLst>
        </xdr:cNvPr>
        <xdr:cNvSpPr txBox="1"/>
      </xdr:nvSpPr>
      <xdr:spPr>
        <a:xfrm>
          <a:off x="2705744"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38116</xdr:rowOff>
    </xdr:from>
    <xdr:ext cx="405111" cy="259045"/>
    <xdr:sp macro="" textlink="">
      <xdr:nvSpPr>
        <xdr:cNvPr id="320" name="n_3mainValue【公営住宅】&#10;有形固定資産減価償却率">
          <a:extLst>
            <a:ext uri="{FF2B5EF4-FFF2-40B4-BE49-F238E27FC236}">
              <a16:creationId xmlns:a16="http://schemas.microsoft.com/office/drawing/2014/main" id="{A6A0ECC7-5805-436A-BC8E-C1DC90E7CCF8}"/>
            </a:ext>
          </a:extLst>
        </xdr:cNvPr>
        <xdr:cNvSpPr txBox="1"/>
      </xdr:nvSpPr>
      <xdr:spPr>
        <a:xfrm>
          <a:off x="1816744"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73041</xdr:rowOff>
    </xdr:from>
    <xdr:ext cx="405111" cy="259045"/>
    <xdr:sp macro="" textlink="">
      <xdr:nvSpPr>
        <xdr:cNvPr id="321" name="n_4mainValue【公営住宅】&#10;有形固定資産減価償却率">
          <a:extLst>
            <a:ext uri="{FF2B5EF4-FFF2-40B4-BE49-F238E27FC236}">
              <a16:creationId xmlns:a16="http://schemas.microsoft.com/office/drawing/2014/main" id="{376C4001-F7B7-4040-A7A3-936D78FCB40E}"/>
            </a:ext>
          </a:extLst>
        </xdr:cNvPr>
        <xdr:cNvSpPr txBox="1"/>
      </xdr:nvSpPr>
      <xdr:spPr>
        <a:xfrm>
          <a:off x="927744" y="1310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DBACB640-2281-4C8F-AB23-1EB778DBA51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578E360C-E6B8-4566-8D95-BA47EBD7229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FB212614-3FF8-4C43-A3EB-FEE953FDB4E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A2AE34BA-A474-4221-BEA3-326B4D04007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F9201126-677B-4434-87EA-119B9BF960F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21529C37-9FDB-4BD2-BC12-66A19E7305D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69308974-F6A1-4DE1-9499-947907411A4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A96BF90A-92B9-4D71-8E2C-D7FCFFC806D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ECFC82C8-244F-496F-9AD4-E7B5DF6D369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B92648A5-B767-47ED-9932-E3F136BF69C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8B036497-9C4D-4310-8792-22E497E465E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1819E7E8-3B20-478B-A653-E4EA6761F91C}"/>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62813FFD-32F3-4F13-B9D2-478C6026DDA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9C41B725-59A7-48B1-9A88-9AC9A2806B3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2E9ED686-04F7-4759-8AC1-C49C01A3A58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2DFD0CFF-DCB0-4199-B5DB-C068EADF5BB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17CBE73E-968B-46AD-BA95-478A317A87B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335B0C31-AEEF-4514-9C32-F4C4CA17AE7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A83A1B7F-1CBF-48C7-A066-A149FC8B4E1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D197F647-4068-4B66-A76A-22591973275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8A476804-E664-4B80-85CD-5DB0B877A4A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a:extLst>
            <a:ext uri="{FF2B5EF4-FFF2-40B4-BE49-F238E27FC236}">
              <a16:creationId xmlns:a16="http://schemas.microsoft.com/office/drawing/2014/main" id="{543EE3AC-9843-4E8F-B671-6991AE6436C3}"/>
            </a:ext>
          </a:extLst>
        </xdr:cNvPr>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4" name="【公営住宅】&#10;一人当たり面積最小値テキスト">
          <a:extLst>
            <a:ext uri="{FF2B5EF4-FFF2-40B4-BE49-F238E27FC236}">
              <a16:creationId xmlns:a16="http://schemas.microsoft.com/office/drawing/2014/main" id="{84142E0A-0F8E-400B-A462-2BC0B145DFEA}"/>
            </a:ext>
          </a:extLst>
        </xdr:cNvPr>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a:extLst>
            <a:ext uri="{FF2B5EF4-FFF2-40B4-BE49-F238E27FC236}">
              <a16:creationId xmlns:a16="http://schemas.microsoft.com/office/drawing/2014/main" id="{CAFDFB31-589D-4110-B44D-793AC4497210}"/>
            </a:ext>
          </a:extLst>
        </xdr:cNvPr>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6" name="【公営住宅】&#10;一人当たり面積最大値テキスト">
          <a:extLst>
            <a:ext uri="{FF2B5EF4-FFF2-40B4-BE49-F238E27FC236}">
              <a16:creationId xmlns:a16="http://schemas.microsoft.com/office/drawing/2014/main" id="{AD7C469E-81BE-4F66-8658-CD3D4FE333C7}"/>
            </a:ext>
          </a:extLst>
        </xdr:cNvPr>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a:extLst>
            <a:ext uri="{FF2B5EF4-FFF2-40B4-BE49-F238E27FC236}">
              <a16:creationId xmlns:a16="http://schemas.microsoft.com/office/drawing/2014/main" id="{5602517C-93E1-4BCD-8F45-AE0BD7936EE7}"/>
            </a:ext>
          </a:extLst>
        </xdr:cNvPr>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155464</xdr:rowOff>
    </xdr:from>
    <xdr:ext cx="469744" cy="259045"/>
    <xdr:sp macro="" textlink="">
      <xdr:nvSpPr>
        <xdr:cNvPr id="348" name="【公営住宅】&#10;一人当たり面積平均値テキスト">
          <a:extLst>
            <a:ext uri="{FF2B5EF4-FFF2-40B4-BE49-F238E27FC236}">
              <a16:creationId xmlns:a16="http://schemas.microsoft.com/office/drawing/2014/main" id="{70AAB0E5-CBCE-414A-A009-B495C58BE851}"/>
            </a:ext>
          </a:extLst>
        </xdr:cNvPr>
        <xdr:cNvSpPr txBox="1"/>
      </xdr:nvSpPr>
      <xdr:spPr>
        <a:xfrm>
          <a:off x="10515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49" name="フローチャート: 判断 348">
          <a:extLst>
            <a:ext uri="{FF2B5EF4-FFF2-40B4-BE49-F238E27FC236}">
              <a16:creationId xmlns:a16="http://schemas.microsoft.com/office/drawing/2014/main" id="{C421090C-FAF6-4C66-83B2-C8464C1AC49F}"/>
            </a:ext>
          </a:extLst>
        </xdr:cNvPr>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133147</xdr:rowOff>
    </xdr:from>
    <xdr:to>
      <xdr:col>50</xdr:col>
      <xdr:colOff>165100</xdr:colOff>
      <xdr:row>84</xdr:row>
      <xdr:rowOff>63297</xdr:rowOff>
    </xdr:to>
    <xdr:sp macro="" textlink="">
      <xdr:nvSpPr>
        <xdr:cNvPr id="350" name="フローチャート: 判断 349">
          <a:extLst>
            <a:ext uri="{FF2B5EF4-FFF2-40B4-BE49-F238E27FC236}">
              <a16:creationId xmlns:a16="http://schemas.microsoft.com/office/drawing/2014/main" id="{DB368C14-A711-4956-8CBC-D5E5F39572A2}"/>
            </a:ext>
          </a:extLst>
        </xdr:cNvPr>
        <xdr:cNvSpPr/>
      </xdr:nvSpPr>
      <xdr:spPr>
        <a:xfrm>
          <a:off x="9588500" y="1436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147320</xdr:rowOff>
    </xdr:from>
    <xdr:to>
      <xdr:col>46</xdr:col>
      <xdr:colOff>38100</xdr:colOff>
      <xdr:row>84</xdr:row>
      <xdr:rowOff>77470</xdr:rowOff>
    </xdr:to>
    <xdr:sp macro="" textlink="">
      <xdr:nvSpPr>
        <xdr:cNvPr id="351" name="フローチャート: 判断 350">
          <a:extLst>
            <a:ext uri="{FF2B5EF4-FFF2-40B4-BE49-F238E27FC236}">
              <a16:creationId xmlns:a16="http://schemas.microsoft.com/office/drawing/2014/main" id="{8AB490D9-54F8-4081-99A5-E63FFBA1B8A2}"/>
            </a:ext>
          </a:extLst>
        </xdr:cNvPr>
        <xdr:cNvSpPr/>
      </xdr:nvSpPr>
      <xdr:spPr>
        <a:xfrm>
          <a:off x="8699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122174</xdr:rowOff>
    </xdr:from>
    <xdr:to>
      <xdr:col>41</xdr:col>
      <xdr:colOff>101600</xdr:colOff>
      <xdr:row>84</xdr:row>
      <xdr:rowOff>52324</xdr:rowOff>
    </xdr:to>
    <xdr:sp macro="" textlink="">
      <xdr:nvSpPr>
        <xdr:cNvPr id="352" name="フローチャート: 判断 351">
          <a:extLst>
            <a:ext uri="{FF2B5EF4-FFF2-40B4-BE49-F238E27FC236}">
              <a16:creationId xmlns:a16="http://schemas.microsoft.com/office/drawing/2014/main" id="{6749A7B8-07E4-41EC-A3DB-2E723DE12497}"/>
            </a:ext>
          </a:extLst>
        </xdr:cNvPr>
        <xdr:cNvSpPr/>
      </xdr:nvSpPr>
      <xdr:spPr>
        <a:xfrm>
          <a:off x="7810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44907</xdr:rowOff>
    </xdr:from>
    <xdr:to>
      <xdr:col>36</xdr:col>
      <xdr:colOff>165100</xdr:colOff>
      <xdr:row>84</xdr:row>
      <xdr:rowOff>146507</xdr:rowOff>
    </xdr:to>
    <xdr:sp macro="" textlink="">
      <xdr:nvSpPr>
        <xdr:cNvPr id="353" name="フローチャート: 判断 352">
          <a:extLst>
            <a:ext uri="{FF2B5EF4-FFF2-40B4-BE49-F238E27FC236}">
              <a16:creationId xmlns:a16="http://schemas.microsoft.com/office/drawing/2014/main" id="{C77DDCEC-B07B-4446-9820-6365C00EE4EF}"/>
            </a:ext>
          </a:extLst>
        </xdr:cNvPr>
        <xdr:cNvSpPr/>
      </xdr:nvSpPr>
      <xdr:spPr>
        <a:xfrm>
          <a:off x="6921500" y="1444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2D5497C-2406-4491-A5DC-08358EC898B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2AEA92D7-707F-4AD7-A1A0-8C906D3B9EC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2A9552A-9732-4797-9D90-F9415711DB5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E52B1F4-912E-4EAD-8F1A-3828911EDE3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9BF7A57-F865-4A2A-BEEF-ED7D3C92F72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167436</xdr:rowOff>
    </xdr:from>
    <xdr:to>
      <xdr:col>55</xdr:col>
      <xdr:colOff>50800</xdr:colOff>
      <xdr:row>83</xdr:row>
      <xdr:rowOff>97586</xdr:rowOff>
    </xdr:to>
    <xdr:sp macro="" textlink="">
      <xdr:nvSpPr>
        <xdr:cNvPr id="359" name="楕円 358">
          <a:extLst>
            <a:ext uri="{FF2B5EF4-FFF2-40B4-BE49-F238E27FC236}">
              <a16:creationId xmlns:a16="http://schemas.microsoft.com/office/drawing/2014/main" id="{BC87CE27-6201-4553-BE78-5C9E75AF9B67}"/>
            </a:ext>
          </a:extLst>
        </xdr:cNvPr>
        <xdr:cNvSpPr/>
      </xdr:nvSpPr>
      <xdr:spPr>
        <a:xfrm>
          <a:off x="10426700" y="1422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18863</xdr:rowOff>
    </xdr:from>
    <xdr:ext cx="469744" cy="259045"/>
    <xdr:sp macro="" textlink="">
      <xdr:nvSpPr>
        <xdr:cNvPr id="360" name="【公営住宅】&#10;一人当たり面積該当値テキスト">
          <a:extLst>
            <a:ext uri="{FF2B5EF4-FFF2-40B4-BE49-F238E27FC236}">
              <a16:creationId xmlns:a16="http://schemas.microsoft.com/office/drawing/2014/main" id="{240AF242-B130-4E81-8006-85AA85747710}"/>
            </a:ext>
          </a:extLst>
        </xdr:cNvPr>
        <xdr:cNvSpPr txBox="1"/>
      </xdr:nvSpPr>
      <xdr:spPr>
        <a:xfrm>
          <a:off x="10515600" y="1407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2845</xdr:rowOff>
    </xdr:from>
    <xdr:to>
      <xdr:col>50</xdr:col>
      <xdr:colOff>165100</xdr:colOff>
      <xdr:row>83</xdr:row>
      <xdr:rowOff>104445</xdr:rowOff>
    </xdr:to>
    <xdr:sp macro="" textlink="">
      <xdr:nvSpPr>
        <xdr:cNvPr id="361" name="楕円 360">
          <a:extLst>
            <a:ext uri="{FF2B5EF4-FFF2-40B4-BE49-F238E27FC236}">
              <a16:creationId xmlns:a16="http://schemas.microsoft.com/office/drawing/2014/main" id="{E6E0BB44-0574-4F03-9D09-7F52C2803ABD}"/>
            </a:ext>
          </a:extLst>
        </xdr:cNvPr>
        <xdr:cNvSpPr/>
      </xdr:nvSpPr>
      <xdr:spPr>
        <a:xfrm>
          <a:off x="9588500" y="1423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46786</xdr:rowOff>
    </xdr:from>
    <xdr:to>
      <xdr:col>55</xdr:col>
      <xdr:colOff>0</xdr:colOff>
      <xdr:row>83</xdr:row>
      <xdr:rowOff>53645</xdr:rowOff>
    </xdr:to>
    <xdr:cxnSp macro="">
      <xdr:nvCxnSpPr>
        <xdr:cNvPr id="362" name="直線コネクタ 361">
          <a:extLst>
            <a:ext uri="{FF2B5EF4-FFF2-40B4-BE49-F238E27FC236}">
              <a16:creationId xmlns:a16="http://schemas.microsoft.com/office/drawing/2014/main" id="{194116DA-9677-42BF-B549-3E725D965FEA}"/>
            </a:ext>
          </a:extLst>
        </xdr:cNvPr>
        <xdr:cNvCxnSpPr/>
      </xdr:nvCxnSpPr>
      <xdr:spPr>
        <a:xfrm flipV="1">
          <a:off x="9639300" y="14277136"/>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15647</xdr:rowOff>
    </xdr:from>
    <xdr:to>
      <xdr:col>46</xdr:col>
      <xdr:colOff>38100</xdr:colOff>
      <xdr:row>83</xdr:row>
      <xdr:rowOff>117247</xdr:rowOff>
    </xdr:to>
    <xdr:sp macro="" textlink="">
      <xdr:nvSpPr>
        <xdr:cNvPr id="363" name="楕円 362">
          <a:extLst>
            <a:ext uri="{FF2B5EF4-FFF2-40B4-BE49-F238E27FC236}">
              <a16:creationId xmlns:a16="http://schemas.microsoft.com/office/drawing/2014/main" id="{F5021FD0-AE4C-4519-A783-62F971779512}"/>
            </a:ext>
          </a:extLst>
        </xdr:cNvPr>
        <xdr:cNvSpPr/>
      </xdr:nvSpPr>
      <xdr:spPr>
        <a:xfrm>
          <a:off x="8699500" y="14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53645</xdr:rowOff>
    </xdr:from>
    <xdr:to>
      <xdr:col>50</xdr:col>
      <xdr:colOff>114300</xdr:colOff>
      <xdr:row>83</xdr:row>
      <xdr:rowOff>66447</xdr:rowOff>
    </xdr:to>
    <xdr:cxnSp macro="">
      <xdr:nvCxnSpPr>
        <xdr:cNvPr id="364" name="直線コネクタ 363">
          <a:extLst>
            <a:ext uri="{FF2B5EF4-FFF2-40B4-BE49-F238E27FC236}">
              <a16:creationId xmlns:a16="http://schemas.microsoft.com/office/drawing/2014/main" id="{2CBF55F6-0D2E-45CF-93EF-F72626E7E736}"/>
            </a:ext>
          </a:extLst>
        </xdr:cNvPr>
        <xdr:cNvCxnSpPr/>
      </xdr:nvCxnSpPr>
      <xdr:spPr>
        <a:xfrm flipV="1">
          <a:off x="8750300" y="1428399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22047</xdr:rowOff>
    </xdr:from>
    <xdr:to>
      <xdr:col>41</xdr:col>
      <xdr:colOff>101600</xdr:colOff>
      <xdr:row>83</xdr:row>
      <xdr:rowOff>123647</xdr:rowOff>
    </xdr:to>
    <xdr:sp macro="" textlink="">
      <xdr:nvSpPr>
        <xdr:cNvPr id="365" name="楕円 364">
          <a:extLst>
            <a:ext uri="{FF2B5EF4-FFF2-40B4-BE49-F238E27FC236}">
              <a16:creationId xmlns:a16="http://schemas.microsoft.com/office/drawing/2014/main" id="{F01AA68D-950C-4C23-A093-A138B9F0DCE0}"/>
            </a:ext>
          </a:extLst>
        </xdr:cNvPr>
        <xdr:cNvSpPr/>
      </xdr:nvSpPr>
      <xdr:spPr>
        <a:xfrm>
          <a:off x="7810500" y="1425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66447</xdr:rowOff>
    </xdr:from>
    <xdr:to>
      <xdr:col>45</xdr:col>
      <xdr:colOff>177800</xdr:colOff>
      <xdr:row>83</xdr:row>
      <xdr:rowOff>72847</xdr:rowOff>
    </xdr:to>
    <xdr:cxnSp macro="">
      <xdr:nvCxnSpPr>
        <xdr:cNvPr id="366" name="直線コネクタ 365">
          <a:extLst>
            <a:ext uri="{FF2B5EF4-FFF2-40B4-BE49-F238E27FC236}">
              <a16:creationId xmlns:a16="http://schemas.microsoft.com/office/drawing/2014/main" id="{7DE2C8A6-948F-458E-87F6-B8D5C36890F3}"/>
            </a:ext>
          </a:extLst>
        </xdr:cNvPr>
        <xdr:cNvCxnSpPr/>
      </xdr:nvCxnSpPr>
      <xdr:spPr>
        <a:xfrm flipV="1">
          <a:off x="7861300" y="14296797"/>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29363</xdr:rowOff>
    </xdr:from>
    <xdr:to>
      <xdr:col>36</xdr:col>
      <xdr:colOff>165100</xdr:colOff>
      <xdr:row>83</xdr:row>
      <xdr:rowOff>130963</xdr:rowOff>
    </xdr:to>
    <xdr:sp macro="" textlink="">
      <xdr:nvSpPr>
        <xdr:cNvPr id="367" name="楕円 366">
          <a:extLst>
            <a:ext uri="{FF2B5EF4-FFF2-40B4-BE49-F238E27FC236}">
              <a16:creationId xmlns:a16="http://schemas.microsoft.com/office/drawing/2014/main" id="{8D91D0CD-A3F2-4AE6-BD64-1CA617920F6D}"/>
            </a:ext>
          </a:extLst>
        </xdr:cNvPr>
        <xdr:cNvSpPr/>
      </xdr:nvSpPr>
      <xdr:spPr>
        <a:xfrm>
          <a:off x="6921500" y="142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72847</xdr:rowOff>
    </xdr:from>
    <xdr:to>
      <xdr:col>41</xdr:col>
      <xdr:colOff>50800</xdr:colOff>
      <xdr:row>83</xdr:row>
      <xdr:rowOff>80163</xdr:rowOff>
    </xdr:to>
    <xdr:cxnSp macro="">
      <xdr:nvCxnSpPr>
        <xdr:cNvPr id="368" name="直線コネクタ 367">
          <a:extLst>
            <a:ext uri="{FF2B5EF4-FFF2-40B4-BE49-F238E27FC236}">
              <a16:creationId xmlns:a16="http://schemas.microsoft.com/office/drawing/2014/main" id="{A2719B77-7631-46DD-A7E8-8C48E346AC8C}"/>
            </a:ext>
          </a:extLst>
        </xdr:cNvPr>
        <xdr:cNvCxnSpPr/>
      </xdr:nvCxnSpPr>
      <xdr:spPr>
        <a:xfrm flipV="1">
          <a:off x="6972300" y="14303197"/>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54424</xdr:rowOff>
    </xdr:from>
    <xdr:ext cx="469744" cy="259045"/>
    <xdr:sp macro="" textlink="">
      <xdr:nvSpPr>
        <xdr:cNvPr id="369" name="n_1aveValue【公営住宅】&#10;一人当たり面積">
          <a:extLst>
            <a:ext uri="{FF2B5EF4-FFF2-40B4-BE49-F238E27FC236}">
              <a16:creationId xmlns:a16="http://schemas.microsoft.com/office/drawing/2014/main" id="{F0E2325A-A818-4803-8809-A80BA958BAA4}"/>
            </a:ext>
          </a:extLst>
        </xdr:cNvPr>
        <xdr:cNvSpPr txBox="1"/>
      </xdr:nvSpPr>
      <xdr:spPr>
        <a:xfrm>
          <a:off x="9391727" y="1445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68597</xdr:rowOff>
    </xdr:from>
    <xdr:ext cx="469744" cy="259045"/>
    <xdr:sp macro="" textlink="">
      <xdr:nvSpPr>
        <xdr:cNvPr id="370" name="n_2aveValue【公営住宅】&#10;一人当たり面積">
          <a:extLst>
            <a:ext uri="{FF2B5EF4-FFF2-40B4-BE49-F238E27FC236}">
              <a16:creationId xmlns:a16="http://schemas.microsoft.com/office/drawing/2014/main" id="{EAEA4F4C-F5EA-4CB1-9F91-9DDFF6C1FAFF}"/>
            </a:ext>
          </a:extLst>
        </xdr:cNvPr>
        <xdr:cNvSpPr txBox="1"/>
      </xdr:nvSpPr>
      <xdr:spPr>
        <a:xfrm>
          <a:off x="85154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43451</xdr:rowOff>
    </xdr:from>
    <xdr:ext cx="469744" cy="259045"/>
    <xdr:sp macro="" textlink="">
      <xdr:nvSpPr>
        <xdr:cNvPr id="371" name="n_3aveValue【公営住宅】&#10;一人当たり面積">
          <a:extLst>
            <a:ext uri="{FF2B5EF4-FFF2-40B4-BE49-F238E27FC236}">
              <a16:creationId xmlns:a16="http://schemas.microsoft.com/office/drawing/2014/main" id="{EB825983-AAA7-43E1-AAFF-E5F58330DDC9}"/>
            </a:ext>
          </a:extLst>
        </xdr:cNvPr>
        <xdr:cNvSpPr txBox="1"/>
      </xdr:nvSpPr>
      <xdr:spPr>
        <a:xfrm>
          <a:off x="7626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137634</xdr:rowOff>
    </xdr:from>
    <xdr:ext cx="469744" cy="259045"/>
    <xdr:sp macro="" textlink="">
      <xdr:nvSpPr>
        <xdr:cNvPr id="372" name="n_4aveValue【公営住宅】&#10;一人当たり面積">
          <a:extLst>
            <a:ext uri="{FF2B5EF4-FFF2-40B4-BE49-F238E27FC236}">
              <a16:creationId xmlns:a16="http://schemas.microsoft.com/office/drawing/2014/main" id="{B4552149-2E47-4B0F-9690-7058937A046D}"/>
            </a:ext>
          </a:extLst>
        </xdr:cNvPr>
        <xdr:cNvSpPr txBox="1"/>
      </xdr:nvSpPr>
      <xdr:spPr>
        <a:xfrm>
          <a:off x="6737427" y="1453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120972</xdr:rowOff>
    </xdr:from>
    <xdr:ext cx="469744" cy="259045"/>
    <xdr:sp macro="" textlink="">
      <xdr:nvSpPr>
        <xdr:cNvPr id="373" name="n_1mainValue【公営住宅】&#10;一人当たり面積">
          <a:extLst>
            <a:ext uri="{FF2B5EF4-FFF2-40B4-BE49-F238E27FC236}">
              <a16:creationId xmlns:a16="http://schemas.microsoft.com/office/drawing/2014/main" id="{0057C2E5-AB23-47D0-BCF4-15A72423A99B}"/>
            </a:ext>
          </a:extLst>
        </xdr:cNvPr>
        <xdr:cNvSpPr txBox="1"/>
      </xdr:nvSpPr>
      <xdr:spPr>
        <a:xfrm>
          <a:off x="9391727" y="1400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133774</xdr:rowOff>
    </xdr:from>
    <xdr:ext cx="469744" cy="259045"/>
    <xdr:sp macro="" textlink="">
      <xdr:nvSpPr>
        <xdr:cNvPr id="374" name="n_2mainValue【公営住宅】&#10;一人当たり面積">
          <a:extLst>
            <a:ext uri="{FF2B5EF4-FFF2-40B4-BE49-F238E27FC236}">
              <a16:creationId xmlns:a16="http://schemas.microsoft.com/office/drawing/2014/main" id="{961C72F6-FA82-404D-BCB5-2B50664CAB70}"/>
            </a:ext>
          </a:extLst>
        </xdr:cNvPr>
        <xdr:cNvSpPr txBox="1"/>
      </xdr:nvSpPr>
      <xdr:spPr>
        <a:xfrm>
          <a:off x="8515427" y="1402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140174</xdr:rowOff>
    </xdr:from>
    <xdr:ext cx="469744" cy="259045"/>
    <xdr:sp macro="" textlink="">
      <xdr:nvSpPr>
        <xdr:cNvPr id="375" name="n_3mainValue【公営住宅】&#10;一人当たり面積">
          <a:extLst>
            <a:ext uri="{FF2B5EF4-FFF2-40B4-BE49-F238E27FC236}">
              <a16:creationId xmlns:a16="http://schemas.microsoft.com/office/drawing/2014/main" id="{95CF3D8E-C2C6-49FC-BFD8-261B6B4B5E5D}"/>
            </a:ext>
          </a:extLst>
        </xdr:cNvPr>
        <xdr:cNvSpPr txBox="1"/>
      </xdr:nvSpPr>
      <xdr:spPr>
        <a:xfrm>
          <a:off x="7626427" y="1402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147490</xdr:rowOff>
    </xdr:from>
    <xdr:ext cx="469744" cy="259045"/>
    <xdr:sp macro="" textlink="">
      <xdr:nvSpPr>
        <xdr:cNvPr id="376" name="n_4mainValue【公営住宅】&#10;一人当たり面積">
          <a:extLst>
            <a:ext uri="{FF2B5EF4-FFF2-40B4-BE49-F238E27FC236}">
              <a16:creationId xmlns:a16="http://schemas.microsoft.com/office/drawing/2014/main" id="{29546821-6F08-4C12-94F6-B47712FD2734}"/>
            </a:ext>
          </a:extLst>
        </xdr:cNvPr>
        <xdr:cNvSpPr txBox="1"/>
      </xdr:nvSpPr>
      <xdr:spPr>
        <a:xfrm>
          <a:off x="6737427" y="140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69C47B14-07DD-497A-B759-512BD061CA2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D1761689-54AF-4030-9AAE-2098C3F646E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654A34FE-800A-4C6F-BD02-CC9E6591C24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4BDF72B1-312F-4180-B8F1-8B1ABEFCA84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312962D3-75D4-4185-A750-3894E4CC9FE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9277CD3B-AFFA-4ADC-9D06-9E25A28DED1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1F321AB7-D6BB-4D36-B9B1-C69F7C9A14F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E491563C-5B0A-40FD-9E83-5662089A559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F9A0D46C-F5C6-4212-81B9-67BBD09E171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5DC3E305-5ADF-4502-A78F-C604F27F74F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7B24A8A6-C30C-4DB3-BE48-C9C65CFF784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7E2330BF-85FF-4FE5-A884-DCDC1F223AC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F559DBBE-B591-4171-8378-6DD13642599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C8E66659-F449-456C-9ED1-348A6BBD97E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DB9DDD9F-B05D-47C1-AFC9-B770E5C704E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1520721D-86FC-458A-9112-5B272983240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A8177B9C-DB5D-467F-A056-382029D7ACF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E89D9DC1-872D-439C-A129-EDB8C682AD1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4595D7AC-BCA3-4421-AC35-4CA077D0A0F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6367539B-8F45-4003-89A1-63E774AC3F2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584FE17E-751C-40FA-ABF1-6DF60A0B61A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7104CE46-B7BD-4E96-905B-298C6A3D6A2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D40AAA43-7BD1-4D04-9A47-65B3183B1F5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89AFA08D-C6D1-409E-949A-D02E9A8D203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A98A98F7-F24A-4529-B3D2-F138E04C345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9AEC8CBD-3EF8-417C-A508-7DC62892FC6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83D1512B-1E51-4768-B631-9634558E378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8377FFDB-7839-48F9-83C5-881B48FF7D0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1FFFB281-BB80-43BE-A751-6260AD8DAE4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B8DA2346-8B95-4ABB-897B-159847A8C56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9DF8CE3C-C5C0-45E6-80D5-6DA3B1ACD62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ED0E40C4-1BF9-49AC-9F09-7547FA9646C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9DBBF4D8-1774-4AF4-A1E9-220841C6C27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B7639FE8-17A4-4420-A9D6-5AEBCEFE86F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4748B6C2-DFBD-4279-9087-EA3D586E459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AFC8E7AC-4BD0-4C42-969A-9360702F173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5CB7E207-E0F7-41F2-9D87-F10EFFD7440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69EAB65A-6FEA-4A8E-939E-F239671CDD5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A45EB153-85B5-4AD3-88BA-3C748DC3F2D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CA7ADF13-F63A-41E6-A455-509B6EE180E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417" name="直線コネクタ 416">
          <a:extLst>
            <a:ext uri="{FF2B5EF4-FFF2-40B4-BE49-F238E27FC236}">
              <a16:creationId xmlns:a16="http://schemas.microsoft.com/office/drawing/2014/main" id="{2B0FE0FA-9397-4F2F-BC48-CDABCDB2F8D6}"/>
            </a:ext>
          </a:extLst>
        </xdr:cNvPr>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99EB5B75-EAB4-4084-AA7D-1BD20D0D40A3}"/>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a:extLst>
            <a:ext uri="{FF2B5EF4-FFF2-40B4-BE49-F238E27FC236}">
              <a16:creationId xmlns:a16="http://schemas.microsoft.com/office/drawing/2014/main" id="{FEE902C0-2CFC-4AA6-9B8E-7EB63D2D096F}"/>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A7886433-29EA-47F0-B46B-43BB5EFAA856}"/>
            </a:ext>
          </a:extLst>
        </xdr:cNvPr>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21" name="直線コネクタ 420">
          <a:extLst>
            <a:ext uri="{FF2B5EF4-FFF2-40B4-BE49-F238E27FC236}">
              <a16:creationId xmlns:a16="http://schemas.microsoft.com/office/drawing/2014/main" id="{2A00E15C-E055-46E8-BB88-C48E31118CCA}"/>
            </a:ext>
          </a:extLst>
        </xdr:cNvPr>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87647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AA7F0737-919F-40DD-A2B4-46E018BE2B66}"/>
            </a:ext>
          </a:extLst>
        </xdr:cNvPr>
        <xdr:cNvSpPr txBox="1"/>
      </xdr:nvSpPr>
      <xdr:spPr>
        <a:xfrm>
          <a:off x="16357600" y="643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23" name="フローチャート: 判断 422">
          <a:extLst>
            <a:ext uri="{FF2B5EF4-FFF2-40B4-BE49-F238E27FC236}">
              <a16:creationId xmlns:a16="http://schemas.microsoft.com/office/drawing/2014/main" id="{737DF189-8E06-431B-A97D-644E4385E7AC}"/>
            </a:ext>
          </a:extLst>
        </xdr:cNvPr>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63500</xdr:rowOff>
    </xdr:from>
    <xdr:to>
      <xdr:col>81</xdr:col>
      <xdr:colOff>101600</xdr:colOff>
      <xdr:row>37</xdr:row>
      <xdr:rowOff>165100</xdr:rowOff>
    </xdr:to>
    <xdr:sp macro="" textlink="">
      <xdr:nvSpPr>
        <xdr:cNvPr id="424" name="フローチャート: 判断 423">
          <a:extLst>
            <a:ext uri="{FF2B5EF4-FFF2-40B4-BE49-F238E27FC236}">
              <a16:creationId xmlns:a16="http://schemas.microsoft.com/office/drawing/2014/main" id="{D1C867FF-F701-4934-9872-D59850CDCC52}"/>
            </a:ext>
          </a:extLst>
        </xdr:cNvPr>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25" name="フローチャート: 判断 424">
          <a:extLst>
            <a:ext uri="{FF2B5EF4-FFF2-40B4-BE49-F238E27FC236}">
              <a16:creationId xmlns:a16="http://schemas.microsoft.com/office/drawing/2014/main" id="{F9A0DDCC-9482-4838-AC7E-0788C3BBC5B7}"/>
            </a:ext>
          </a:extLst>
        </xdr:cNvPr>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19685</xdr:rowOff>
    </xdr:from>
    <xdr:to>
      <xdr:col>72</xdr:col>
      <xdr:colOff>38100</xdr:colOff>
      <xdr:row>37</xdr:row>
      <xdr:rowOff>121285</xdr:rowOff>
    </xdr:to>
    <xdr:sp macro="" textlink="">
      <xdr:nvSpPr>
        <xdr:cNvPr id="426" name="フローチャート: 判断 425">
          <a:extLst>
            <a:ext uri="{FF2B5EF4-FFF2-40B4-BE49-F238E27FC236}">
              <a16:creationId xmlns:a16="http://schemas.microsoft.com/office/drawing/2014/main" id="{70506453-953D-4C6D-81F5-B7DA307CF9E1}"/>
            </a:ext>
          </a:extLst>
        </xdr:cNvPr>
        <xdr:cNvSpPr/>
      </xdr:nvSpPr>
      <xdr:spPr>
        <a:xfrm>
          <a:off x="13652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50165</xdr:rowOff>
    </xdr:from>
    <xdr:to>
      <xdr:col>67</xdr:col>
      <xdr:colOff>101600</xdr:colOff>
      <xdr:row>37</xdr:row>
      <xdr:rowOff>151765</xdr:rowOff>
    </xdr:to>
    <xdr:sp macro="" textlink="">
      <xdr:nvSpPr>
        <xdr:cNvPr id="427" name="フローチャート: 判断 426">
          <a:extLst>
            <a:ext uri="{FF2B5EF4-FFF2-40B4-BE49-F238E27FC236}">
              <a16:creationId xmlns:a16="http://schemas.microsoft.com/office/drawing/2014/main" id="{8CF2045A-F186-41FB-AFE8-A1D03CE69FA2}"/>
            </a:ext>
          </a:extLst>
        </xdr:cNvPr>
        <xdr:cNvSpPr/>
      </xdr:nvSpPr>
      <xdr:spPr>
        <a:xfrm>
          <a:off x="12763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D34C31DE-6A7E-46BD-ACCB-66E2C911BC8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A2326EBE-4469-444B-A27A-508B6F3AC54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BC93BB47-FDD7-42EF-B3D9-871DF46B30E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31496B0-0D5E-4C56-B432-96ED050D34B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542EEF76-7A29-423E-A655-5FC35557600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41</xdr:row>
      <xdr:rowOff>158750</xdr:rowOff>
    </xdr:from>
    <xdr:to>
      <xdr:col>67</xdr:col>
      <xdr:colOff>101600</xdr:colOff>
      <xdr:row>42</xdr:row>
      <xdr:rowOff>88900</xdr:rowOff>
    </xdr:to>
    <xdr:sp macro="" textlink="">
      <xdr:nvSpPr>
        <xdr:cNvPr id="433" name="楕円 432">
          <a:extLst>
            <a:ext uri="{FF2B5EF4-FFF2-40B4-BE49-F238E27FC236}">
              <a16:creationId xmlns:a16="http://schemas.microsoft.com/office/drawing/2014/main" id="{DAE41850-DBA0-483D-816A-210375355F5A}"/>
            </a:ext>
          </a:extLst>
        </xdr:cNvPr>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10177</xdr:rowOff>
    </xdr:from>
    <xdr:ext cx="405111" cy="259045"/>
    <xdr:sp macro="" textlink="">
      <xdr:nvSpPr>
        <xdr:cNvPr id="434" name="n_1aveValue【認定こども園・幼稚園・保育所】&#10;有形固定資産減価償却率">
          <a:extLst>
            <a:ext uri="{FF2B5EF4-FFF2-40B4-BE49-F238E27FC236}">
              <a16:creationId xmlns:a16="http://schemas.microsoft.com/office/drawing/2014/main" id="{D2126BD0-42F0-4C7B-9193-28BD15E8ADAC}"/>
            </a:ext>
          </a:extLst>
        </xdr:cNvPr>
        <xdr:cNvSpPr txBox="1"/>
      </xdr:nvSpPr>
      <xdr:spPr>
        <a:xfrm>
          <a:off x="15266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435" name="n_2aveValue【認定こども園・幼稚園・保育所】&#10;有形固定資産減価償却率">
          <a:extLst>
            <a:ext uri="{FF2B5EF4-FFF2-40B4-BE49-F238E27FC236}">
              <a16:creationId xmlns:a16="http://schemas.microsoft.com/office/drawing/2014/main" id="{83BEB32C-849E-47AD-A55B-2B5CE064309C}"/>
            </a:ext>
          </a:extLst>
        </xdr:cNvPr>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137812</xdr:rowOff>
    </xdr:from>
    <xdr:ext cx="405111" cy="259045"/>
    <xdr:sp macro="" textlink="">
      <xdr:nvSpPr>
        <xdr:cNvPr id="436" name="n_3aveValue【認定こども園・幼稚園・保育所】&#10;有形固定資産減価償却率">
          <a:extLst>
            <a:ext uri="{FF2B5EF4-FFF2-40B4-BE49-F238E27FC236}">
              <a16:creationId xmlns:a16="http://schemas.microsoft.com/office/drawing/2014/main" id="{DB85B054-7972-49D7-9C0A-227F52940076}"/>
            </a:ext>
          </a:extLst>
        </xdr:cNvPr>
        <xdr:cNvSpPr txBox="1"/>
      </xdr:nvSpPr>
      <xdr:spPr>
        <a:xfrm>
          <a:off x="13500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168292</xdr:rowOff>
    </xdr:from>
    <xdr:ext cx="405111" cy="259045"/>
    <xdr:sp macro="" textlink="">
      <xdr:nvSpPr>
        <xdr:cNvPr id="437" name="n_4aveValue【認定こども園・幼稚園・保育所】&#10;有形固定資産減価償却率">
          <a:extLst>
            <a:ext uri="{FF2B5EF4-FFF2-40B4-BE49-F238E27FC236}">
              <a16:creationId xmlns:a16="http://schemas.microsoft.com/office/drawing/2014/main" id="{86534CCD-33B6-4585-AA62-CAEDD5110C9E}"/>
            </a:ext>
          </a:extLst>
        </xdr:cNvPr>
        <xdr:cNvSpPr txBox="1"/>
      </xdr:nvSpPr>
      <xdr:spPr>
        <a:xfrm>
          <a:off x="12611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438" name="n_4mainValue【認定こども園・幼稚園・保育所】&#10;有形固定資産減価償却率">
          <a:extLst>
            <a:ext uri="{FF2B5EF4-FFF2-40B4-BE49-F238E27FC236}">
              <a16:creationId xmlns:a16="http://schemas.microsoft.com/office/drawing/2014/main" id="{E01ECE23-E1F1-43E6-B052-0F8326086285}"/>
            </a:ext>
          </a:extLst>
        </xdr:cNvPr>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9" name="正方形/長方形 438">
          <a:extLst>
            <a:ext uri="{FF2B5EF4-FFF2-40B4-BE49-F238E27FC236}">
              <a16:creationId xmlns:a16="http://schemas.microsoft.com/office/drawing/2014/main" id="{9D0770A4-1C1C-4B33-BEB6-A5F90C4B5DE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0" name="正方形/長方形 439">
          <a:extLst>
            <a:ext uri="{FF2B5EF4-FFF2-40B4-BE49-F238E27FC236}">
              <a16:creationId xmlns:a16="http://schemas.microsoft.com/office/drawing/2014/main" id="{1784C5EA-2074-489D-9E05-360DBB0E60D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1" name="正方形/長方形 440">
          <a:extLst>
            <a:ext uri="{FF2B5EF4-FFF2-40B4-BE49-F238E27FC236}">
              <a16:creationId xmlns:a16="http://schemas.microsoft.com/office/drawing/2014/main" id="{E91D0FA4-0E4E-4E0D-9435-CE806BBE788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2" name="正方形/長方形 441">
          <a:extLst>
            <a:ext uri="{FF2B5EF4-FFF2-40B4-BE49-F238E27FC236}">
              <a16:creationId xmlns:a16="http://schemas.microsoft.com/office/drawing/2014/main" id="{B9A79338-B8C9-4466-9A41-BFED28E0EB4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3" name="正方形/長方形 442">
          <a:extLst>
            <a:ext uri="{FF2B5EF4-FFF2-40B4-BE49-F238E27FC236}">
              <a16:creationId xmlns:a16="http://schemas.microsoft.com/office/drawing/2014/main" id="{5848536B-F40A-4C21-9CAF-881558C5DF6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4" name="正方形/長方形 443">
          <a:extLst>
            <a:ext uri="{FF2B5EF4-FFF2-40B4-BE49-F238E27FC236}">
              <a16:creationId xmlns:a16="http://schemas.microsoft.com/office/drawing/2014/main" id="{B9C68841-7FB1-4FA5-B6DA-E1098E5080E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5" name="正方形/長方形 444">
          <a:extLst>
            <a:ext uri="{FF2B5EF4-FFF2-40B4-BE49-F238E27FC236}">
              <a16:creationId xmlns:a16="http://schemas.microsoft.com/office/drawing/2014/main" id="{7E8B258B-F592-4D7C-B1D9-55B38CCC938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6" name="正方形/長方形 445">
          <a:extLst>
            <a:ext uri="{FF2B5EF4-FFF2-40B4-BE49-F238E27FC236}">
              <a16:creationId xmlns:a16="http://schemas.microsoft.com/office/drawing/2014/main" id="{60C3ADFE-5403-47FD-B228-1BB71D33373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7" name="テキスト ボックス 446">
          <a:extLst>
            <a:ext uri="{FF2B5EF4-FFF2-40B4-BE49-F238E27FC236}">
              <a16:creationId xmlns:a16="http://schemas.microsoft.com/office/drawing/2014/main" id="{ECB524CC-4C52-45A6-83C5-E1E2B5B5A37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8" name="直線コネクタ 447">
          <a:extLst>
            <a:ext uri="{FF2B5EF4-FFF2-40B4-BE49-F238E27FC236}">
              <a16:creationId xmlns:a16="http://schemas.microsoft.com/office/drawing/2014/main" id="{F54B1266-8A6E-4233-9E9C-84C3E9D18F2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9" name="直線コネクタ 448">
          <a:extLst>
            <a:ext uri="{FF2B5EF4-FFF2-40B4-BE49-F238E27FC236}">
              <a16:creationId xmlns:a16="http://schemas.microsoft.com/office/drawing/2014/main" id="{D1557173-E7B1-4D89-ACB5-847EFB7067F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0" name="テキスト ボックス 449">
          <a:extLst>
            <a:ext uri="{FF2B5EF4-FFF2-40B4-BE49-F238E27FC236}">
              <a16:creationId xmlns:a16="http://schemas.microsoft.com/office/drawing/2014/main" id="{1148A4DC-262A-43E6-9A10-53DF2B428E36}"/>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1" name="直線コネクタ 450">
          <a:extLst>
            <a:ext uri="{FF2B5EF4-FFF2-40B4-BE49-F238E27FC236}">
              <a16:creationId xmlns:a16="http://schemas.microsoft.com/office/drawing/2014/main" id="{2324673D-D9A7-4072-BC51-4941872C66C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2" name="テキスト ボックス 451">
          <a:extLst>
            <a:ext uri="{FF2B5EF4-FFF2-40B4-BE49-F238E27FC236}">
              <a16:creationId xmlns:a16="http://schemas.microsoft.com/office/drawing/2014/main" id="{9C3103E6-727D-4DB9-9616-11554DFCA883}"/>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3" name="直線コネクタ 452">
          <a:extLst>
            <a:ext uri="{FF2B5EF4-FFF2-40B4-BE49-F238E27FC236}">
              <a16:creationId xmlns:a16="http://schemas.microsoft.com/office/drawing/2014/main" id="{71E13563-3BCC-4FD5-BFF6-2860B7FFCDB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4" name="テキスト ボックス 453">
          <a:extLst>
            <a:ext uri="{FF2B5EF4-FFF2-40B4-BE49-F238E27FC236}">
              <a16:creationId xmlns:a16="http://schemas.microsoft.com/office/drawing/2014/main" id="{23C5A0B2-1089-49FB-83A3-E334090C5E8B}"/>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5" name="直線コネクタ 454">
          <a:extLst>
            <a:ext uri="{FF2B5EF4-FFF2-40B4-BE49-F238E27FC236}">
              <a16:creationId xmlns:a16="http://schemas.microsoft.com/office/drawing/2014/main" id="{374BAFB0-B392-442D-B68F-6C85FEEFDEA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6" name="テキスト ボックス 455">
          <a:extLst>
            <a:ext uri="{FF2B5EF4-FFF2-40B4-BE49-F238E27FC236}">
              <a16:creationId xmlns:a16="http://schemas.microsoft.com/office/drawing/2014/main" id="{84BCC683-FAFC-4FA5-BFE9-8DE25AEDB38B}"/>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7" name="直線コネクタ 456">
          <a:extLst>
            <a:ext uri="{FF2B5EF4-FFF2-40B4-BE49-F238E27FC236}">
              <a16:creationId xmlns:a16="http://schemas.microsoft.com/office/drawing/2014/main" id="{F9681D23-B66C-48F0-8CBC-AA4045AAF15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8" name="テキスト ボックス 457">
          <a:extLst>
            <a:ext uri="{FF2B5EF4-FFF2-40B4-BE49-F238E27FC236}">
              <a16:creationId xmlns:a16="http://schemas.microsoft.com/office/drawing/2014/main" id="{BC58FBC0-30F3-4770-B62E-7C00C267254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9" name="直線コネクタ 458">
          <a:extLst>
            <a:ext uri="{FF2B5EF4-FFF2-40B4-BE49-F238E27FC236}">
              <a16:creationId xmlns:a16="http://schemas.microsoft.com/office/drawing/2014/main" id="{0245D53C-31C6-4130-A510-B0CA69FC894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0" name="テキスト ボックス 459">
          <a:extLst>
            <a:ext uri="{FF2B5EF4-FFF2-40B4-BE49-F238E27FC236}">
              <a16:creationId xmlns:a16="http://schemas.microsoft.com/office/drawing/2014/main" id="{24861496-F0E3-4261-A852-ACDC1B33A7E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1" name="【認定こども園・幼稚園・保育所】&#10;一人当たり面積グラフ枠">
          <a:extLst>
            <a:ext uri="{FF2B5EF4-FFF2-40B4-BE49-F238E27FC236}">
              <a16:creationId xmlns:a16="http://schemas.microsoft.com/office/drawing/2014/main" id="{865A1C9D-4302-45CC-8A67-FC881CCE474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62" name="直線コネクタ 461">
          <a:extLst>
            <a:ext uri="{FF2B5EF4-FFF2-40B4-BE49-F238E27FC236}">
              <a16:creationId xmlns:a16="http://schemas.microsoft.com/office/drawing/2014/main" id="{B2FB88FA-4EC4-4149-968E-D5017734D0B1}"/>
            </a:ext>
          </a:extLst>
        </xdr:cNvPr>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63" name="【認定こども園・幼稚園・保育所】&#10;一人当たり面積最小値テキスト">
          <a:extLst>
            <a:ext uri="{FF2B5EF4-FFF2-40B4-BE49-F238E27FC236}">
              <a16:creationId xmlns:a16="http://schemas.microsoft.com/office/drawing/2014/main" id="{F3E49BF4-A0A7-42AE-B598-980BC3BA3A57}"/>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64" name="直線コネクタ 463">
          <a:extLst>
            <a:ext uri="{FF2B5EF4-FFF2-40B4-BE49-F238E27FC236}">
              <a16:creationId xmlns:a16="http://schemas.microsoft.com/office/drawing/2014/main" id="{F790A1BB-6993-4E57-ADCE-65704F8A54DB}"/>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65" name="【認定こども園・幼稚園・保育所】&#10;一人当たり面積最大値テキスト">
          <a:extLst>
            <a:ext uri="{FF2B5EF4-FFF2-40B4-BE49-F238E27FC236}">
              <a16:creationId xmlns:a16="http://schemas.microsoft.com/office/drawing/2014/main" id="{1601487F-4DB6-4704-9883-3CB3E403F636}"/>
            </a:ext>
          </a:extLst>
        </xdr:cNvPr>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66" name="直線コネクタ 465">
          <a:extLst>
            <a:ext uri="{FF2B5EF4-FFF2-40B4-BE49-F238E27FC236}">
              <a16:creationId xmlns:a16="http://schemas.microsoft.com/office/drawing/2014/main" id="{E9E58067-A810-490C-98B6-40B0190D92EF}"/>
            </a:ext>
          </a:extLst>
        </xdr:cNvPr>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67" name="【認定こども園・幼稚園・保育所】&#10;一人当たり面積平均値テキスト">
          <a:extLst>
            <a:ext uri="{FF2B5EF4-FFF2-40B4-BE49-F238E27FC236}">
              <a16:creationId xmlns:a16="http://schemas.microsoft.com/office/drawing/2014/main" id="{BBAC8CBA-39AA-49A4-AADB-4378D8433A74}"/>
            </a:ext>
          </a:extLst>
        </xdr:cNvPr>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68" name="フローチャート: 判断 467">
          <a:extLst>
            <a:ext uri="{FF2B5EF4-FFF2-40B4-BE49-F238E27FC236}">
              <a16:creationId xmlns:a16="http://schemas.microsoft.com/office/drawing/2014/main" id="{4B5FEE1D-EED2-4403-B68F-7E900A1BDC0B}"/>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27305</xdr:rowOff>
    </xdr:from>
    <xdr:to>
      <xdr:col>112</xdr:col>
      <xdr:colOff>38100</xdr:colOff>
      <xdr:row>39</xdr:row>
      <xdr:rowOff>128905</xdr:rowOff>
    </xdr:to>
    <xdr:sp macro="" textlink="">
      <xdr:nvSpPr>
        <xdr:cNvPr id="469" name="フローチャート: 判断 468">
          <a:extLst>
            <a:ext uri="{FF2B5EF4-FFF2-40B4-BE49-F238E27FC236}">
              <a16:creationId xmlns:a16="http://schemas.microsoft.com/office/drawing/2014/main" id="{D6AA0371-3C04-4708-BA1A-2E3CFD2E94BD}"/>
            </a:ext>
          </a:extLst>
        </xdr:cNvPr>
        <xdr:cNvSpPr/>
      </xdr:nvSpPr>
      <xdr:spPr>
        <a:xfrm>
          <a:off x="2127250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70" name="フローチャート: 判断 469">
          <a:extLst>
            <a:ext uri="{FF2B5EF4-FFF2-40B4-BE49-F238E27FC236}">
              <a16:creationId xmlns:a16="http://schemas.microsoft.com/office/drawing/2014/main" id="{F5FEBE3D-62BF-4562-AFA6-97E7D4FC0808}"/>
            </a:ext>
          </a:extLst>
        </xdr:cNvPr>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29210</xdr:rowOff>
    </xdr:from>
    <xdr:to>
      <xdr:col>102</xdr:col>
      <xdr:colOff>165100</xdr:colOff>
      <xdr:row>39</xdr:row>
      <xdr:rowOff>130810</xdr:rowOff>
    </xdr:to>
    <xdr:sp macro="" textlink="">
      <xdr:nvSpPr>
        <xdr:cNvPr id="471" name="フローチャート: 判断 470">
          <a:extLst>
            <a:ext uri="{FF2B5EF4-FFF2-40B4-BE49-F238E27FC236}">
              <a16:creationId xmlns:a16="http://schemas.microsoft.com/office/drawing/2014/main" id="{D573D37F-5326-4077-B483-8DD0A1B6E2B1}"/>
            </a:ext>
          </a:extLst>
        </xdr:cNvPr>
        <xdr:cNvSpPr/>
      </xdr:nvSpPr>
      <xdr:spPr>
        <a:xfrm>
          <a:off x="19494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71120</xdr:rowOff>
    </xdr:from>
    <xdr:to>
      <xdr:col>98</xdr:col>
      <xdr:colOff>38100</xdr:colOff>
      <xdr:row>40</xdr:row>
      <xdr:rowOff>1270</xdr:rowOff>
    </xdr:to>
    <xdr:sp macro="" textlink="">
      <xdr:nvSpPr>
        <xdr:cNvPr id="472" name="フローチャート: 判断 471">
          <a:extLst>
            <a:ext uri="{FF2B5EF4-FFF2-40B4-BE49-F238E27FC236}">
              <a16:creationId xmlns:a16="http://schemas.microsoft.com/office/drawing/2014/main" id="{4EE08B87-E7E5-42B1-8228-B3F434DCEBD5}"/>
            </a:ext>
          </a:extLst>
        </xdr:cNvPr>
        <xdr:cNvSpPr/>
      </xdr:nvSpPr>
      <xdr:spPr>
        <a:xfrm>
          <a:off x="18605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B0F7693A-047B-44C5-912C-78D7E743942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0EA91DCE-E419-4452-8481-9106A5638D4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0180581F-5B82-4431-86D8-C6D97648218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E0EE4185-2AB1-42AC-A17C-175DE1F8189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B6F4C29E-B836-4EE6-9949-CF18EB1E6F8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80645</xdr:rowOff>
    </xdr:from>
    <xdr:to>
      <xdr:col>98</xdr:col>
      <xdr:colOff>38100</xdr:colOff>
      <xdr:row>42</xdr:row>
      <xdr:rowOff>10795</xdr:rowOff>
    </xdr:to>
    <xdr:sp macro="" textlink="">
      <xdr:nvSpPr>
        <xdr:cNvPr id="478" name="楕円 477">
          <a:extLst>
            <a:ext uri="{FF2B5EF4-FFF2-40B4-BE49-F238E27FC236}">
              <a16:creationId xmlns:a16="http://schemas.microsoft.com/office/drawing/2014/main" id="{BE7C6BF8-073D-4F03-A229-065C2F2F12EA}"/>
            </a:ext>
          </a:extLst>
        </xdr:cNvPr>
        <xdr:cNvSpPr/>
      </xdr:nvSpPr>
      <xdr:spPr>
        <a:xfrm>
          <a:off x="186055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145432</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31DD509A-8EE8-47FB-B671-F75E7F22882E}"/>
            </a:ext>
          </a:extLst>
        </xdr:cNvPr>
        <xdr:cNvSpPr txBox="1"/>
      </xdr:nvSpPr>
      <xdr:spPr>
        <a:xfrm>
          <a:off x="21075727" y="648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A8384803-D7CA-4509-A050-21FCE7AFEF9E}"/>
            </a:ext>
          </a:extLst>
        </xdr:cNvPr>
        <xdr:cNvSpPr txBox="1"/>
      </xdr:nvSpPr>
      <xdr:spPr>
        <a:xfrm>
          <a:off x="20199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147337</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7AFE5AF1-D78B-42C5-9DBC-53DFCE312BA3}"/>
            </a:ext>
          </a:extLst>
        </xdr:cNvPr>
        <xdr:cNvSpPr txBox="1"/>
      </xdr:nvSpPr>
      <xdr:spPr>
        <a:xfrm>
          <a:off x="19310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17797</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EAD57AA6-3856-4503-AA85-B4C4B991A1F2}"/>
            </a:ext>
          </a:extLst>
        </xdr:cNvPr>
        <xdr:cNvSpPr txBox="1"/>
      </xdr:nvSpPr>
      <xdr:spPr>
        <a:xfrm>
          <a:off x="18421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1922</xdr:rowOff>
    </xdr:from>
    <xdr:ext cx="469744" cy="259045"/>
    <xdr:sp macro="" textlink="">
      <xdr:nvSpPr>
        <xdr:cNvPr id="483" name="n_4mainValue【認定こども園・幼稚園・保育所】&#10;一人当たり面積">
          <a:extLst>
            <a:ext uri="{FF2B5EF4-FFF2-40B4-BE49-F238E27FC236}">
              <a16:creationId xmlns:a16="http://schemas.microsoft.com/office/drawing/2014/main" id="{19E8AC5D-3F83-436A-8CFB-634AE93C6B4E}"/>
            </a:ext>
          </a:extLst>
        </xdr:cNvPr>
        <xdr:cNvSpPr txBox="1"/>
      </xdr:nvSpPr>
      <xdr:spPr>
        <a:xfrm>
          <a:off x="18421427"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7DDB860D-1C14-41FD-8EC0-1C2409A4DC3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0DB4299C-D99C-4C85-B396-5C5FE530648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3C70EE1C-3FC7-496A-AE89-D6D743A17DB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5310A2BF-8179-4846-8092-C64319BBA3B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0229D095-15E3-4824-B524-AC7D6F892DF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7AE32EE9-650B-4922-B6C8-8DBA131BB46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F016332B-3947-4EDD-927F-6D465053412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844EDFBF-7EC2-46C1-865A-8C5171FE401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id="{DED23B84-E9F8-4318-81A1-0EF43B3FB59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id="{336EF9C4-C43F-461A-A781-932E8CE28EB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a:extLst>
            <a:ext uri="{FF2B5EF4-FFF2-40B4-BE49-F238E27FC236}">
              <a16:creationId xmlns:a16="http://schemas.microsoft.com/office/drawing/2014/main" id="{B30FC9E5-D1FD-4FD4-A464-F4FD81637DD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5" name="直線コネクタ 494">
          <a:extLst>
            <a:ext uri="{FF2B5EF4-FFF2-40B4-BE49-F238E27FC236}">
              <a16:creationId xmlns:a16="http://schemas.microsoft.com/office/drawing/2014/main" id="{1D1B85D9-8717-4A87-B6BC-3A18C908F7E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6" name="テキスト ボックス 495">
          <a:extLst>
            <a:ext uri="{FF2B5EF4-FFF2-40B4-BE49-F238E27FC236}">
              <a16:creationId xmlns:a16="http://schemas.microsoft.com/office/drawing/2014/main" id="{CE32133D-E96B-4DF2-835B-9F022F1AEEF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7" name="直線コネクタ 496">
          <a:extLst>
            <a:ext uri="{FF2B5EF4-FFF2-40B4-BE49-F238E27FC236}">
              <a16:creationId xmlns:a16="http://schemas.microsoft.com/office/drawing/2014/main" id="{36B34B6F-5874-4381-A7BB-0DF10DB82FB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8" name="テキスト ボックス 497">
          <a:extLst>
            <a:ext uri="{FF2B5EF4-FFF2-40B4-BE49-F238E27FC236}">
              <a16:creationId xmlns:a16="http://schemas.microsoft.com/office/drawing/2014/main" id="{8CCD3B95-946C-4686-9506-8CB2F97ADB7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9" name="直線コネクタ 498">
          <a:extLst>
            <a:ext uri="{FF2B5EF4-FFF2-40B4-BE49-F238E27FC236}">
              <a16:creationId xmlns:a16="http://schemas.microsoft.com/office/drawing/2014/main" id="{C35209D2-9047-4524-8F1F-25D71CAF12B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0" name="テキスト ボックス 499">
          <a:extLst>
            <a:ext uri="{FF2B5EF4-FFF2-40B4-BE49-F238E27FC236}">
              <a16:creationId xmlns:a16="http://schemas.microsoft.com/office/drawing/2014/main" id="{BBC26EAD-2450-4CCA-B7BC-0C624D00633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1" name="直線コネクタ 500">
          <a:extLst>
            <a:ext uri="{FF2B5EF4-FFF2-40B4-BE49-F238E27FC236}">
              <a16:creationId xmlns:a16="http://schemas.microsoft.com/office/drawing/2014/main" id="{4A5E4F40-B008-4DD3-B423-8E3BA83D1A1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2" name="テキスト ボックス 501">
          <a:extLst>
            <a:ext uri="{FF2B5EF4-FFF2-40B4-BE49-F238E27FC236}">
              <a16:creationId xmlns:a16="http://schemas.microsoft.com/office/drawing/2014/main" id="{3A6D8A02-C887-43D1-8EA5-B377747A6B6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3" name="直線コネクタ 502">
          <a:extLst>
            <a:ext uri="{FF2B5EF4-FFF2-40B4-BE49-F238E27FC236}">
              <a16:creationId xmlns:a16="http://schemas.microsoft.com/office/drawing/2014/main" id="{B9C33BAA-84ED-457F-A6A7-05E368BF69E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4" name="テキスト ボックス 503">
          <a:extLst>
            <a:ext uri="{FF2B5EF4-FFF2-40B4-BE49-F238E27FC236}">
              <a16:creationId xmlns:a16="http://schemas.microsoft.com/office/drawing/2014/main" id="{BF243C0C-C245-4662-8743-8C3D8CB6BE7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5" name="直線コネクタ 504">
          <a:extLst>
            <a:ext uri="{FF2B5EF4-FFF2-40B4-BE49-F238E27FC236}">
              <a16:creationId xmlns:a16="http://schemas.microsoft.com/office/drawing/2014/main" id="{B25AC5FC-75F2-44B9-AC43-CD55D24F366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6" name="テキスト ボックス 505">
          <a:extLst>
            <a:ext uri="{FF2B5EF4-FFF2-40B4-BE49-F238E27FC236}">
              <a16:creationId xmlns:a16="http://schemas.microsoft.com/office/drawing/2014/main" id="{3EEFEA5A-2EE8-4144-9EB1-0152B482A70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id="{E6AD7EE4-AD83-4FD8-A8E2-9C984D22D3B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a:extLst>
            <a:ext uri="{FF2B5EF4-FFF2-40B4-BE49-F238E27FC236}">
              <a16:creationId xmlns:a16="http://schemas.microsoft.com/office/drawing/2014/main" id="{61EF9CC3-8745-4837-8048-50E32B138BB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09" name="直線コネクタ 508">
          <a:extLst>
            <a:ext uri="{FF2B5EF4-FFF2-40B4-BE49-F238E27FC236}">
              <a16:creationId xmlns:a16="http://schemas.microsoft.com/office/drawing/2014/main" id="{D149A969-3727-4AA1-A650-6131C7E21B81}"/>
            </a:ext>
          </a:extLst>
        </xdr:cNvPr>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10" name="【学校施設】&#10;有形固定資産減価償却率最小値テキスト">
          <a:extLst>
            <a:ext uri="{FF2B5EF4-FFF2-40B4-BE49-F238E27FC236}">
              <a16:creationId xmlns:a16="http://schemas.microsoft.com/office/drawing/2014/main" id="{EACB87AC-B947-44BB-8EC0-A451370E31A3}"/>
            </a:ext>
          </a:extLst>
        </xdr:cNvPr>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11" name="直線コネクタ 510">
          <a:extLst>
            <a:ext uri="{FF2B5EF4-FFF2-40B4-BE49-F238E27FC236}">
              <a16:creationId xmlns:a16="http://schemas.microsoft.com/office/drawing/2014/main" id="{F6436C10-B44D-47BA-8B02-F2400AD245C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12" name="【学校施設】&#10;有形固定資産減価償却率最大値テキスト">
          <a:extLst>
            <a:ext uri="{FF2B5EF4-FFF2-40B4-BE49-F238E27FC236}">
              <a16:creationId xmlns:a16="http://schemas.microsoft.com/office/drawing/2014/main" id="{BB71C1C3-325A-45F5-B17D-90941C9EDD5C}"/>
            </a:ext>
          </a:extLst>
        </xdr:cNvPr>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13" name="直線コネクタ 512">
          <a:extLst>
            <a:ext uri="{FF2B5EF4-FFF2-40B4-BE49-F238E27FC236}">
              <a16:creationId xmlns:a16="http://schemas.microsoft.com/office/drawing/2014/main" id="{9BA09209-909A-43D1-969E-9EF0EB51C90E}"/>
            </a:ext>
          </a:extLst>
        </xdr:cNvPr>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14" name="【学校施設】&#10;有形固定資産減価償却率平均値テキスト">
          <a:extLst>
            <a:ext uri="{FF2B5EF4-FFF2-40B4-BE49-F238E27FC236}">
              <a16:creationId xmlns:a16="http://schemas.microsoft.com/office/drawing/2014/main" id="{78B6F485-8DE3-44C2-957F-3572386B8949}"/>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15" name="フローチャート: 判断 514">
          <a:extLst>
            <a:ext uri="{FF2B5EF4-FFF2-40B4-BE49-F238E27FC236}">
              <a16:creationId xmlns:a16="http://schemas.microsoft.com/office/drawing/2014/main" id="{0DCEE6B2-14DE-49E7-8D11-9F5B540CFA8E}"/>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16" name="フローチャート: 判断 515">
          <a:extLst>
            <a:ext uri="{FF2B5EF4-FFF2-40B4-BE49-F238E27FC236}">
              <a16:creationId xmlns:a16="http://schemas.microsoft.com/office/drawing/2014/main" id="{BE4EB1FB-5AAE-4B84-924E-E1E7B3B797EB}"/>
            </a:ext>
          </a:extLst>
        </xdr:cNvPr>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143510</xdr:rowOff>
    </xdr:from>
    <xdr:to>
      <xdr:col>76</xdr:col>
      <xdr:colOff>165100</xdr:colOff>
      <xdr:row>61</xdr:row>
      <xdr:rowOff>73660</xdr:rowOff>
    </xdr:to>
    <xdr:sp macro="" textlink="">
      <xdr:nvSpPr>
        <xdr:cNvPr id="517" name="フローチャート: 判断 516">
          <a:extLst>
            <a:ext uri="{FF2B5EF4-FFF2-40B4-BE49-F238E27FC236}">
              <a16:creationId xmlns:a16="http://schemas.microsoft.com/office/drawing/2014/main" id="{A2C9D640-96C8-4758-B3CD-B7C9309537A5}"/>
            </a:ext>
          </a:extLst>
        </xdr:cNvPr>
        <xdr:cNvSpPr/>
      </xdr:nvSpPr>
      <xdr:spPr>
        <a:xfrm>
          <a:off x="14541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97790</xdr:rowOff>
    </xdr:from>
    <xdr:to>
      <xdr:col>72</xdr:col>
      <xdr:colOff>38100</xdr:colOff>
      <xdr:row>61</xdr:row>
      <xdr:rowOff>27940</xdr:rowOff>
    </xdr:to>
    <xdr:sp macro="" textlink="">
      <xdr:nvSpPr>
        <xdr:cNvPr id="518" name="フローチャート: 判断 517">
          <a:extLst>
            <a:ext uri="{FF2B5EF4-FFF2-40B4-BE49-F238E27FC236}">
              <a16:creationId xmlns:a16="http://schemas.microsoft.com/office/drawing/2014/main" id="{1FF55A82-ABDE-49AD-AD44-2698631EE62C}"/>
            </a:ext>
          </a:extLst>
        </xdr:cNvPr>
        <xdr:cNvSpPr/>
      </xdr:nvSpPr>
      <xdr:spPr>
        <a:xfrm>
          <a:off x="13652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84727</xdr:rowOff>
    </xdr:from>
    <xdr:to>
      <xdr:col>67</xdr:col>
      <xdr:colOff>101600</xdr:colOff>
      <xdr:row>61</xdr:row>
      <xdr:rowOff>14877</xdr:rowOff>
    </xdr:to>
    <xdr:sp macro="" textlink="">
      <xdr:nvSpPr>
        <xdr:cNvPr id="519" name="フローチャート: 判断 518">
          <a:extLst>
            <a:ext uri="{FF2B5EF4-FFF2-40B4-BE49-F238E27FC236}">
              <a16:creationId xmlns:a16="http://schemas.microsoft.com/office/drawing/2014/main" id="{231DDA68-6CE2-426F-836F-D4CAE6815CA3}"/>
            </a:ext>
          </a:extLst>
        </xdr:cNvPr>
        <xdr:cNvSpPr/>
      </xdr:nvSpPr>
      <xdr:spPr>
        <a:xfrm>
          <a:off x="12763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E4DA22F8-652C-4769-A9EF-5179138ED45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3C51441F-6AE8-42E0-BCCD-7A1DB4732B8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FB3B933D-B1D4-4A7B-9F95-01745BA57BE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4C00CEAA-E8FD-4A2A-BE8A-7AD87A8138F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2F3719D7-5724-4BC4-AA15-BBDD81A4987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42273</xdr:rowOff>
    </xdr:from>
    <xdr:to>
      <xdr:col>85</xdr:col>
      <xdr:colOff>177800</xdr:colOff>
      <xdr:row>61</xdr:row>
      <xdr:rowOff>143873</xdr:rowOff>
    </xdr:to>
    <xdr:sp macro="" textlink="">
      <xdr:nvSpPr>
        <xdr:cNvPr id="525" name="楕円 524">
          <a:extLst>
            <a:ext uri="{FF2B5EF4-FFF2-40B4-BE49-F238E27FC236}">
              <a16:creationId xmlns:a16="http://schemas.microsoft.com/office/drawing/2014/main" id="{F499CB22-AEF0-4DC8-B98F-850EC29B2447}"/>
            </a:ext>
          </a:extLst>
        </xdr:cNvPr>
        <xdr:cNvSpPr/>
      </xdr:nvSpPr>
      <xdr:spPr>
        <a:xfrm>
          <a:off x="162687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20700</xdr:rowOff>
    </xdr:from>
    <xdr:ext cx="405111" cy="259045"/>
    <xdr:sp macro="" textlink="">
      <xdr:nvSpPr>
        <xdr:cNvPr id="526" name="【学校施設】&#10;有形固定資産減価償却率該当値テキスト">
          <a:extLst>
            <a:ext uri="{FF2B5EF4-FFF2-40B4-BE49-F238E27FC236}">
              <a16:creationId xmlns:a16="http://schemas.microsoft.com/office/drawing/2014/main" id="{5DC84CFC-C4BF-46C2-B53C-11D1A7C2EA64}"/>
            </a:ext>
          </a:extLst>
        </xdr:cNvPr>
        <xdr:cNvSpPr txBox="1"/>
      </xdr:nvSpPr>
      <xdr:spPr>
        <a:xfrm>
          <a:off x="16357600"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11249</xdr:rowOff>
    </xdr:from>
    <xdr:to>
      <xdr:col>81</xdr:col>
      <xdr:colOff>101600</xdr:colOff>
      <xdr:row>61</xdr:row>
      <xdr:rowOff>112849</xdr:rowOff>
    </xdr:to>
    <xdr:sp macro="" textlink="">
      <xdr:nvSpPr>
        <xdr:cNvPr id="527" name="楕円 526">
          <a:extLst>
            <a:ext uri="{FF2B5EF4-FFF2-40B4-BE49-F238E27FC236}">
              <a16:creationId xmlns:a16="http://schemas.microsoft.com/office/drawing/2014/main" id="{48C44E10-AB9A-4794-B6AC-6783E18B4A02}"/>
            </a:ext>
          </a:extLst>
        </xdr:cNvPr>
        <xdr:cNvSpPr/>
      </xdr:nvSpPr>
      <xdr:spPr>
        <a:xfrm>
          <a:off x="15430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62049</xdr:rowOff>
    </xdr:from>
    <xdr:to>
      <xdr:col>85</xdr:col>
      <xdr:colOff>127000</xdr:colOff>
      <xdr:row>61</xdr:row>
      <xdr:rowOff>93073</xdr:rowOff>
    </xdr:to>
    <xdr:cxnSp macro="">
      <xdr:nvCxnSpPr>
        <xdr:cNvPr id="528" name="直線コネクタ 527">
          <a:extLst>
            <a:ext uri="{FF2B5EF4-FFF2-40B4-BE49-F238E27FC236}">
              <a16:creationId xmlns:a16="http://schemas.microsoft.com/office/drawing/2014/main" id="{3D156524-DAE2-4D9E-80C3-B41D0D2C31F1}"/>
            </a:ext>
          </a:extLst>
        </xdr:cNvPr>
        <xdr:cNvCxnSpPr/>
      </xdr:nvCxnSpPr>
      <xdr:spPr>
        <a:xfrm>
          <a:off x="15481300" y="1052049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35741</xdr:rowOff>
    </xdr:from>
    <xdr:to>
      <xdr:col>76</xdr:col>
      <xdr:colOff>165100</xdr:colOff>
      <xdr:row>61</xdr:row>
      <xdr:rowOff>137341</xdr:rowOff>
    </xdr:to>
    <xdr:sp macro="" textlink="">
      <xdr:nvSpPr>
        <xdr:cNvPr id="529" name="楕円 528">
          <a:extLst>
            <a:ext uri="{FF2B5EF4-FFF2-40B4-BE49-F238E27FC236}">
              <a16:creationId xmlns:a16="http://schemas.microsoft.com/office/drawing/2014/main" id="{142A6C0B-5433-40DC-9417-74C0C195133A}"/>
            </a:ext>
          </a:extLst>
        </xdr:cNvPr>
        <xdr:cNvSpPr/>
      </xdr:nvSpPr>
      <xdr:spPr>
        <a:xfrm>
          <a:off x="14541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62049</xdr:rowOff>
    </xdr:from>
    <xdr:to>
      <xdr:col>81</xdr:col>
      <xdr:colOff>50800</xdr:colOff>
      <xdr:row>61</xdr:row>
      <xdr:rowOff>86541</xdr:rowOff>
    </xdr:to>
    <xdr:cxnSp macro="">
      <xdr:nvCxnSpPr>
        <xdr:cNvPr id="530" name="直線コネクタ 529">
          <a:extLst>
            <a:ext uri="{FF2B5EF4-FFF2-40B4-BE49-F238E27FC236}">
              <a16:creationId xmlns:a16="http://schemas.microsoft.com/office/drawing/2014/main" id="{2D9A4CBB-E355-48CB-B97B-0A663D15E2F6}"/>
            </a:ext>
          </a:extLst>
        </xdr:cNvPr>
        <xdr:cNvCxnSpPr/>
      </xdr:nvCxnSpPr>
      <xdr:spPr>
        <a:xfrm flipV="1">
          <a:off x="14592300" y="1052049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27577</xdr:rowOff>
    </xdr:from>
    <xdr:to>
      <xdr:col>72</xdr:col>
      <xdr:colOff>38100</xdr:colOff>
      <xdr:row>61</xdr:row>
      <xdr:rowOff>129177</xdr:rowOff>
    </xdr:to>
    <xdr:sp macro="" textlink="">
      <xdr:nvSpPr>
        <xdr:cNvPr id="531" name="楕円 530">
          <a:extLst>
            <a:ext uri="{FF2B5EF4-FFF2-40B4-BE49-F238E27FC236}">
              <a16:creationId xmlns:a16="http://schemas.microsoft.com/office/drawing/2014/main" id="{1AD95441-59CE-44DD-93F3-931F6C9E93F1}"/>
            </a:ext>
          </a:extLst>
        </xdr:cNvPr>
        <xdr:cNvSpPr/>
      </xdr:nvSpPr>
      <xdr:spPr>
        <a:xfrm>
          <a:off x="13652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78377</xdr:rowOff>
    </xdr:from>
    <xdr:to>
      <xdr:col>76</xdr:col>
      <xdr:colOff>114300</xdr:colOff>
      <xdr:row>61</xdr:row>
      <xdr:rowOff>86541</xdr:rowOff>
    </xdr:to>
    <xdr:cxnSp macro="">
      <xdr:nvCxnSpPr>
        <xdr:cNvPr id="532" name="直線コネクタ 531">
          <a:extLst>
            <a:ext uri="{FF2B5EF4-FFF2-40B4-BE49-F238E27FC236}">
              <a16:creationId xmlns:a16="http://schemas.microsoft.com/office/drawing/2014/main" id="{4D3F266C-DD3F-4866-8A3F-FF99A0B03046}"/>
            </a:ext>
          </a:extLst>
        </xdr:cNvPr>
        <xdr:cNvCxnSpPr/>
      </xdr:nvCxnSpPr>
      <xdr:spPr>
        <a:xfrm>
          <a:off x="13703300" y="1053682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136978</xdr:rowOff>
    </xdr:from>
    <xdr:to>
      <xdr:col>67</xdr:col>
      <xdr:colOff>101600</xdr:colOff>
      <xdr:row>62</xdr:row>
      <xdr:rowOff>67128</xdr:rowOff>
    </xdr:to>
    <xdr:sp macro="" textlink="">
      <xdr:nvSpPr>
        <xdr:cNvPr id="533" name="楕円 532">
          <a:extLst>
            <a:ext uri="{FF2B5EF4-FFF2-40B4-BE49-F238E27FC236}">
              <a16:creationId xmlns:a16="http://schemas.microsoft.com/office/drawing/2014/main" id="{0F28CE78-0C18-4B73-8573-0A5E3C2B26E0}"/>
            </a:ext>
          </a:extLst>
        </xdr:cNvPr>
        <xdr:cNvSpPr/>
      </xdr:nvSpPr>
      <xdr:spPr>
        <a:xfrm>
          <a:off x="12763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78377</xdr:rowOff>
    </xdr:from>
    <xdr:to>
      <xdr:col>71</xdr:col>
      <xdr:colOff>177800</xdr:colOff>
      <xdr:row>62</xdr:row>
      <xdr:rowOff>16328</xdr:rowOff>
    </xdr:to>
    <xdr:cxnSp macro="">
      <xdr:nvCxnSpPr>
        <xdr:cNvPr id="534" name="直線コネクタ 533">
          <a:extLst>
            <a:ext uri="{FF2B5EF4-FFF2-40B4-BE49-F238E27FC236}">
              <a16:creationId xmlns:a16="http://schemas.microsoft.com/office/drawing/2014/main" id="{E2D423CD-2795-4E91-B20F-3AB67406C16D}"/>
            </a:ext>
          </a:extLst>
        </xdr:cNvPr>
        <xdr:cNvCxnSpPr/>
      </xdr:nvCxnSpPr>
      <xdr:spPr>
        <a:xfrm flipV="1">
          <a:off x="12814300" y="10536827"/>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535" name="n_1aveValue【学校施設】&#10;有形固定資産減価償却率">
          <a:extLst>
            <a:ext uri="{FF2B5EF4-FFF2-40B4-BE49-F238E27FC236}">
              <a16:creationId xmlns:a16="http://schemas.microsoft.com/office/drawing/2014/main" id="{1C6395E6-77E0-49C3-9616-4CA72748DA11}"/>
            </a:ext>
          </a:extLst>
        </xdr:cNvPr>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90187</xdr:rowOff>
    </xdr:from>
    <xdr:ext cx="405111" cy="259045"/>
    <xdr:sp macro="" textlink="">
      <xdr:nvSpPr>
        <xdr:cNvPr id="536" name="n_2aveValue【学校施設】&#10;有形固定資産減価償却率">
          <a:extLst>
            <a:ext uri="{FF2B5EF4-FFF2-40B4-BE49-F238E27FC236}">
              <a16:creationId xmlns:a16="http://schemas.microsoft.com/office/drawing/2014/main" id="{F87C6401-7289-4570-919F-2764F19D36C6}"/>
            </a:ext>
          </a:extLst>
        </xdr:cNvPr>
        <xdr:cNvSpPr txBox="1"/>
      </xdr:nvSpPr>
      <xdr:spPr>
        <a:xfrm>
          <a:off x="143897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44467</xdr:rowOff>
    </xdr:from>
    <xdr:ext cx="405111" cy="259045"/>
    <xdr:sp macro="" textlink="">
      <xdr:nvSpPr>
        <xdr:cNvPr id="537" name="n_3aveValue【学校施設】&#10;有形固定資産減価償却率">
          <a:extLst>
            <a:ext uri="{FF2B5EF4-FFF2-40B4-BE49-F238E27FC236}">
              <a16:creationId xmlns:a16="http://schemas.microsoft.com/office/drawing/2014/main" id="{035B5F97-3732-426D-A601-FF0DA4FF5141}"/>
            </a:ext>
          </a:extLst>
        </xdr:cNvPr>
        <xdr:cNvSpPr txBox="1"/>
      </xdr:nvSpPr>
      <xdr:spPr>
        <a:xfrm>
          <a:off x="13500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31404</xdr:rowOff>
    </xdr:from>
    <xdr:ext cx="405111" cy="259045"/>
    <xdr:sp macro="" textlink="">
      <xdr:nvSpPr>
        <xdr:cNvPr id="538" name="n_4aveValue【学校施設】&#10;有形固定資産減価償却率">
          <a:extLst>
            <a:ext uri="{FF2B5EF4-FFF2-40B4-BE49-F238E27FC236}">
              <a16:creationId xmlns:a16="http://schemas.microsoft.com/office/drawing/2014/main" id="{12736005-C16D-4936-B5C2-FA0F1C496F3E}"/>
            </a:ext>
          </a:extLst>
        </xdr:cNvPr>
        <xdr:cNvSpPr txBox="1"/>
      </xdr:nvSpPr>
      <xdr:spPr>
        <a:xfrm>
          <a:off x="12611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103976</xdr:rowOff>
    </xdr:from>
    <xdr:ext cx="405111" cy="259045"/>
    <xdr:sp macro="" textlink="">
      <xdr:nvSpPr>
        <xdr:cNvPr id="539" name="n_1mainValue【学校施設】&#10;有形固定資産減価償却率">
          <a:extLst>
            <a:ext uri="{FF2B5EF4-FFF2-40B4-BE49-F238E27FC236}">
              <a16:creationId xmlns:a16="http://schemas.microsoft.com/office/drawing/2014/main" id="{0809DB12-DC65-46B3-907E-1A7B96B439A2}"/>
            </a:ext>
          </a:extLst>
        </xdr:cNvPr>
        <xdr:cNvSpPr txBox="1"/>
      </xdr:nvSpPr>
      <xdr:spPr>
        <a:xfrm>
          <a:off x="152660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128468</xdr:rowOff>
    </xdr:from>
    <xdr:ext cx="405111" cy="259045"/>
    <xdr:sp macro="" textlink="">
      <xdr:nvSpPr>
        <xdr:cNvPr id="540" name="n_2mainValue【学校施設】&#10;有形固定資産減価償却率">
          <a:extLst>
            <a:ext uri="{FF2B5EF4-FFF2-40B4-BE49-F238E27FC236}">
              <a16:creationId xmlns:a16="http://schemas.microsoft.com/office/drawing/2014/main" id="{0C74E2E7-DF6F-450E-95A5-A84E24C68432}"/>
            </a:ext>
          </a:extLst>
        </xdr:cNvPr>
        <xdr:cNvSpPr txBox="1"/>
      </xdr:nvSpPr>
      <xdr:spPr>
        <a:xfrm>
          <a:off x="14389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120304</xdr:rowOff>
    </xdr:from>
    <xdr:ext cx="405111" cy="259045"/>
    <xdr:sp macro="" textlink="">
      <xdr:nvSpPr>
        <xdr:cNvPr id="541" name="n_3mainValue【学校施設】&#10;有形固定資産減価償却率">
          <a:extLst>
            <a:ext uri="{FF2B5EF4-FFF2-40B4-BE49-F238E27FC236}">
              <a16:creationId xmlns:a16="http://schemas.microsoft.com/office/drawing/2014/main" id="{AEBCC724-0FFD-4261-B036-C46243763A69}"/>
            </a:ext>
          </a:extLst>
        </xdr:cNvPr>
        <xdr:cNvSpPr txBox="1"/>
      </xdr:nvSpPr>
      <xdr:spPr>
        <a:xfrm>
          <a:off x="13500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58255</xdr:rowOff>
    </xdr:from>
    <xdr:ext cx="405111" cy="259045"/>
    <xdr:sp macro="" textlink="">
      <xdr:nvSpPr>
        <xdr:cNvPr id="542" name="n_4mainValue【学校施設】&#10;有形固定資産減価償却率">
          <a:extLst>
            <a:ext uri="{FF2B5EF4-FFF2-40B4-BE49-F238E27FC236}">
              <a16:creationId xmlns:a16="http://schemas.microsoft.com/office/drawing/2014/main" id="{77DBAF0D-E547-4005-9BF6-0FDB9A0AAF62}"/>
            </a:ext>
          </a:extLst>
        </xdr:cNvPr>
        <xdr:cNvSpPr txBox="1"/>
      </xdr:nvSpPr>
      <xdr:spPr>
        <a:xfrm>
          <a:off x="12611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a:extLst>
            <a:ext uri="{FF2B5EF4-FFF2-40B4-BE49-F238E27FC236}">
              <a16:creationId xmlns:a16="http://schemas.microsoft.com/office/drawing/2014/main" id="{166553CC-3207-4F7E-AF33-83386758BD2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a:extLst>
            <a:ext uri="{FF2B5EF4-FFF2-40B4-BE49-F238E27FC236}">
              <a16:creationId xmlns:a16="http://schemas.microsoft.com/office/drawing/2014/main" id="{09FA8B10-3DBA-486E-8234-5452837DEEA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a:extLst>
            <a:ext uri="{FF2B5EF4-FFF2-40B4-BE49-F238E27FC236}">
              <a16:creationId xmlns:a16="http://schemas.microsoft.com/office/drawing/2014/main" id="{5B914C93-FA1C-46F7-9B46-9F40E6A951F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a:extLst>
            <a:ext uri="{FF2B5EF4-FFF2-40B4-BE49-F238E27FC236}">
              <a16:creationId xmlns:a16="http://schemas.microsoft.com/office/drawing/2014/main" id="{1DDD33CA-2A8F-4FCF-97BD-EA2FD021F08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a:extLst>
            <a:ext uri="{FF2B5EF4-FFF2-40B4-BE49-F238E27FC236}">
              <a16:creationId xmlns:a16="http://schemas.microsoft.com/office/drawing/2014/main" id="{A914A6E2-E334-45B8-8248-4860F7E99FE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a:extLst>
            <a:ext uri="{FF2B5EF4-FFF2-40B4-BE49-F238E27FC236}">
              <a16:creationId xmlns:a16="http://schemas.microsoft.com/office/drawing/2014/main" id="{2B886A10-F503-411D-96E4-9F254E3245E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a:extLst>
            <a:ext uri="{FF2B5EF4-FFF2-40B4-BE49-F238E27FC236}">
              <a16:creationId xmlns:a16="http://schemas.microsoft.com/office/drawing/2014/main" id="{5B7064CA-312C-4D32-BECB-BE5BD95683F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a:extLst>
            <a:ext uri="{FF2B5EF4-FFF2-40B4-BE49-F238E27FC236}">
              <a16:creationId xmlns:a16="http://schemas.microsoft.com/office/drawing/2014/main" id="{70F2DCC8-46DB-4E15-A95D-F6D2C87BB43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a:extLst>
            <a:ext uri="{FF2B5EF4-FFF2-40B4-BE49-F238E27FC236}">
              <a16:creationId xmlns:a16="http://schemas.microsoft.com/office/drawing/2014/main" id="{F26BB827-6D05-4632-811D-2BF0FFE11E2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a:extLst>
            <a:ext uri="{FF2B5EF4-FFF2-40B4-BE49-F238E27FC236}">
              <a16:creationId xmlns:a16="http://schemas.microsoft.com/office/drawing/2014/main" id="{930A95D6-C536-47EF-8305-2B04A95A94A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3" name="テキスト ボックス 552">
          <a:extLst>
            <a:ext uri="{FF2B5EF4-FFF2-40B4-BE49-F238E27FC236}">
              <a16:creationId xmlns:a16="http://schemas.microsoft.com/office/drawing/2014/main" id="{1DD00FFF-2232-4EA4-9078-69C30E48A2D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4" name="直線コネクタ 553">
          <a:extLst>
            <a:ext uri="{FF2B5EF4-FFF2-40B4-BE49-F238E27FC236}">
              <a16:creationId xmlns:a16="http://schemas.microsoft.com/office/drawing/2014/main" id="{D66E4FBB-4BD0-44D5-9233-590DB4807E1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5" name="テキスト ボックス 554">
          <a:extLst>
            <a:ext uri="{FF2B5EF4-FFF2-40B4-BE49-F238E27FC236}">
              <a16:creationId xmlns:a16="http://schemas.microsoft.com/office/drawing/2014/main" id="{48CF5C84-E714-4075-A9A7-F93CB4A802F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6" name="直線コネクタ 555">
          <a:extLst>
            <a:ext uri="{FF2B5EF4-FFF2-40B4-BE49-F238E27FC236}">
              <a16:creationId xmlns:a16="http://schemas.microsoft.com/office/drawing/2014/main" id="{3F1CA7B3-D84F-4B97-8AD0-45B7AE059F2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7" name="テキスト ボックス 556">
          <a:extLst>
            <a:ext uri="{FF2B5EF4-FFF2-40B4-BE49-F238E27FC236}">
              <a16:creationId xmlns:a16="http://schemas.microsoft.com/office/drawing/2014/main" id="{15C9E963-90DC-4EF3-9F13-171FBF2C387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8" name="直線コネクタ 557">
          <a:extLst>
            <a:ext uri="{FF2B5EF4-FFF2-40B4-BE49-F238E27FC236}">
              <a16:creationId xmlns:a16="http://schemas.microsoft.com/office/drawing/2014/main" id="{5A18C6E9-4223-4917-9BB7-C2166E28540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9" name="テキスト ボックス 558">
          <a:extLst>
            <a:ext uri="{FF2B5EF4-FFF2-40B4-BE49-F238E27FC236}">
              <a16:creationId xmlns:a16="http://schemas.microsoft.com/office/drawing/2014/main" id="{AD2FD45C-460C-4501-95E0-444E52F83AB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0" name="直線コネクタ 559">
          <a:extLst>
            <a:ext uri="{FF2B5EF4-FFF2-40B4-BE49-F238E27FC236}">
              <a16:creationId xmlns:a16="http://schemas.microsoft.com/office/drawing/2014/main" id="{D6051E04-8B68-4441-9F63-3B2C9E8EBD2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1" name="テキスト ボックス 560">
          <a:extLst>
            <a:ext uri="{FF2B5EF4-FFF2-40B4-BE49-F238E27FC236}">
              <a16:creationId xmlns:a16="http://schemas.microsoft.com/office/drawing/2014/main" id="{2F325B56-2A13-4643-B3AE-E8D0B4C737C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2" name="直線コネクタ 561">
          <a:extLst>
            <a:ext uri="{FF2B5EF4-FFF2-40B4-BE49-F238E27FC236}">
              <a16:creationId xmlns:a16="http://schemas.microsoft.com/office/drawing/2014/main" id="{03272310-D0BA-4FC5-AD9F-63CC6B3EA58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3" name="テキスト ボックス 562">
          <a:extLst>
            <a:ext uri="{FF2B5EF4-FFF2-40B4-BE49-F238E27FC236}">
              <a16:creationId xmlns:a16="http://schemas.microsoft.com/office/drawing/2014/main" id="{B89896C0-EE6F-4D14-BFCA-CAACDAF3386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id="{365B4364-41CB-45BB-861A-319BA3FEFA8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5" name="テキスト ボックス 564">
          <a:extLst>
            <a:ext uri="{FF2B5EF4-FFF2-40B4-BE49-F238E27FC236}">
              <a16:creationId xmlns:a16="http://schemas.microsoft.com/office/drawing/2014/main" id="{E5C63E7A-3570-4F5A-B709-B3616F6E823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a:extLst>
            <a:ext uri="{FF2B5EF4-FFF2-40B4-BE49-F238E27FC236}">
              <a16:creationId xmlns:a16="http://schemas.microsoft.com/office/drawing/2014/main" id="{952CECEB-CD8D-41C4-B074-0A44B248AC9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67" name="直線コネクタ 566">
          <a:extLst>
            <a:ext uri="{FF2B5EF4-FFF2-40B4-BE49-F238E27FC236}">
              <a16:creationId xmlns:a16="http://schemas.microsoft.com/office/drawing/2014/main" id="{78304F52-AC5C-4C52-B67B-E9D29D3B7751}"/>
            </a:ext>
          </a:extLst>
        </xdr:cNvPr>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68" name="【学校施設】&#10;一人当たり面積最小値テキスト">
          <a:extLst>
            <a:ext uri="{FF2B5EF4-FFF2-40B4-BE49-F238E27FC236}">
              <a16:creationId xmlns:a16="http://schemas.microsoft.com/office/drawing/2014/main" id="{BA4AE28D-1F9D-4316-8AAC-CF64544765C4}"/>
            </a:ext>
          </a:extLst>
        </xdr:cNvPr>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69" name="直線コネクタ 568">
          <a:extLst>
            <a:ext uri="{FF2B5EF4-FFF2-40B4-BE49-F238E27FC236}">
              <a16:creationId xmlns:a16="http://schemas.microsoft.com/office/drawing/2014/main" id="{9C231656-6F54-43DF-AE3B-CD314185D317}"/>
            </a:ext>
          </a:extLst>
        </xdr:cNvPr>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70" name="【学校施設】&#10;一人当たり面積最大値テキスト">
          <a:extLst>
            <a:ext uri="{FF2B5EF4-FFF2-40B4-BE49-F238E27FC236}">
              <a16:creationId xmlns:a16="http://schemas.microsoft.com/office/drawing/2014/main" id="{9F6641C7-3666-4660-9791-691806EAECED}"/>
            </a:ext>
          </a:extLst>
        </xdr:cNvPr>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71" name="直線コネクタ 570">
          <a:extLst>
            <a:ext uri="{FF2B5EF4-FFF2-40B4-BE49-F238E27FC236}">
              <a16:creationId xmlns:a16="http://schemas.microsoft.com/office/drawing/2014/main" id="{AC43AB38-D5E7-4F63-BC94-593C90EE9A87}"/>
            </a:ext>
          </a:extLst>
        </xdr:cNvPr>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124477</xdr:rowOff>
    </xdr:from>
    <xdr:ext cx="469744" cy="259045"/>
    <xdr:sp macro="" textlink="">
      <xdr:nvSpPr>
        <xdr:cNvPr id="572" name="【学校施設】&#10;一人当たり面積平均値テキスト">
          <a:extLst>
            <a:ext uri="{FF2B5EF4-FFF2-40B4-BE49-F238E27FC236}">
              <a16:creationId xmlns:a16="http://schemas.microsoft.com/office/drawing/2014/main" id="{27DE8644-DA0D-4667-9904-1352BF37BF73}"/>
            </a:ext>
          </a:extLst>
        </xdr:cNvPr>
        <xdr:cNvSpPr txBox="1"/>
      </xdr:nvSpPr>
      <xdr:spPr>
        <a:xfrm>
          <a:off x="22199600" y="1041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73" name="フローチャート: 判断 572">
          <a:extLst>
            <a:ext uri="{FF2B5EF4-FFF2-40B4-BE49-F238E27FC236}">
              <a16:creationId xmlns:a16="http://schemas.microsoft.com/office/drawing/2014/main" id="{73CB2CDC-88B3-4BB8-997A-214852B494DD}"/>
            </a:ext>
          </a:extLst>
        </xdr:cNvPr>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157988</xdr:rowOff>
    </xdr:from>
    <xdr:to>
      <xdr:col>112</xdr:col>
      <xdr:colOff>38100</xdr:colOff>
      <xdr:row>62</xdr:row>
      <xdr:rowOff>88138</xdr:rowOff>
    </xdr:to>
    <xdr:sp macro="" textlink="">
      <xdr:nvSpPr>
        <xdr:cNvPr id="574" name="フローチャート: 判断 573">
          <a:extLst>
            <a:ext uri="{FF2B5EF4-FFF2-40B4-BE49-F238E27FC236}">
              <a16:creationId xmlns:a16="http://schemas.microsoft.com/office/drawing/2014/main" id="{04EEEDA9-6316-466B-9628-5741A0E72A00}"/>
            </a:ext>
          </a:extLst>
        </xdr:cNvPr>
        <xdr:cNvSpPr/>
      </xdr:nvSpPr>
      <xdr:spPr>
        <a:xfrm>
          <a:off x="21272500" y="10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xdr:rowOff>
    </xdr:from>
    <xdr:to>
      <xdr:col>107</xdr:col>
      <xdr:colOff>101600</xdr:colOff>
      <xdr:row>62</xdr:row>
      <xdr:rowOff>102616</xdr:rowOff>
    </xdr:to>
    <xdr:sp macro="" textlink="">
      <xdr:nvSpPr>
        <xdr:cNvPr id="575" name="フローチャート: 判断 574">
          <a:extLst>
            <a:ext uri="{FF2B5EF4-FFF2-40B4-BE49-F238E27FC236}">
              <a16:creationId xmlns:a16="http://schemas.microsoft.com/office/drawing/2014/main" id="{7D640927-83DE-46F5-8668-38F723E6A4F9}"/>
            </a:ext>
          </a:extLst>
        </xdr:cNvPr>
        <xdr:cNvSpPr/>
      </xdr:nvSpPr>
      <xdr:spPr>
        <a:xfrm>
          <a:off x="20383500" y="106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99695</xdr:rowOff>
    </xdr:from>
    <xdr:to>
      <xdr:col>102</xdr:col>
      <xdr:colOff>165100</xdr:colOff>
      <xdr:row>62</xdr:row>
      <xdr:rowOff>29845</xdr:rowOff>
    </xdr:to>
    <xdr:sp macro="" textlink="">
      <xdr:nvSpPr>
        <xdr:cNvPr id="576" name="フローチャート: 判断 575">
          <a:extLst>
            <a:ext uri="{FF2B5EF4-FFF2-40B4-BE49-F238E27FC236}">
              <a16:creationId xmlns:a16="http://schemas.microsoft.com/office/drawing/2014/main" id="{E63387C0-D0FA-4114-B228-D9A80AF6822B}"/>
            </a:ext>
          </a:extLst>
        </xdr:cNvPr>
        <xdr:cNvSpPr/>
      </xdr:nvSpPr>
      <xdr:spPr>
        <a:xfrm>
          <a:off x="19494500" y="1055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77" name="フローチャート: 判断 576">
          <a:extLst>
            <a:ext uri="{FF2B5EF4-FFF2-40B4-BE49-F238E27FC236}">
              <a16:creationId xmlns:a16="http://schemas.microsoft.com/office/drawing/2014/main" id="{7677AC10-F8A9-47BA-AA97-AF8083BE7822}"/>
            </a:ext>
          </a:extLst>
        </xdr:cNvPr>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2999F9C1-74E5-4477-BA9A-C2A9A8E8B04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1E88687E-78F6-49DF-802C-7D1084F4F1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ECAB3A4E-4172-4438-8CE2-6868AD10D97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37C360A0-FEFE-4CDA-A33A-B7F135A1251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682C982-EC37-4137-8E2E-743E8B996BE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162941</xdr:rowOff>
    </xdr:from>
    <xdr:to>
      <xdr:col>116</xdr:col>
      <xdr:colOff>114300</xdr:colOff>
      <xdr:row>62</xdr:row>
      <xdr:rowOff>93091</xdr:rowOff>
    </xdr:to>
    <xdr:sp macro="" textlink="">
      <xdr:nvSpPr>
        <xdr:cNvPr id="583" name="楕円 582">
          <a:extLst>
            <a:ext uri="{FF2B5EF4-FFF2-40B4-BE49-F238E27FC236}">
              <a16:creationId xmlns:a16="http://schemas.microsoft.com/office/drawing/2014/main" id="{4A6F20B9-EF2F-4B61-9E21-1B37CE1B3584}"/>
            </a:ext>
          </a:extLst>
        </xdr:cNvPr>
        <xdr:cNvSpPr/>
      </xdr:nvSpPr>
      <xdr:spPr>
        <a:xfrm>
          <a:off x="22110700" y="1062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141368</xdr:rowOff>
    </xdr:from>
    <xdr:ext cx="469744" cy="259045"/>
    <xdr:sp macro="" textlink="">
      <xdr:nvSpPr>
        <xdr:cNvPr id="584" name="【学校施設】&#10;一人当たり面積該当値テキスト">
          <a:extLst>
            <a:ext uri="{FF2B5EF4-FFF2-40B4-BE49-F238E27FC236}">
              <a16:creationId xmlns:a16="http://schemas.microsoft.com/office/drawing/2014/main" id="{3C673D0D-8812-4392-9542-C2A2D524AC4A}"/>
            </a:ext>
          </a:extLst>
        </xdr:cNvPr>
        <xdr:cNvSpPr txBox="1"/>
      </xdr:nvSpPr>
      <xdr:spPr>
        <a:xfrm>
          <a:off x="22199600" y="1059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4826</xdr:rowOff>
    </xdr:from>
    <xdr:to>
      <xdr:col>112</xdr:col>
      <xdr:colOff>38100</xdr:colOff>
      <xdr:row>62</xdr:row>
      <xdr:rowOff>106426</xdr:rowOff>
    </xdr:to>
    <xdr:sp macro="" textlink="">
      <xdr:nvSpPr>
        <xdr:cNvPr id="585" name="楕円 584">
          <a:extLst>
            <a:ext uri="{FF2B5EF4-FFF2-40B4-BE49-F238E27FC236}">
              <a16:creationId xmlns:a16="http://schemas.microsoft.com/office/drawing/2014/main" id="{2CA29C34-97F0-4B44-B1D9-2E463FBD0C6C}"/>
            </a:ext>
          </a:extLst>
        </xdr:cNvPr>
        <xdr:cNvSpPr/>
      </xdr:nvSpPr>
      <xdr:spPr>
        <a:xfrm>
          <a:off x="21272500" y="1063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42291</xdr:rowOff>
    </xdr:from>
    <xdr:to>
      <xdr:col>116</xdr:col>
      <xdr:colOff>63500</xdr:colOff>
      <xdr:row>62</xdr:row>
      <xdr:rowOff>55626</xdr:rowOff>
    </xdr:to>
    <xdr:cxnSp macro="">
      <xdr:nvCxnSpPr>
        <xdr:cNvPr id="586" name="直線コネクタ 585">
          <a:extLst>
            <a:ext uri="{FF2B5EF4-FFF2-40B4-BE49-F238E27FC236}">
              <a16:creationId xmlns:a16="http://schemas.microsoft.com/office/drawing/2014/main" id="{FF5CF68C-EBDB-48A6-868D-75CC4DEE93D6}"/>
            </a:ext>
          </a:extLst>
        </xdr:cNvPr>
        <xdr:cNvCxnSpPr/>
      </xdr:nvCxnSpPr>
      <xdr:spPr>
        <a:xfrm flipV="1">
          <a:off x="21323300" y="10672191"/>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118364</xdr:rowOff>
    </xdr:from>
    <xdr:to>
      <xdr:col>107</xdr:col>
      <xdr:colOff>101600</xdr:colOff>
      <xdr:row>62</xdr:row>
      <xdr:rowOff>48514</xdr:rowOff>
    </xdr:to>
    <xdr:sp macro="" textlink="">
      <xdr:nvSpPr>
        <xdr:cNvPr id="587" name="楕円 586">
          <a:extLst>
            <a:ext uri="{FF2B5EF4-FFF2-40B4-BE49-F238E27FC236}">
              <a16:creationId xmlns:a16="http://schemas.microsoft.com/office/drawing/2014/main" id="{EA428C4B-AFE6-48B6-93AA-136057F1B632}"/>
            </a:ext>
          </a:extLst>
        </xdr:cNvPr>
        <xdr:cNvSpPr/>
      </xdr:nvSpPr>
      <xdr:spPr>
        <a:xfrm>
          <a:off x="20383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169164</xdr:rowOff>
    </xdr:from>
    <xdr:to>
      <xdr:col>111</xdr:col>
      <xdr:colOff>177800</xdr:colOff>
      <xdr:row>62</xdr:row>
      <xdr:rowOff>55626</xdr:rowOff>
    </xdr:to>
    <xdr:cxnSp macro="">
      <xdr:nvCxnSpPr>
        <xdr:cNvPr id="588" name="直線コネクタ 587">
          <a:extLst>
            <a:ext uri="{FF2B5EF4-FFF2-40B4-BE49-F238E27FC236}">
              <a16:creationId xmlns:a16="http://schemas.microsoft.com/office/drawing/2014/main" id="{19E43AD7-83C4-43E5-A43C-724D06A69568}"/>
            </a:ext>
          </a:extLst>
        </xdr:cNvPr>
        <xdr:cNvCxnSpPr/>
      </xdr:nvCxnSpPr>
      <xdr:spPr>
        <a:xfrm>
          <a:off x="20434300" y="1062761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589" name="楕円 588">
          <a:extLst>
            <a:ext uri="{FF2B5EF4-FFF2-40B4-BE49-F238E27FC236}">
              <a16:creationId xmlns:a16="http://schemas.microsoft.com/office/drawing/2014/main" id="{EB610209-3C7E-4E80-9EAE-8F42A5F04998}"/>
            </a:ext>
          </a:extLst>
        </xdr:cNvPr>
        <xdr:cNvSpPr/>
      </xdr:nvSpPr>
      <xdr:spPr>
        <a:xfrm>
          <a:off x="19494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169164</xdr:rowOff>
    </xdr:from>
    <xdr:to>
      <xdr:col>107</xdr:col>
      <xdr:colOff>50800</xdr:colOff>
      <xdr:row>62</xdr:row>
      <xdr:rowOff>13716</xdr:rowOff>
    </xdr:to>
    <xdr:cxnSp macro="">
      <xdr:nvCxnSpPr>
        <xdr:cNvPr id="590" name="直線コネクタ 589">
          <a:extLst>
            <a:ext uri="{FF2B5EF4-FFF2-40B4-BE49-F238E27FC236}">
              <a16:creationId xmlns:a16="http://schemas.microsoft.com/office/drawing/2014/main" id="{6950AA12-0D56-4D5B-AF46-22348EFB05B6}"/>
            </a:ext>
          </a:extLst>
        </xdr:cNvPr>
        <xdr:cNvCxnSpPr/>
      </xdr:nvCxnSpPr>
      <xdr:spPr>
        <a:xfrm flipV="1">
          <a:off x="19545300" y="1062761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55499</xdr:rowOff>
    </xdr:from>
    <xdr:to>
      <xdr:col>98</xdr:col>
      <xdr:colOff>38100</xdr:colOff>
      <xdr:row>61</xdr:row>
      <xdr:rowOff>157099</xdr:rowOff>
    </xdr:to>
    <xdr:sp macro="" textlink="">
      <xdr:nvSpPr>
        <xdr:cNvPr id="591" name="楕円 590">
          <a:extLst>
            <a:ext uri="{FF2B5EF4-FFF2-40B4-BE49-F238E27FC236}">
              <a16:creationId xmlns:a16="http://schemas.microsoft.com/office/drawing/2014/main" id="{A851F4F5-EC17-44A6-A2AB-75591B893837}"/>
            </a:ext>
          </a:extLst>
        </xdr:cNvPr>
        <xdr:cNvSpPr/>
      </xdr:nvSpPr>
      <xdr:spPr>
        <a:xfrm>
          <a:off x="18605500" y="1051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106299</xdr:rowOff>
    </xdr:from>
    <xdr:to>
      <xdr:col>102</xdr:col>
      <xdr:colOff>114300</xdr:colOff>
      <xdr:row>62</xdr:row>
      <xdr:rowOff>13716</xdr:rowOff>
    </xdr:to>
    <xdr:cxnSp macro="">
      <xdr:nvCxnSpPr>
        <xdr:cNvPr id="592" name="直線コネクタ 591">
          <a:extLst>
            <a:ext uri="{FF2B5EF4-FFF2-40B4-BE49-F238E27FC236}">
              <a16:creationId xmlns:a16="http://schemas.microsoft.com/office/drawing/2014/main" id="{F0ED135E-0C07-4F50-A87F-EA3B59CDF908}"/>
            </a:ext>
          </a:extLst>
        </xdr:cNvPr>
        <xdr:cNvCxnSpPr/>
      </xdr:nvCxnSpPr>
      <xdr:spPr>
        <a:xfrm>
          <a:off x="18656300" y="10564749"/>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104665</xdr:rowOff>
    </xdr:from>
    <xdr:ext cx="469744" cy="259045"/>
    <xdr:sp macro="" textlink="">
      <xdr:nvSpPr>
        <xdr:cNvPr id="593" name="n_1aveValue【学校施設】&#10;一人当たり面積">
          <a:extLst>
            <a:ext uri="{FF2B5EF4-FFF2-40B4-BE49-F238E27FC236}">
              <a16:creationId xmlns:a16="http://schemas.microsoft.com/office/drawing/2014/main" id="{0361082B-BEE3-43E0-B007-BF6E4402A5F2}"/>
            </a:ext>
          </a:extLst>
        </xdr:cNvPr>
        <xdr:cNvSpPr txBox="1"/>
      </xdr:nvSpPr>
      <xdr:spPr>
        <a:xfrm>
          <a:off x="21075727" y="1039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93743</xdr:rowOff>
    </xdr:from>
    <xdr:ext cx="469744" cy="259045"/>
    <xdr:sp macro="" textlink="">
      <xdr:nvSpPr>
        <xdr:cNvPr id="594" name="n_2aveValue【学校施設】&#10;一人当たり面積">
          <a:extLst>
            <a:ext uri="{FF2B5EF4-FFF2-40B4-BE49-F238E27FC236}">
              <a16:creationId xmlns:a16="http://schemas.microsoft.com/office/drawing/2014/main" id="{D2CF0385-A879-41FA-A32F-34D21EB00DCF}"/>
            </a:ext>
          </a:extLst>
        </xdr:cNvPr>
        <xdr:cNvSpPr txBox="1"/>
      </xdr:nvSpPr>
      <xdr:spPr>
        <a:xfrm>
          <a:off x="20199427" y="1072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46372</xdr:rowOff>
    </xdr:from>
    <xdr:ext cx="469744" cy="259045"/>
    <xdr:sp macro="" textlink="">
      <xdr:nvSpPr>
        <xdr:cNvPr id="595" name="n_3aveValue【学校施設】&#10;一人当たり面積">
          <a:extLst>
            <a:ext uri="{FF2B5EF4-FFF2-40B4-BE49-F238E27FC236}">
              <a16:creationId xmlns:a16="http://schemas.microsoft.com/office/drawing/2014/main" id="{06E13777-2514-4A74-9FF7-A27144C4A0C2}"/>
            </a:ext>
          </a:extLst>
        </xdr:cNvPr>
        <xdr:cNvSpPr txBox="1"/>
      </xdr:nvSpPr>
      <xdr:spPr>
        <a:xfrm>
          <a:off x="19310427"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126890</xdr:rowOff>
    </xdr:from>
    <xdr:ext cx="469744" cy="259045"/>
    <xdr:sp macro="" textlink="">
      <xdr:nvSpPr>
        <xdr:cNvPr id="596" name="n_4aveValue【学校施設】&#10;一人当たり面積">
          <a:extLst>
            <a:ext uri="{FF2B5EF4-FFF2-40B4-BE49-F238E27FC236}">
              <a16:creationId xmlns:a16="http://schemas.microsoft.com/office/drawing/2014/main" id="{F66C778C-3792-4CEF-AE24-6078D90AE68C}"/>
            </a:ext>
          </a:extLst>
        </xdr:cNvPr>
        <xdr:cNvSpPr txBox="1"/>
      </xdr:nvSpPr>
      <xdr:spPr>
        <a:xfrm>
          <a:off x="18421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97553</xdr:rowOff>
    </xdr:from>
    <xdr:ext cx="469744" cy="259045"/>
    <xdr:sp macro="" textlink="">
      <xdr:nvSpPr>
        <xdr:cNvPr id="597" name="n_1mainValue【学校施設】&#10;一人当たり面積">
          <a:extLst>
            <a:ext uri="{FF2B5EF4-FFF2-40B4-BE49-F238E27FC236}">
              <a16:creationId xmlns:a16="http://schemas.microsoft.com/office/drawing/2014/main" id="{9E6F4C5C-362F-48D3-B88C-C7A46D54E098}"/>
            </a:ext>
          </a:extLst>
        </xdr:cNvPr>
        <xdr:cNvSpPr txBox="1"/>
      </xdr:nvSpPr>
      <xdr:spPr>
        <a:xfrm>
          <a:off x="210757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65041</xdr:rowOff>
    </xdr:from>
    <xdr:ext cx="469744" cy="259045"/>
    <xdr:sp macro="" textlink="">
      <xdr:nvSpPr>
        <xdr:cNvPr id="598" name="n_2mainValue【学校施設】&#10;一人当たり面積">
          <a:extLst>
            <a:ext uri="{FF2B5EF4-FFF2-40B4-BE49-F238E27FC236}">
              <a16:creationId xmlns:a16="http://schemas.microsoft.com/office/drawing/2014/main" id="{51571EDE-3598-48AE-AB6C-52417181488A}"/>
            </a:ext>
          </a:extLst>
        </xdr:cNvPr>
        <xdr:cNvSpPr txBox="1"/>
      </xdr:nvSpPr>
      <xdr:spPr>
        <a:xfrm>
          <a:off x="20199427" y="103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55643</xdr:rowOff>
    </xdr:from>
    <xdr:ext cx="469744" cy="259045"/>
    <xdr:sp macro="" textlink="">
      <xdr:nvSpPr>
        <xdr:cNvPr id="599" name="n_3mainValue【学校施設】&#10;一人当たり面積">
          <a:extLst>
            <a:ext uri="{FF2B5EF4-FFF2-40B4-BE49-F238E27FC236}">
              <a16:creationId xmlns:a16="http://schemas.microsoft.com/office/drawing/2014/main" id="{A6646034-6687-4DE2-9043-97D99DD7FE6B}"/>
            </a:ext>
          </a:extLst>
        </xdr:cNvPr>
        <xdr:cNvSpPr txBox="1"/>
      </xdr:nvSpPr>
      <xdr:spPr>
        <a:xfrm>
          <a:off x="193104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2176</xdr:rowOff>
    </xdr:from>
    <xdr:ext cx="469744" cy="259045"/>
    <xdr:sp macro="" textlink="">
      <xdr:nvSpPr>
        <xdr:cNvPr id="600" name="n_4mainValue【学校施設】&#10;一人当たり面積">
          <a:extLst>
            <a:ext uri="{FF2B5EF4-FFF2-40B4-BE49-F238E27FC236}">
              <a16:creationId xmlns:a16="http://schemas.microsoft.com/office/drawing/2014/main" id="{8F8F1C6C-28E6-46AD-BD3B-3436EC06A748}"/>
            </a:ext>
          </a:extLst>
        </xdr:cNvPr>
        <xdr:cNvSpPr txBox="1"/>
      </xdr:nvSpPr>
      <xdr:spPr>
        <a:xfrm>
          <a:off x="18421427" y="1028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a:extLst>
            <a:ext uri="{FF2B5EF4-FFF2-40B4-BE49-F238E27FC236}">
              <a16:creationId xmlns:a16="http://schemas.microsoft.com/office/drawing/2014/main" id="{33CA0171-9B9B-4CE8-8130-EEC605B5250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a:extLst>
            <a:ext uri="{FF2B5EF4-FFF2-40B4-BE49-F238E27FC236}">
              <a16:creationId xmlns:a16="http://schemas.microsoft.com/office/drawing/2014/main" id="{F3FBB9DE-2703-4824-B7A4-E7C69BDB143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a:extLst>
            <a:ext uri="{FF2B5EF4-FFF2-40B4-BE49-F238E27FC236}">
              <a16:creationId xmlns:a16="http://schemas.microsoft.com/office/drawing/2014/main" id="{004E6B5B-5EE6-4979-B1D5-21713BC357A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a:extLst>
            <a:ext uri="{FF2B5EF4-FFF2-40B4-BE49-F238E27FC236}">
              <a16:creationId xmlns:a16="http://schemas.microsoft.com/office/drawing/2014/main" id="{35DCDF60-3A49-47E5-AAB3-CAA701FBAF2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a:extLst>
            <a:ext uri="{FF2B5EF4-FFF2-40B4-BE49-F238E27FC236}">
              <a16:creationId xmlns:a16="http://schemas.microsoft.com/office/drawing/2014/main" id="{3819DEF2-DF33-4590-9849-D43AE310D1A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a:extLst>
            <a:ext uri="{FF2B5EF4-FFF2-40B4-BE49-F238E27FC236}">
              <a16:creationId xmlns:a16="http://schemas.microsoft.com/office/drawing/2014/main" id="{79C2AAB3-438B-4B6A-8A1C-A799135B92E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a:extLst>
            <a:ext uri="{FF2B5EF4-FFF2-40B4-BE49-F238E27FC236}">
              <a16:creationId xmlns:a16="http://schemas.microsoft.com/office/drawing/2014/main" id="{E43AE605-1BB3-4725-BAB5-067CBB65D64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a:extLst>
            <a:ext uri="{FF2B5EF4-FFF2-40B4-BE49-F238E27FC236}">
              <a16:creationId xmlns:a16="http://schemas.microsoft.com/office/drawing/2014/main" id="{583BF7D5-0DA1-4F6B-BF9D-9F67CB3EB9C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a:extLst>
            <a:ext uri="{FF2B5EF4-FFF2-40B4-BE49-F238E27FC236}">
              <a16:creationId xmlns:a16="http://schemas.microsoft.com/office/drawing/2014/main" id="{BED33D24-A87D-4A6F-879C-79A94DFB134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a:extLst>
            <a:ext uri="{FF2B5EF4-FFF2-40B4-BE49-F238E27FC236}">
              <a16:creationId xmlns:a16="http://schemas.microsoft.com/office/drawing/2014/main" id="{EF529EC1-2AD1-4158-A6DC-6DE42AA92CE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1" name="テキスト ボックス 610">
          <a:extLst>
            <a:ext uri="{FF2B5EF4-FFF2-40B4-BE49-F238E27FC236}">
              <a16:creationId xmlns:a16="http://schemas.microsoft.com/office/drawing/2014/main" id="{1B53D514-1B8F-40E6-8CD3-1B96EA48A49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2" name="直線コネクタ 611">
          <a:extLst>
            <a:ext uri="{FF2B5EF4-FFF2-40B4-BE49-F238E27FC236}">
              <a16:creationId xmlns:a16="http://schemas.microsoft.com/office/drawing/2014/main" id="{0F467828-BC78-4E11-B239-FD95CB6C729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3" name="テキスト ボックス 612">
          <a:extLst>
            <a:ext uri="{FF2B5EF4-FFF2-40B4-BE49-F238E27FC236}">
              <a16:creationId xmlns:a16="http://schemas.microsoft.com/office/drawing/2014/main" id="{8CC2493B-B559-480A-93E5-459CFCD0425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4" name="直線コネクタ 613">
          <a:extLst>
            <a:ext uri="{FF2B5EF4-FFF2-40B4-BE49-F238E27FC236}">
              <a16:creationId xmlns:a16="http://schemas.microsoft.com/office/drawing/2014/main" id="{9E9BCB1F-9691-4419-B229-CDB61B838E2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5" name="テキスト ボックス 614">
          <a:extLst>
            <a:ext uri="{FF2B5EF4-FFF2-40B4-BE49-F238E27FC236}">
              <a16:creationId xmlns:a16="http://schemas.microsoft.com/office/drawing/2014/main" id="{A7322526-6CC6-4CC5-AF2F-8040D361EED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6" name="直線コネクタ 615">
          <a:extLst>
            <a:ext uri="{FF2B5EF4-FFF2-40B4-BE49-F238E27FC236}">
              <a16:creationId xmlns:a16="http://schemas.microsoft.com/office/drawing/2014/main" id="{4EA37DA8-15CA-45F9-B4CB-9F68BF9418A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7" name="テキスト ボックス 616">
          <a:extLst>
            <a:ext uri="{FF2B5EF4-FFF2-40B4-BE49-F238E27FC236}">
              <a16:creationId xmlns:a16="http://schemas.microsoft.com/office/drawing/2014/main" id="{FAB9F038-DF7F-4A6C-BE80-43D897EE938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8" name="直線コネクタ 617">
          <a:extLst>
            <a:ext uri="{FF2B5EF4-FFF2-40B4-BE49-F238E27FC236}">
              <a16:creationId xmlns:a16="http://schemas.microsoft.com/office/drawing/2014/main" id="{59592997-A1FC-4682-B65C-F734CEA5504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9" name="テキスト ボックス 618">
          <a:extLst>
            <a:ext uri="{FF2B5EF4-FFF2-40B4-BE49-F238E27FC236}">
              <a16:creationId xmlns:a16="http://schemas.microsoft.com/office/drawing/2014/main" id="{38092058-88C6-45A0-B4B1-3FE4CC6E046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0" name="直線コネクタ 619">
          <a:extLst>
            <a:ext uri="{FF2B5EF4-FFF2-40B4-BE49-F238E27FC236}">
              <a16:creationId xmlns:a16="http://schemas.microsoft.com/office/drawing/2014/main" id="{0AAA492C-5169-4986-BFDE-D28D19A0D67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1" name="テキスト ボックス 620">
          <a:extLst>
            <a:ext uri="{FF2B5EF4-FFF2-40B4-BE49-F238E27FC236}">
              <a16:creationId xmlns:a16="http://schemas.microsoft.com/office/drawing/2014/main" id="{A56C2A38-36B1-4DEB-8770-F6E3E6F66E32}"/>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a:extLst>
            <a:ext uri="{FF2B5EF4-FFF2-40B4-BE49-F238E27FC236}">
              <a16:creationId xmlns:a16="http://schemas.microsoft.com/office/drawing/2014/main" id="{E966B152-517C-43A7-8CE9-6E3EDDDFD14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3" name="テキスト ボックス 622">
          <a:extLst>
            <a:ext uri="{FF2B5EF4-FFF2-40B4-BE49-F238E27FC236}">
              <a16:creationId xmlns:a16="http://schemas.microsoft.com/office/drawing/2014/main" id="{54AE2B6A-16B1-43CE-BDFA-BB7FBE7A19B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児童館】&#10;有形固定資産減価償却率グラフ枠">
          <a:extLst>
            <a:ext uri="{FF2B5EF4-FFF2-40B4-BE49-F238E27FC236}">
              <a16:creationId xmlns:a16="http://schemas.microsoft.com/office/drawing/2014/main" id="{9BDD9F21-63D1-4F92-A7FC-08330C7377C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108586</xdr:rowOff>
    </xdr:from>
    <xdr:to>
      <xdr:col>85</xdr:col>
      <xdr:colOff>126364</xdr:colOff>
      <xdr:row>86</xdr:row>
      <xdr:rowOff>114300</xdr:rowOff>
    </xdr:to>
    <xdr:cxnSp macro="">
      <xdr:nvCxnSpPr>
        <xdr:cNvPr id="625" name="直線コネクタ 624">
          <a:extLst>
            <a:ext uri="{FF2B5EF4-FFF2-40B4-BE49-F238E27FC236}">
              <a16:creationId xmlns:a16="http://schemas.microsoft.com/office/drawing/2014/main" id="{C73490E6-183E-4584-BC7A-0C7A6D1DDE9C}"/>
            </a:ext>
          </a:extLst>
        </xdr:cNvPr>
        <xdr:cNvCxnSpPr/>
      </xdr:nvCxnSpPr>
      <xdr:spPr>
        <a:xfrm flipV="1">
          <a:off x="16318864"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26" name="【児童館】&#10;有形固定資産減価償却率最小値テキスト">
          <a:extLst>
            <a:ext uri="{FF2B5EF4-FFF2-40B4-BE49-F238E27FC236}">
              <a16:creationId xmlns:a16="http://schemas.microsoft.com/office/drawing/2014/main" id="{E388A810-DBD1-4EF3-A6E9-C9647DF08CB2}"/>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7" name="直線コネクタ 626">
          <a:extLst>
            <a:ext uri="{FF2B5EF4-FFF2-40B4-BE49-F238E27FC236}">
              <a16:creationId xmlns:a16="http://schemas.microsoft.com/office/drawing/2014/main" id="{1B8127F1-9A59-4093-82E1-58A89E40CDB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55263</xdr:rowOff>
    </xdr:from>
    <xdr:ext cx="405111" cy="259045"/>
    <xdr:sp macro="" textlink="">
      <xdr:nvSpPr>
        <xdr:cNvPr id="628" name="【児童館】&#10;有形固定資産減価償却率最大値テキスト">
          <a:extLst>
            <a:ext uri="{FF2B5EF4-FFF2-40B4-BE49-F238E27FC236}">
              <a16:creationId xmlns:a16="http://schemas.microsoft.com/office/drawing/2014/main" id="{A4CBCE5A-990F-4843-925C-88CF171B7291}"/>
            </a:ext>
          </a:extLst>
        </xdr:cNvPr>
        <xdr:cNvSpPr txBox="1"/>
      </xdr:nvSpPr>
      <xdr:spPr>
        <a:xfrm>
          <a:off x="16357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108586</xdr:rowOff>
    </xdr:from>
    <xdr:to>
      <xdr:col>86</xdr:col>
      <xdr:colOff>25400</xdr:colOff>
      <xdr:row>78</xdr:row>
      <xdr:rowOff>108586</xdr:rowOff>
    </xdr:to>
    <xdr:cxnSp macro="">
      <xdr:nvCxnSpPr>
        <xdr:cNvPr id="629" name="直線コネクタ 628">
          <a:extLst>
            <a:ext uri="{FF2B5EF4-FFF2-40B4-BE49-F238E27FC236}">
              <a16:creationId xmlns:a16="http://schemas.microsoft.com/office/drawing/2014/main" id="{FA6E5B62-BD18-45EB-9AF5-4F7C31B3DF61}"/>
            </a:ext>
          </a:extLst>
        </xdr:cNvPr>
        <xdr:cNvCxnSpPr/>
      </xdr:nvCxnSpPr>
      <xdr:spPr>
        <a:xfrm>
          <a:off x="16230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68597</xdr:rowOff>
    </xdr:from>
    <xdr:ext cx="405111" cy="259045"/>
    <xdr:sp macro="" textlink="">
      <xdr:nvSpPr>
        <xdr:cNvPr id="630" name="【児童館】&#10;有形固定資産減価償却率平均値テキスト">
          <a:extLst>
            <a:ext uri="{FF2B5EF4-FFF2-40B4-BE49-F238E27FC236}">
              <a16:creationId xmlns:a16="http://schemas.microsoft.com/office/drawing/2014/main" id="{90E0E349-5EBF-4B41-87A4-A9058D2AB73B}"/>
            </a:ext>
          </a:extLst>
        </xdr:cNvPr>
        <xdr:cNvSpPr txBox="1"/>
      </xdr:nvSpPr>
      <xdr:spPr>
        <a:xfrm>
          <a:off x="16357600" y="1429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631" name="フローチャート: 判断 630">
          <a:extLst>
            <a:ext uri="{FF2B5EF4-FFF2-40B4-BE49-F238E27FC236}">
              <a16:creationId xmlns:a16="http://schemas.microsoft.com/office/drawing/2014/main" id="{A59E75AC-8DDE-4C24-9402-493B2E9E6108}"/>
            </a:ext>
          </a:extLst>
        </xdr:cNvPr>
        <xdr:cNvSpPr/>
      </xdr:nvSpPr>
      <xdr:spPr>
        <a:xfrm>
          <a:off x="16268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636</xdr:rowOff>
    </xdr:from>
    <xdr:to>
      <xdr:col>81</xdr:col>
      <xdr:colOff>101600</xdr:colOff>
      <xdr:row>82</xdr:row>
      <xdr:rowOff>102236</xdr:rowOff>
    </xdr:to>
    <xdr:sp macro="" textlink="">
      <xdr:nvSpPr>
        <xdr:cNvPr id="632" name="フローチャート: 判断 631">
          <a:extLst>
            <a:ext uri="{FF2B5EF4-FFF2-40B4-BE49-F238E27FC236}">
              <a16:creationId xmlns:a16="http://schemas.microsoft.com/office/drawing/2014/main" id="{22265AF6-2A4B-47D4-9868-32D4E3AFD401}"/>
            </a:ext>
          </a:extLst>
        </xdr:cNvPr>
        <xdr:cNvSpPr/>
      </xdr:nvSpPr>
      <xdr:spPr>
        <a:xfrm>
          <a:off x="15430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633" name="フローチャート: 判断 632">
          <a:extLst>
            <a:ext uri="{FF2B5EF4-FFF2-40B4-BE49-F238E27FC236}">
              <a16:creationId xmlns:a16="http://schemas.microsoft.com/office/drawing/2014/main" id="{DE05E4BF-3BC9-43E9-981E-36DFFF69836C}"/>
            </a:ext>
          </a:extLst>
        </xdr:cNvPr>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116839</xdr:rowOff>
    </xdr:from>
    <xdr:to>
      <xdr:col>72</xdr:col>
      <xdr:colOff>38100</xdr:colOff>
      <xdr:row>82</xdr:row>
      <xdr:rowOff>46989</xdr:rowOff>
    </xdr:to>
    <xdr:sp macro="" textlink="">
      <xdr:nvSpPr>
        <xdr:cNvPr id="634" name="フローチャート: 判断 633">
          <a:extLst>
            <a:ext uri="{FF2B5EF4-FFF2-40B4-BE49-F238E27FC236}">
              <a16:creationId xmlns:a16="http://schemas.microsoft.com/office/drawing/2014/main" id="{0626144A-8EF5-4299-AE23-81053C29ED82}"/>
            </a:ext>
          </a:extLst>
        </xdr:cNvPr>
        <xdr:cNvSpPr/>
      </xdr:nvSpPr>
      <xdr:spPr>
        <a:xfrm>
          <a:off x="13652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76836</xdr:rowOff>
    </xdr:from>
    <xdr:to>
      <xdr:col>67</xdr:col>
      <xdr:colOff>101600</xdr:colOff>
      <xdr:row>82</xdr:row>
      <xdr:rowOff>6986</xdr:rowOff>
    </xdr:to>
    <xdr:sp macro="" textlink="">
      <xdr:nvSpPr>
        <xdr:cNvPr id="635" name="フローチャート: 判断 634">
          <a:extLst>
            <a:ext uri="{FF2B5EF4-FFF2-40B4-BE49-F238E27FC236}">
              <a16:creationId xmlns:a16="http://schemas.microsoft.com/office/drawing/2014/main" id="{316952CD-6D61-420E-9BDB-431F63B6A06F}"/>
            </a:ext>
          </a:extLst>
        </xdr:cNvPr>
        <xdr:cNvSpPr/>
      </xdr:nvSpPr>
      <xdr:spPr>
        <a:xfrm>
          <a:off x="12763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C6BAB693-C5D0-4A10-9565-1BF18A1667F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C64B48F5-00F2-4C3B-B690-FCB12B9A7ED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CFDC72E0-3C27-4859-9AC8-141C98131C8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2A404925-0818-4421-9E50-24BD9906273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89DF1388-893D-4ABC-B0D9-BE34BC33A07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41" name="楕円 640">
          <a:extLst>
            <a:ext uri="{FF2B5EF4-FFF2-40B4-BE49-F238E27FC236}">
              <a16:creationId xmlns:a16="http://schemas.microsoft.com/office/drawing/2014/main" id="{60FC72B3-875D-4639-B6F7-7C6E776F1958}"/>
            </a:ext>
          </a:extLst>
        </xdr:cNvPr>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42" name="楕円 641">
          <a:extLst>
            <a:ext uri="{FF2B5EF4-FFF2-40B4-BE49-F238E27FC236}">
              <a16:creationId xmlns:a16="http://schemas.microsoft.com/office/drawing/2014/main" id="{79761377-F205-4285-8C5A-C3A754953B56}"/>
            </a:ext>
          </a:extLst>
        </xdr:cNvPr>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43" name="直線コネクタ 642">
          <a:extLst>
            <a:ext uri="{FF2B5EF4-FFF2-40B4-BE49-F238E27FC236}">
              <a16:creationId xmlns:a16="http://schemas.microsoft.com/office/drawing/2014/main" id="{A2CE3D38-1567-4738-9254-A53C691B8BE1}"/>
            </a:ext>
          </a:extLst>
        </xdr:cNvPr>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44" name="楕円 643">
          <a:extLst>
            <a:ext uri="{FF2B5EF4-FFF2-40B4-BE49-F238E27FC236}">
              <a16:creationId xmlns:a16="http://schemas.microsoft.com/office/drawing/2014/main" id="{F49A3EC4-04A9-4854-A216-BB18B9893991}"/>
            </a:ext>
          </a:extLst>
        </xdr:cNvPr>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45" name="直線コネクタ 644">
          <a:extLst>
            <a:ext uri="{FF2B5EF4-FFF2-40B4-BE49-F238E27FC236}">
              <a16:creationId xmlns:a16="http://schemas.microsoft.com/office/drawing/2014/main" id="{A32BF08B-2B40-4BD0-A47A-6A73170D9B6F}"/>
            </a:ext>
          </a:extLst>
        </xdr:cNvPr>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46" name="楕円 645">
          <a:extLst>
            <a:ext uri="{FF2B5EF4-FFF2-40B4-BE49-F238E27FC236}">
              <a16:creationId xmlns:a16="http://schemas.microsoft.com/office/drawing/2014/main" id="{65EE4303-A1B7-42A0-B349-C08A1CB377CC}"/>
            </a:ext>
          </a:extLst>
        </xdr:cNvPr>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47" name="直線コネクタ 646">
          <a:extLst>
            <a:ext uri="{FF2B5EF4-FFF2-40B4-BE49-F238E27FC236}">
              <a16:creationId xmlns:a16="http://schemas.microsoft.com/office/drawing/2014/main" id="{878541B2-1221-41A7-A7E3-493FC52C3C14}"/>
            </a:ext>
          </a:extLst>
        </xdr:cNvPr>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118763</xdr:rowOff>
    </xdr:from>
    <xdr:ext cx="405111" cy="259045"/>
    <xdr:sp macro="" textlink="">
      <xdr:nvSpPr>
        <xdr:cNvPr id="648" name="n_1aveValue【児童館】&#10;有形固定資産減価償却率">
          <a:extLst>
            <a:ext uri="{FF2B5EF4-FFF2-40B4-BE49-F238E27FC236}">
              <a16:creationId xmlns:a16="http://schemas.microsoft.com/office/drawing/2014/main" id="{2BB37CC2-BAED-4D67-B90D-8511D2693E55}"/>
            </a:ext>
          </a:extLst>
        </xdr:cNvPr>
        <xdr:cNvSpPr txBox="1"/>
      </xdr:nvSpPr>
      <xdr:spPr>
        <a:xfrm>
          <a:off x="15266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53991</xdr:rowOff>
    </xdr:from>
    <xdr:ext cx="405111" cy="259045"/>
    <xdr:sp macro="" textlink="">
      <xdr:nvSpPr>
        <xdr:cNvPr id="649" name="n_2aveValue【児童館】&#10;有形固定資産減価償却率">
          <a:extLst>
            <a:ext uri="{FF2B5EF4-FFF2-40B4-BE49-F238E27FC236}">
              <a16:creationId xmlns:a16="http://schemas.microsoft.com/office/drawing/2014/main" id="{5A7117D6-DFD5-4A80-AA16-C94CD099C6F1}"/>
            </a:ext>
          </a:extLst>
        </xdr:cNvPr>
        <xdr:cNvSpPr txBox="1"/>
      </xdr:nvSpPr>
      <xdr:spPr>
        <a:xfrm>
          <a:off x="14389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63516</xdr:rowOff>
    </xdr:from>
    <xdr:ext cx="405111" cy="259045"/>
    <xdr:sp macro="" textlink="">
      <xdr:nvSpPr>
        <xdr:cNvPr id="650" name="n_3aveValue【児童館】&#10;有形固定資産減価償却率">
          <a:extLst>
            <a:ext uri="{FF2B5EF4-FFF2-40B4-BE49-F238E27FC236}">
              <a16:creationId xmlns:a16="http://schemas.microsoft.com/office/drawing/2014/main" id="{D36825CF-1924-4113-B6D7-429B565E3CE0}"/>
            </a:ext>
          </a:extLst>
        </xdr:cNvPr>
        <xdr:cNvSpPr txBox="1"/>
      </xdr:nvSpPr>
      <xdr:spPr>
        <a:xfrm>
          <a:off x="13500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23513</xdr:rowOff>
    </xdr:from>
    <xdr:ext cx="405111" cy="259045"/>
    <xdr:sp macro="" textlink="">
      <xdr:nvSpPr>
        <xdr:cNvPr id="651" name="n_4aveValue【児童館】&#10;有形固定資産減価償却率">
          <a:extLst>
            <a:ext uri="{FF2B5EF4-FFF2-40B4-BE49-F238E27FC236}">
              <a16:creationId xmlns:a16="http://schemas.microsoft.com/office/drawing/2014/main" id="{F6B5B671-41B9-4460-8211-D6B27E533DC4}"/>
            </a:ext>
          </a:extLst>
        </xdr:cNvPr>
        <xdr:cNvSpPr txBox="1"/>
      </xdr:nvSpPr>
      <xdr:spPr>
        <a:xfrm>
          <a:off x="12611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52" name="n_1mainValue【児童館】&#10;有形固定資産減価償却率">
          <a:extLst>
            <a:ext uri="{FF2B5EF4-FFF2-40B4-BE49-F238E27FC236}">
              <a16:creationId xmlns:a16="http://schemas.microsoft.com/office/drawing/2014/main" id="{9B52341D-4CD0-49E3-A32F-A567BF1DFE76}"/>
            </a:ext>
          </a:extLst>
        </xdr:cNvPr>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53" name="n_2mainValue【児童館】&#10;有形固定資産減価償却率">
          <a:extLst>
            <a:ext uri="{FF2B5EF4-FFF2-40B4-BE49-F238E27FC236}">
              <a16:creationId xmlns:a16="http://schemas.microsoft.com/office/drawing/2014/main" id="{92EA48AA-D0D8-4EBB-B9CC-3CFDE76F4DA2}"/>
            </a:ext>
          </a:extLst>
        </xdr:cNvPr>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54" name="n_3mainValue【児童館】&#10;有形固定資産減価償却率">
          <a:extLst>
            <a:ext uri="{FF2B5EF4-FFF2-40B4-BE49-F238E27FC236}">
              <a16:creationId xmlns:a16="http://schemas.microsoft.com/office/drawing/2014/main" id="{53077751-AAC4-4E13-B170-2643DE67E51F}"/>
            </a:ext>
          </a:extLst>
        </xdr:cNvPr>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55" name="n_4mainValue【児童館】&#10;有形固定資産減価償却率">
          <a:extLst>
            <a:ext uri="{FF2B5EF4-FFF2-40B4-BE49-F238E27FC236}">
              <a16:creationId xmlns:a16="http://schemas.microsoft.com/office/drawing/2014/main" id="{0FA7CBD8-B395-4BED-9B5C-E83166976934}"/>
            </a:ext>
          </a:extLst>
        </xdr:cNvPr>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6" name="正方形/長方形 655">
          <a:extLst>
            <a:ext uri="{FF2B5EF4-FFF2-40B4-BE49-F238E27FC236}">
              <a16:creationId xmlns:a16="http://schemas.microsoft.com/office/drawing/2014/main" id="{7B34AEB3-DA4B-4F1C-8B98-6CBDCB9E972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7" name="正方形/長方形 656">
          <a:extLst>
            <a:ext uri="{FF2B5EF4-FFF2-40B4-BE49-F238E27FC236}">
              <a16:creationId xmlns:a16="http://schemas.microsoft.com/office/drawing/2014/main" id="{D258E639-297A-4EBC-BA91-B3FB4CC3121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8" name="正方形/長方形 657">
          <a:extLst>
            <a:ext uri="{FF2B5EF4-FFF2-40B4-BE49-F238E27FC236}">
              <a16:creationId xmlns:a16="http://schemas.microsoft.com/office/drawing/2014/main" id="{F72BE56C-2473-4421-9353-C90FD3C6D53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9" name="正方形/長方形 658">
          <a:extLst>
            <a:ext uri="{FF2B5EF4-FFF2-40B4-BE49-F238E27FC236}">
              <a16:creationId xmlns:a16="http://schemas.microsoft.com/office/drawing/2014/main" id="{E9D8F0F5-F390-4770-A86D-520107D3B9F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0" name="正方形/長方形 659">
          <a:extLst>
            <a:ext uri="{FF2B5EF4-FFF2-40B4-BE49-F238E27FC236}">
              <a16:creationId xmlns:a16="http://schemas.microsoft.com/office/drawing/2014/main" id="{B50EDBFA-BF90-45F9-8597-31C12A4E184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1" name="正方形/長方形 660">
          <a:extLst>
            <a:ext uri="{FF2B5EF4-FFF2-40B4-BE49-F238E27FC236}">
              <a16:creationId xmlns:a16="http://schemas.microsoft.com/office/drawing/2014/main" id="{39D25814-31C6-4D98-BBD8-6E16141FA41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2" name="正方形/長方形 661">
          <a:extLst>
            <a:ext uri="{FF2B5EF4-FFF2-40B4-BE49-F238E27FC236}">
              <a16:creationId xmlns:a16="http://schemas.microsoft.com/office/drawing/2014/main" id="{431B73FE-B93B-4502-8E25-51E1CA2D935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3" name="正方形/長方形 662">
          <a:extLst>
            <a:ext uri="{FF2B5EF4-FFF2-40B4-BE49-F238E27FC236}">
              <a16:creationId xmlns:a16="http://schemas.microsoft.com/office/drawing/2014/main" id="{8747B885-157C-4E73-8E78-1DE5A1327A2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4" name="テキスト ボックス 663">
          <a:extLst>
            <a:ext uri="{FF2B5EF4-FFF2-40B4-BE49-F238E27FC236}">
              <a16:creationId xmlns:a16="http://schemas.microsoft.com/office/drawing/2014/main" id="{959D7754-CA8A-4A56-BB44-59847864073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5" name="直線コネクタ 664">
          <a:extLst>
            <a:ext uri="{FF2B5EF4-FFF2-40B4-BE49-F238E27FC236}">
              <a16:creationId xmlns:a16="http://schemas.microsoft.com/office/drawing/2014/main" id="{42660482-12CA-4742-A381-9D30A7D3F4C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6" name="直線コネクタ 665">
          <a:extLst>
            <a:ext uri="{FF2B5EF4-FFF2-40B4-BE49-F238E27FC236}">
              <a16:creationId xmlns:a16="http://schemas.microsoft.com/office/drawing/2014/main" id="{881C5D66-49E3-48B1-8940-7A48186380D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7" name="テキスト ボックス 666">
          <a:extLst>
            <a:ext uri="{FF2B5EF4-FFF2-40B4-BE49-F238E27FC236}">
              <a16:creationId xmlns:a16="http://schemas.microsoft.com/office/drawing/2014/main" id="{0A8B9F31-74F5-4BC2-BB05-E1BC000CF2A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8" name="直線コネクタ 667">
          <a:extLst>
            <a:ext uri="{FF2B5EF4-FFF2-40B4-BE49-F238E27FC236}">
              <a16:creationId xmlns:a16="http://schemas.microsoft.com/office/drawing/2014/main" id="{D3B94F50-2D9E-4C2D-94CA-CE96E20588D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9" name="テキスト ボックス 668">
          <a:extLst>
            <a:ext uri="{FF2B5EF4-FFF2-40B4-BE49-F238E27FC236}">
              <a16:creationId xmlns:a16="http://schemas.microsoft.com/office/drawing/2014/main" id="{F62D2246-2055-42BB-B3BF-0D59F0E4A92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0" name="直線コネクタ 669">
          <a:extLst>
            <a:ext uri="{FF2B5EF4-FFF2-40B4-BE49-F238E27FC236}">
              <a16:creationId xmlns:a16="http://schemas.microsoft.com/office/drawing/2014/main" id="{6B9638CA-B425-4672-B68D-A9C6C1DE969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1" name="テキスト ボックス 670">
          <a:extLst>
            <a:ext uri="{FF2B5EF4-FFF2-40B4-BE49-F238E27FC236}">
              <a16:creationId xmlns:a16="http://schemas.microsoft.com/office/drawing/2014/main" id="{43E35B64-EB36-4759-B1AE-F5D04CBEEE7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2" name="直線コネクタ 671">
          <a:extLst>
            <a:ext uri="{FF2B5EF4-FFF2-40B4-BE49-F238E27FC236}">
              <a16:creationId xmlns:a16="http://schemas.microsoft.com/office/drawing/2014/main" id="{6D3AB3A3-6373-4464-BA5E-2D30796AE55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3" name="テキスト ボックス 672">
          <a:extLst>
            <a:ext uri="{FF2B5EF4-FFF2-40B4-BE49-F238E27FC236}">
              <a16:creationId xmlns:a16="http://schemas.microsoft.com/office/drawing/2014/main" id="{AB94E501-855B-4064-861D-8431BEE146F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4" name="直線コネクタ 673">
          <a:extLst>
            <a:ext uri="{FF2B5EF4-FFF2-40B4-BE49-F238E27FC236}">
              <a16:creationId xmlns:a16="http://schemas.microsoft.com/office/drawing/2014/main" id="{D6995CEE-76CB-4C15-8F07-F55BCF6E32E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5" name="テキスト ボックス 674">
          <a:extLst>
            <a:ext uri="{FF2B5EF4-FFF2-40B4-BE49-F238E27FC236}">
              <a16:creationId xmlns:a16="http://schemas.microsoft.com/office/drawing/2014/main" id="{8FA05D90-F09C-4654-BD19-E7A97065BE7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6" name="直線コネクタ 675">
          <a:extLst>
            <a:ext uri="{FF2B5EF4-FFF2-40B4-BE49-F238E27FC236}">
              <a16:creationId xmlns:a16="http://schemas.microsoft.com/office/drawing/2014/main" id="{516DACE7-8E1C-4284-AE17-C116933915E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7" name="テキスト ボックス 676">
          <a:extLst>
            <a:ext uri="{FF2B5EF4-FFF2-40B4-BE49-F238E27FC236}">
              <a16:creationId xmlns:a16="http://schemas.microsoft.com/office/drawing/2014/main" id="{76C2B1CC-20C9-46D0-BE20-03FBF257F0D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8" name="【児童館】&#10;一人当たり面積グラフ枠">
          <a:extLst>
            <a:ext uri="{FF2B5EF4-FFF2-40B4-BE49-F238E27FC236}">
              <a16:creationId xmlns:a16="http://schemas.microsoft.com/office/drawing/2014/main" id="{DD10BCBE-34DE-41D8-8FA9-2F81F75A48F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57150</xdr:rowOff>
    </xdr:to>
    <xdr:cxnSp macro="">
      <xdr:nvCxnSpPr>
        <xdr:cNvPr id="679" name="直線コネクタ 678">
          <a:extLst>
            <a:ext uri="{FF2B5EF4-FFF2-40B4-BE49-F238E27FC236}">
              <a16:creationId xmlns:a16="http://schemas.microsoft.com/office/drawing/2014/main" id="{BC093936-5BF7-4F31-A954-2F876BF435CD}"/>
            </a:ext>
          </a:extLst>
        </xdr:cNvPr>
        <xdr:cNvCxnSpPr/>
      </xdr:nvCxnSpPr>
      <xdr:spPr>
        <a:xfrm flipV="1">
          <a:off x="22160864" y="13502639"/>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80" name="【児童館】&#10;一人当たり面積最小値テキスト">
          <a:extLst>
            <a:ext uri="{FF2B5EF4-FFF2-40B4-BE49-F238E27FC236}">
              <a16:creationId xmlns:a16="http://schemas.microsoft.com/office/drawing/2014/main" id="{863AD7D7-1D96-4FE8-88F4-E9EA8079D088}"/>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81" name="直線コネクタ 680">
          <a:extLst>
            <a:ext uri="{FF2B5EF4-FFF2-40B4-BE49-F238E27FC236}">
              <a16:creationId xmlns:a16="http://schemas.microsoft.com/office/drawing/2014/main" id="{02B84D15-B423-47CA-9E8B-7A14EC2F807C}"/>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82" name="【児童館】&#10;一人当たり面積最大値テキスト">
          <a:extLst>
            <a:ext uri="{FF2B5EF4-FFF2-40B4-BE49-F238E27FC236}">
              <a16:creationId xmlns:a16="http://schemas.microsoft.com/office/drawing/2014/main" id="{FEDA6AB3-AED1-41F4-A5CB-E1D91FBDC903}"/>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83" name="直線コネクタ 682">
          <a:extLst>
            <a:ext uri="{FF2B5EF4-FFF2-40B4-BE49-F238E27FC236}">
              <a16:creationId xmlns:a16="http://schemas.microsoft.com/office/drawing/2014/main" id="{88EB95F1-49E3-446C-985F-8D7B4177171C}"/>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137177</xdr:rowOff>
    </xdr:from>
    <xdr:ext cx="469744" cy="259045"/>
    <xdr:sp macro="" textlink="">
      <xdr:nvSpPr>
        <xdr:cNvPr id="684" name="【児童館】&#10;一人当たり面積平均値テキスト">
          <a:extLst>
            <a:ext uri="{FF2B5EF4-FFF2-40B4-BE49-F238E27FC236}">
              <a16:creationId xmlns:a16="http://schemas.microsoft.com/office/drawing/2014/main" id="{E1B2311B-E097-4415-A616-F4267B023164}"/>
            </a:ext>
          </a:extLst>
        </xdr:cNvPr>
        <xdr:cNvSpPr txBox="1"/>
      </xdr:nvSpPr>
      <xdr:spPr>
        <a:xfrm>
          <a:off x="22199600" y="14538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685" name="フローチャート: 判断 684">
          <a:extLst>
            <a:ext uri="{FF2B5EF4-FFF2-40B4-BE49-F238E27FC236}">
              <a16:creationId xmlns:a16="http://schemas.microsoft.com/office/drawing/2014/main" id="{57D64D63-EE2E-4F47-AF63-762B5FCE9602}"/>
            </a:ext>
          </a:extLst>
        </xdr:cNvPr>
        <xdr:cNvSpPr/>
      </xdr:nvSpPr>
      <xdr:spPr>
        <a:xfrm>
          <a:off x="22110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71120</xdr:rowOff>
    </xdr:from>
    <xdr:to>
      <xdr:col>112</xdr:col>
      <xdr:colOff>38100</xdr:colOff>
      <xdr:row>86</xdr:row>
      <xdr:rowOff>1270</xdr:rowOff>
    </xdr:to>
    <xdr:sp macro="" textlink="">
      <xdr:nvSpPr>
        <xdr:cNvPr id="686" name="フローチャート: 判断 685">
          <a:extLst>
            <a:ext uri="{FF2B5EF4-FFF2-40B4-BE49-F238E27FC236}">
              <a16:creationId xmlns:a16="http://schemas.microsoft.com/office/drawing/2014/main" id="{0B85E42E-BF2C-404E-8D14-B23E35ED33B7}"/>
            </a:ext>
          </a:extLst>
        </xdr:cNvPr>
        <xdr:cNvSpPr/>
      </xdr:nvSpPr>
      <xdr:spPr>
        <a:xfrm>
          <a:off x="21272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93980</xdr:rowOff>
    </xdr:from>
    <xdr:to>
      <xdr:col>107</xdr:col>
      <xdr:colOff>101600</xdr:colOff>
      <xdr:row>86</xdr:row>
      <xdr:rowOff>24130</xdr:rowOff>
    </xdr:to>
    <xdr:sp macro="" textlink="">
      <xdr:nvSpPr>
        <xdr:cNvPr id="687" name="フローチャート: 判断 686">
          <a:extLst>
            <a:ext uri="{FF2B5EF4-FFF2-40B4-BE49-F238E27FC236}">
              <a16:creationId xmlns:a16="http://schemas.microsoft.com/office/drawing/2014/main" id="{3D29F700-23D2-4ACE-B9F3-5B1CE613F8F9}"/>
            </a:ext>
          </a:extLst>
        </xdr:cNvPr>
        <xdr:cNvSpPr/>
      </xdr:nvSpPr>
      <xdr:spPr>
        <a:xfrm>
          <a:off x="203835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78739</xdr:rowOff>
    </xdr:from>
    <xdr:to>
      <xdr:col>102</xdr:col>
      <xdr:colOff>165100</xdr:colOff>
      <xdr:row>86</xdr:row>
      <xdr:rowOff>8889</xdr:rowOff>
    </xdr:to>
    <xdr:sp macro="" textlink="">
      <xdr:nvSpPr>
        <xdr:cNvPr id="688" name="フローチャート: 判断 687">
          <a:extLst>
            <a:ext uri="{FF2B5EF4-FFF2-40B4-BE49-F238E27FC236}">
              <a16:creationId xmlns:a16="http://schemas.microsoft.com/office/drawing/2014/main" id="{357729E1-8974-49FC-9741-2AF7B32E8EBF}"/>
            </a:ext>
          </a:extLst>
        </xdr:cNvPr>
        <xdr:cNvSpPr/>
      </xdr:nvSpPr>
      <xdr:spPr>
        <a:xfrm>
          <a:off x="19494500" y="1465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82550</xdr:rowOff>
    </xdr:from>
    <xdr:to>
      <xdr:col>98</xdr:col>
      <xdr:colOff>38100</xdr:colOff>
      <xdr:row>86</xdr:row>
      <xdr:rowOff>12700</xdr:rowOff>
    </xdr:to>
    <xdr:sp macro="" textlink="">
      <xdr:nvSpPr>
        <xdr:cNvPr id="689" name="フローチャート: 判断 688">
          <a:extLst>
            <a:ext uri="{FF2B5EF4-FFF2-40B4-BE49-F238E27FC236}">
              <a16:creationId xmlns:a16="http://schemas.microsoft.com/office/drawing/2014/main" id="{9E4E14B4-73E7-4F6B-ABFA-B4FC812CBBA4}"/>
            </a:ext>
          </a:extLst>
        </xdr:cNvPr>
        <xdr:cNvSpPr/>
      </xdr:nvSpPr>
      <xdr:spPr>
        <a:xfrm>
          <a:off x="18605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FE3508D2-E2B5-435E-AC1E-0D62BFD5048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B0EAFFD0-A8FE-418C-A253-CC1DBA00318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9EFA7F40-191D-483F-A2FA-68A309830D7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E26F61F1-4EF3-4FAA-9585-0E246D57A0E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47D0AE10-D362-4D5B-ACD7-DFD73207909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162561</xdr:rowOff>
    </xdr:from>
    <xdr:to>
      <xdr:col>112</xdr:col>
      <xdr:colOff>38100</xdr:colOff>
      <xdr:row>86</xdr:row>
      <xdr:rowOff>92711</xdr:rowOff>
    </xdr:to>
    <xdr:sp macro="" textlink="">
      <xdr:nvSpPr>
        <xdr:cNvPr id="695" name="楕円 694">
          <a:extLst>
            <a:ext uri="{FF2B5EF4-FFF2-40B4-BE49-F238E27FC236}">
              <a16:creationId xmlns:a16="http://schemas.microsoft.com/office/drawing/2014/main" id="{81F7AD76-D68F-4F8C-B97B-FC64F0578ED4}"/>
            </a:ext>
          </a:extLst>
        </xdr:cNvPr>
        <xdr:cNvSpPr/>
      </xdr:nvSpPr>
      <xdr:spPr>
        <a:xfrm>
          <a:off x="21272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166370</xdr:rowOff>
    </xdr:from>
    <xdr:to>
      <xdr:col>107</xdr:col>
      <xdr:colOff>101600</xdr:colOff>
      <xdr:row>86</xdr:row>
      <xdr:rowOff>96520</xdr:rowOff>
    </xdr:to>
    <xdr:sp macro="" textlink="">
      <xdr:nvSpPr>
        <xdr:cNvPr id="696" name="楕円 695">
          <a:extLst>
            <a:ext uri="{FF2B5EF4-FFF2-40B4-BE49-F238E27FC236}">
              <a16:creationId xmlns:a16="http://schemas.microsoft.com/office/drawing/2014/main" id="{E24898D7-7B2E-488B-8A68-EEA2BE28BCA2}"/>
            </a:ext>
          </a:extLst>
        </xdr:cNvPr>
        <xdr:cNvSpPr/>
      </xdr:nvSpPr>
      <xdr:spPr>
        <a:xfrm>
          <a:off x="20383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41911</xdr:rowOff>
    </xdr:from>
    <xdr:to>
      <xdr:col>111</xdr:col>
      <xdr:colOff>177800</xdr:colOff>
      <xdr:row>86</xdr:row>
      <xdr:rowOff>45720</xdr:rowOff>
    </xdr:to>
    <xdr:cxnSp macro="">
      <xdr:nvCxnSpPr>
        <xdr:cNvPr id="697" name="直線コネクタ 696">
          <a:extLst>
            <a:ext uri="{FF2B5EF4-FFF2-40B4-BE49-F238E27FC236}">
              <a16:creationId xmlns:a16="http://schemas.microsoft.com/office/drawing/2014/main" id="{4CFAD131-B3CC-4FDA-BC5B-E5EAA953398C}"/>
            </a:ext>
          </a:extLst>
        </xdr:cNvPr>
        <xdr:cNvCxnSpPr/>
      </xdr:nvCxnSpPr>
      <xdr:spPr>
        <a:xfrm flipV="1">
          <a:off x="20434300" y="147866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698" name="楕円 697">
          <a:extLst>
            <a:ext uri="{FF2B5EF4-FFF2-40B4-BE49-F238E27FC236}">
              <a16:creationId xmlns:a16="http://schemas.microsoft.com/office/drawing/2014/main" id="{3B30D81C-0BBA-451E-BE1C-677D2782BB8D}"/>
            </a:ext>
          </a:extLst>
        </xdr:cNvPr>
        <xdr:cNvSpPr/>
      </xdr:nvSpPr>
      <xdr:spPr>
        <a:xfrm>
          <a:off x="19494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45720</xdr:rowOff>
    </xdr:from>
    <xdr:to>
      <xdr:col>107</xdr:col>
      <xdr:colOff>50800</xdr:colOff>
      <xdr:row>86</xdr:row>
      <xdr:rowOff>45720</xdr:rowOff>
    </xdr:to>
    <xdr:cxnSp macro="">
      <xdr:nvCxnSpPr>
        <xdr:cNvPr id="699" name="直線コネクタ 698">
          <a:extLst>
            <a:ext uri="{FF2B5EF4-FFF2-40B4-BE49-F238E27FC236}">
              <a16:creationId xmlns:a16="http://schemas.microsoft.com/office/drawing/2014/main" id="{1F8C87CC-3CBC-4428-9D5A-A58ECA20364A}"/>
            </a:ext>
          </a:extLst>
        </xdr:cNvPr>
        <xdr:cNvCxnSpPr/>
      </xdr:nvCxnSpPr>
      <xdr:spPr>
        <a:xfrm>
          <a:off x="19545300" y="1479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166370</xdr:rowOff>
    </xdr:from>
    <xdr:to>
      <xdr:col>98</xdr:col>
      <xdr:colOff>38100</xdr:colOff>
      <xdr:row>86</xdr:row>
      <xdr:rowOff>96520</xdr:rowOff>
    </xdr:to>
    <xdr:sp macro="" textlink="">
      <xdr:nvSpPr>
        <xdr:cNvPr id="700" name="楕円 699">
          <a:extLst>
            <a:ext uri="{FF2B5EF4-FFF2-40B4-BE49-F238E27FC236}">
              <a16:creationId xmlns:a16="http://schemas.microsoft.com/office/drawing/2014/main" id="{92C5C01F-13AF-4617-A7AE-A7B115D5BB34}"/>
            </a:ext>
          </a:extLst>
        </xdr:cNvPr>
        <xdr:cNvSpPr/>
      </xdr:nvSpPr>
      <xdr:spPr>
        <a:xfrm>
          <a:off x="18605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45720</xdr:rowOff>
    </xdr:from>
    <xdr:to>
      <xdr:col>102</xdr:col>
      <xdr:colOff>114300</xdr:colOff>
      <xdr:row>86</xdr:row>
      <xdr:rowOff>45720</xdr:rowOff>
    </xdr:to>
    <xdr:cxnSp macro="">
      <xdr:nvCxnSpPr>
        <xdr:cNvPr id="701" name="直線コネクタ 700">
          <a:extLst>
            <a:ext uri="{FF2B5EF4-FFF2-40B4-BE49-F238E27FC236}">
              <a16:creationId xmlns:a16="http://schemas.microsoft.com/office/drawing/2014/main" id="{E91854DB-64FD-46DB-89AB-605294335445}"/>
            </a:ext>
          </a:extLst>
        </xdr:cNvPr>
        <xdr:cNvCxnSpPr/>
      </xdr:nvCxnSpPr>
      <xdr:spPr>
        <a:xfrm>
          <a:off x="18656300" y="1479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17797</xdr:rowOff>
    </xdr:from>
    <xdr:ext cx="469744" cy="259045"/>
    <xdr:sp macro="" textlink="">
      <xdr:nvSpPr>
        <xdr:cNvPr id="702" name="n_1aveValue【児童館】&#10;一人当たり面積">
          <a:extLst>
            <a:ext uri="{FF2B5EF4-FFF2-40B4-BE49-F238E27FC236}">
              <a16:creationId xmlns:a16="http://schemas.microsoft.com/office/drawing/2014/main" id="{75021E5A-6E1C-4A21-8A61-96532FA0A2B5}"/>
            </a:ext>
          </a:extLst>
        </xdr:cNvPr>
        <xdr:cNvSpPr txBox="1"/>
      </xdr:nvSpPr>
      <xdr:spPr>
        <a:xfrm>
          <a:off x="210757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40657</xdr:rowOff>
    </xdr:from>
    <xdr:ext cx="469744" cy="259045"/>
    <xdr:sp macro="" textlink="">
      <xdr:nvSpPr>
        <xdr:cNvPr id="703" name="n_2aveValue【児童館】&#10;一人当たり面積">
          <a:extLst>
            <a:ext uri="{FF2B5EF4-FFF2-40B4-BE49-F238E27FC236}">
              <a16:creationId xmlns:a16="http://schemas.microsoft.com/office/drawing/2014/main" id="{0E88BE9D-5D6F-4A3C-A54B-27484E6F478E}"/>
            </a:ext>
          </a:extLst>
        </xdr:cNvPr>
        <xdr:cNvSpPr txBox="1"/>
      </xdr:nvSpPr>
      <xdr:spPr>
        <a:xfrm>
          <a:off x="20199427" y="1444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25416</xdr:rowOff>
    </xdr:from>
    <xdr:ext cx="469744" cy="259045"/>
    <xdr:sp macro="" textlink="">
      <xdr:nvSpPr>
        <xdr:cNvPr id="704" name="n_3aveValue【児童館】&#10;一人当たり面積">
          <a:extLst>
            <a:ext uri="{FF2B5EF4-FFF2-40B4-BE49-F238E27FC236}">
              <a16:creationId xmlns:a16="http://schemas.microsoft.com/office/drawing/2014/main" id="{DFD6F5FA-471D-440C-AC70-A97443BCB625}"/>
            </a:ext>
          </a:extLst>
        </xdr:cNvPr>
        <xdr:cNvSpPr txBox="1"/>
      </xdr:nvSpPr>
      <xdr:spPr>
        <a:xfrm>
          <a:off x="19310427" y="1442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29227</xdr:rowOff>
    </xdr:from>
    <xdr:ext cx="469744" cy="259045"/>
    <xdr:sp macro="" textlink="">
      <xdr:nvSpPr>
        <xdr:cNvPr id="705" name="n_4aveValue【児童館】&#10;一人当たり面積">
          <a:extLst>
            <a:ext uri="{FF2B5EF4-FFF2-40B4-BE49-F238E27FC236}">
              <a16:creationId xmlns:a16="http://schemas.microsoft.com/office/drawing/2014/main" id="{837815C2-30DE-4B5A-B2D5-168DEA60292A}"/>
            </a:ext>
          </a:extLst>
        </xdr:cNvPr>
        <xdr:cNvSpPr txBox="1"/>
      </xdr:nvSpPr>
      <xdr:spPr>
        <a:xfrm>
          <a:off x="18421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83838</xdr:rowOff>
    </xdr:from>
    <xdr:ext cx="469744" cy="259045"/>
    <xdr:sp macro="" textlink="">
      <xdr:nvSpPr>
        <xdr:cNvPr id="706" name="n_1mainValue【児童館】&#10;一人当たり面積">
          <a:extLst>
            <a:ext uri="{FF2B5EF4-FFF2-40B4-BE49-F238E27FC236}">
              <a16:creationId xmlns:a16="http://schemas.microsoft.com/office/drawing/2014/main" id="{B36561B6-95D2-4085-849C-1EF1B3097ADF}"/>
            </a:ext>
          </a:extLst>
        </xdr:cNvPr>
        <xdr:cNvSpPr txBox="1"/>
      </xdr:nvSpPr>
      <xdr:spPr>
        <a:xfrm>
          <a:off x="210757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87647</xdr:rowOff>
    </xdr:from>
    <xdr:ext cx="469744" cy="259045"/>
    <xdr:sp macro="" textlink="">
      <xdr:nvSpPr>
        <xdr:cNvPr id="707" name="n_2mainValue【児童館】&#10;一人当たり面積">
          <a:extLst>
            <a:ext uri="{FF2B5EF4-FFF2-40B4-BE49-F238E27FC236}">
              <a16:creationId xmlns:a16="http://schemas.microsoft.com/office/drawing/2014/main" id="{50EACE74-BA93-46A2-BE08-5FF39B9C2418}"/>
            </a:ext>
          </a:extLst>
        </xdr:cNvPr>
        <xdr:cNvSpPr txBox="1"/>
      </xdr:nvSpPr>
      <xdr:spPr>
        <a:xfrm>
          <a:off x="20199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87647</xdr:rowOff>
    </xdr:from>
    <xdr:ext cx="469744" cy="259045"/>
    <xdr:sp macro="" textlink="">
      <xdr:nvSpPr>
        <xdr:cNvPr id="708" name="n_3mainValue【児童館】&#10;一人当たり面積">
          <a:extLst>
            <a:ext uri="{FF2B5EF4-FFF2-40B4-BE49-F238E27FC236}">
              <a16:creationId xmlns:a16="http://schemas.microsoft.com/office/drawing/2014/main" id="{4A80A8FE-2304-4298-9B23-0F577CB10077}"/>
            </a:ext>
          </a:extLst>
        </xdr:cNvPr>
        <xdr:cNvSpPr txBox="1"/>
      </xdr:nvSpPr>
      <xdr:spPr>
        <a:xfrm>
          <a:off x="19310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87647</xdr:rowOff>
    </xdr:from>
    <xdr:ext cx="469744" cy="259045"/>
    <xdr:sp macro="" textlink="">
      <xdr:nvSpPr>
        <xdr:cNvPr id="709" name="n_4mainValue【児童館】&#10;一人当たり面積">
          <a:extLst>
            <a:ext uri="{FF2B5EF4-FFF2-40B4-BE49-F238E27FC236}">
              <a16:creationId xmlns:a16="http://schemas.microsoft.com/office/drawing/2014/main" id="{423F64A4-4C72-4A6B-AB9F-03A3443DF696}"/>
            </a:ext>
          </a:extLst>
        </xdr:cNvPr>
        <xdr:cNvSpPr txBox="1"/>
      </xdr:nvSpPr>
      <xdr:spPr>
        <a:xfrm>
          <a:off x="18421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0" name="正方形/長方形 709">
          <a:extLst>
            <a:ext uri="{FF2B5EF4-FFF2-40B4-BE49-F238E27FC236}">
              <a16:creationId xmlns:a16="http://schemas.microsoft.com/office/drawing/2014/main" id="{319C894F-D283-47E9-B4CF-261645A4745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1" name="正方形/長方形 710">
          <a:extLst>
            <a:ext uri="{FF2B5EF4-FFF2-40B4-BE49-F238E27FC236}">
              <a16:creationId xmlns:a16="http://schemas.microsoft.com/office/drawing/2014/main" id="{AEB6EFF9-AC0D-494C-9FDD-34ABE859F26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2" name="正方形/長方形 711">
          <a:extLst>
            <a:ext uri="{FF2B5EF4-FFF2-40B4-BE49-F238E27FC236}">
              <a16:creationId xmlns:a16="http://schemas.microsoft.com/office/drawing/2014/main" id="{9EB36199-9BB6-4C64-8A1C-54ADCA8287C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3" name="正方形/長方形 712">
          <a:extLst>
            <a:ext uri="{FF2B5EF4-FFF2-40B4-BE49-F238E27FC236}">
              <a16:creationId xmlns:a16="http://schemas.microsoft.com/office/drawing/2014/main" id="{42A00CFA-BA9B-47DC-8325-9A9CA26595B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4" name="正方形/長方形 713">
          <a:extLst>
            <a:ext uri="{FF2B5EF4-FFF2-40B4-BE49-F238E27FC236}">
              <a16:creationId xmlns:a16="http://schemas.microsoft.com/office/drawing/2014/main" id="{4865F277-5D2B-4CD2-9737-E8C7208E115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5" name="正方形/長方形 714">
          <a:extLst>
            <a:ext uri="{FF2B5EF4-FFF2-40B4-BE49-F238E27FC236}">
              <a16:creationId xmlns:a16="http://schemas.microsoft.com/office/drawing/2014/main" id="{3D79C6F3-4B1A-4ECD-B8D1-FDB05C3FD64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6" name="正方形/長方形 715">
          <a:extLst>
            <a:ext uri="{FF2B5EF4-FFF2-40B4-BE49-F238E27FC236}">
              <a16:creationId xmlns:a16="http://schemas.microsoft.com/office/drawing/2014/main" id="{923884CD-581E-4CEE-921D-CE8AE03B63C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7" name="正方形/長方形 716">
          <a:extLst>
            <a:ext uri="{FF2B5EF4-FFF2-40B4-BE49-F238E27FC236}">
              <a16:creationId xmlns:a16="http://schemas.microsoft.com/office/drawing/2014/main" id="{4B561A0A-2DEA-4897-AAD7-BD5AD2E95C4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8" name="テキスト ボックス 717">
          <a:extLst>
            <a:ext uri="{FF2B5EF4-FFF2-40B4-BE49-F238E27FC236}">
              <a16:creationId xmlns:a16="http://schemas.microsoft.com/office/drawing/2014/main" id="{D2E7D305-8888-4C2A-B3B8-291CACAA340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9" name="直線コネクタ 718">
          <a:extLst>
            <a:ext uri="{FF2B5EF4-FFF2-40B4-BE49-F238E27FC236}">
              <a16:creationId xmlns:a16="http://schemas.microsoft.com/office/drawing/2014/main" id="{EB08B2BE-770F-45C1-9ED8-B2781FDE4C4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0" name="テキスト ボックス 719">
          <a:extLst>
            <a:ext uri="{FF2B5EF4-FFF2-40B4-BE49-F238E27FC236}">
              <a16:creationId xmlns:a16="http://schemas.microsoft.com/office/drawing/2014/main" id="{F5970D90-144D-4383-8B26-1EDF44E04E7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1" name="直線コネクタ 720">
          <a:extLst>
            <a:ext uri="{FF2B5EF4-FFF2-40B4-BE49-F238E27FC236}">
              <a16:creationId xmlns:a16="http://schemas.microsoft.com/office/drawing/2014/main" id="{5C1C4E57-35B6-4B17-A519-5B0487F1901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2" name="テキスト ボックス 721">
          <a:extLst>
            <a:ext uri="{FF2B5EF4-FFF2-40B4-BE49-F238E27FC236}">
              <a16:creationId xmlns:a16="http://schemas.microsoft.com/office/drawing/2014/main" id="{E1446BAB-CF05-4BC4-8463-24F78503143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3" name="直線コネクタ 722">
          <a:extLst>
            <a:ext uri="{FF2B5EF4-FFF2-40B4-BE49-F238E27FC236}">
              <a16:creationId xmlns:a16="http://schemas.microsoft.com/office/drawing/2014/main" id="{B6EC2BBA-1FD8-467C-97F1-CE5376F53BE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4" name="テキスト ボックス 723">
          <a:extLst>
            <a:ext uri="{FF2B5EF4-FFF2-40B4-BE49-F238E27FC236}">
              <a16:creationId xmlns:a16="http://schemas.microsoft.com/office/drawing/2014/main" id="{F6243B88-797C-4E2F-B3E3-DF5188262BA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5" name="直線コネクタ 724">
          <a:extLst>
            <a:ext uri="{FF2B5EF4-FFF2-40B4-BE49-F238E27FC236}">
              <a16:creationId xmlns:a16="http://schemas.microsoft.com/office/drawing/2014/main" id="{B9D5EC80-36D4-4069-8430-DEDD310B9C7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6" name="テキスト ボックス 725">
          <a:extLst>
            <a:ext uri="{FF2B5EF4-FFF2-40B4-BE49-F238E27FC236}">
              <a16:creationId xmlns:a16="http://schemas.microsoft.com/office/drawing/2014/main" id="{923F656D-3BA2-4BA7-A779-12311974E7D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7" name="直線コネクタ 726">
          <a:extLst>
            <a:ext uri="{FF2B5EF4-FFF2-40B4-BE49-F238E27FC236}">
              <a16:creationId xmlns:a16="http://schemas.microsoft.com/office/drawing/2014/main" id="{D4EFB06B-7BC4-4477-BE1D-9855D14ED7D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8" name="テキスト ボックス 727">
          <a:extLst>
            <a:ext uri="{FF2B5EF4-FFF2-40B4-BE49-F238E27FC236}">
              <a16:creationId xmlns:a16="http://schemas.microsoft.com/office/drawing/2014/main" id="{951E47AB-DA60-4E05-870B-70ED86CA907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9" name="直線コネクタ 728">
          <a:extLst>
            <a:ext uri="{FF2B5EF4-FFF2-40B4-BE49-F238E27FC236}">
              <a16:creationId xmlns:a16="http://schemas.microsoft.com/office/drawing/2014/main" id="{F95EA3D2-9643-410B-8C70-705F49A4CFB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0" name="テキスト ボックス 729">
          <a:extLst>
            <a:ext uri="{FF2B5EF4-FFF2-40B4-BE49-F238E27FC236}">
              <a16:creationId xmlns:a16="http://schemas.microsoft.com/office/drawing/2014/main" id="{D1114C54-F7C7-473A-82A9-D33A0E44AE0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1" name="直線コネクタ 730">
          <a:extLst>
            <a:ext uri="{FF2B5EF4-FFF2-40B4-BE49-F238E27FC236}">
              <a16:creationId xmlns:a16="http://schemas.microsoft.com/office/drawing/2014/main" id="{CB0DFD74-ECEB-4638-BABF-2C22D508FD2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2" name="テキスト ボックス 731">
          <a:extLst>
            <a:ext uri="{FF2B5EF4-FFF2-40B4-BE49-F238E27FC236}">
              <a16:creationId xmlns:a16="http://schemas.microsoft.com/office/drawing/2014/main" id="{5E17C02D-9E62-44A4-A7DA-9D5AED8694C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3" name="直線コネクタ 732">
          <a:extLst>
            <a:ext uri="{FF2B5EF4-FFF2-40B4-BE49-F238E27FC236}">
              <a16:creationId xmlns:a16="http://schemas.microsoft.com/office/drawing/2014/main" id="{EF11DFC6-6CE2-46AC-A350-8D55002BAD2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公民館】&#10;有形固定資産減価償却率グラフ枠">
          <a:extLst>
            <a:ext uri="{FF2B5EF4-FFF2-40B4-BE49-F238E27FC236}">
              <a16:creationId xmlns:a16="http://schemas.microsoft.com/office/drawing/2014/main" id="{896FC575-66C9-4025-95DA-8B4661094F6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35" name="直線コネクタ 734">
          <a:extLst>
            <a:ext uri="{FF2B5EF4-FFF2-40B4-BE49-F238E27FC236}">
              <a16:creationId xmlns:a16="http://schemas.microsoft.com/office/drawing/2014/main" id="{E8421668-6747-4E73-BA13-D9236FA58466}"/>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6" name="【公民館】&#10;有形固定資産減価償却率最小値テキスト">
          <a:extLst>
            <a:ext uri="{FF2B5EF4-FFF2-40B4-BE49-F238E27FC236}">
              <a16:creationId xmlns:a16="http://schemas.microsoft.com/office/drawing/2014/main" id="{F98AE814-4323-4B12-80A1-98C407D4AE9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7" name="直線コネクタ 736">
          <a:extLst>
            <a:ext uri="{FF2B5EF4-FFF2-40B4-BE49-F238E27FC236}">
              <a16:creationId xmlns:a16="http://schemas.microsoft.com/office/drawing/2014/main" id="{3FE3AFF1-CE35-4151-A6D3-3146AD6C4EA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38" name="【公民館】&#10;有形固定資産減価償却率最大値テキスト">
          <a:extLst>
            <a:ext uri="{FF2B5EF4-FFF2-40B4-BE49-F238E27FC236}">
              <a16:creationId xmlns:a16="http://schemas.microsoft.com/office/drawing/2014/main" id="{9E8B5357-F11B-473A-9C67-7588C68B5510}"/>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39" name="直線コネクタ 738">
          <a:extLst>
            <a:ext uri="{FF2B5EF4-FFF2-40B4-BE49-F238E27FC236}">
              <a16:creationId xmlns:a16="http://schemas.microsoft.com/office/drawing/2014/main" id="{692E87A9-9606-4016-81B6-8261F608681F}"/>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133185</xdr:rowOff>
    </xdr:from>
    <xdr:ext cx="405111" cy="259045"/>
    <xdr:sp macro="" textlink="">
      <xdr:nvSpPr>
        <xdr:cNvPr id="740" name="【公民館】&#10;有形固定資産減価償却率平均値テキスト">
          <a:extLst>
            <a:ext uri="{FF2B5EF4-FFF2-40B4-BE49-F238E27FC236}">
              <a16:creationId xmlns:a16="http://schemas.microsoft.com/office/drawing/2014/main" id="{514DC4BF-382C-4195-8A90-A3C08F607B19}"/>
            </a:ext>
          </a:extLst>
        </xdr:cNvPr>
        <xdr:cNvSpPr txBox="1"/>
      </xdr:nvSpPr>
      <xdr:spPr>
        <a:xfrm>
          <a:off x="16357600" y="17963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741" name="フローチャート: 判断 740">
          <a:extLst>
            <a:ext uri="{FF2B5EF4-FFF2-40B4-BE49-F238E27FC236}">
              <a16:creationId xmlns:a16="http://schemas.microsoft.com/office/drawing/2014/main" id="{BE839EDD-2F35-447F-9DA8-7EF5C748FAC1}"/>
            </a:ext>
          </a:extLst>
        </xdr:cNvPr>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144599</xdr:rowOff>
    </xdr:from>
    <xdr:to>
      <xdr:col>81</xdr:col>
      <xdr:colOff>101600</xdr:colOff>
      <xdr:row>106</xdr:row>
      <xdr:rowOff>74749</xdr:rowOff>
    </xdr:to>
    <xdr:sp macro="" textlink="">
      <xdr:nvSpPr>
        <xdr:cNvPr id="742" name="フローチャート: 判断 741">
          <a:extLst>
            <a:ext uri="{FF2B5EF4-FFF2-40B4-BE49-F238E27FC236}">
              <a16:creationId xmlns:a16="http://schemas.microsoft.com/office/drawing/2014/main" id="{82883199-7ACA-4D17-BFFB-0B2F48D3343E}"/>
            </a:ext>
          </a:extLst>
        </xdr:cNvPr>
        <xdr:cNvSpPr/>
      </xdr:nvSpPr>
      <xdr:spPr>
        <a:xfrm>
          <a:off x="15430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141332</xdr:rowOff>
    </xdr:from>
    <xdr:to>
      <xdr:col>76</xdr:col>
      <xdr:colOff>165100</xdr:colOff>
      <xdr:row>106</xdr:row>
      <xdr:rowOff>71482</xdr:rowOff>
    </xdr:to>
    <xdr:sp macro="" textlink="">
      <xdr:nvSpPr>
        <xdr:cNvPr id="743" name="フローチャート: 判断 742">
          <a:extLst>
            <a:ext uri="{FF2B5EF4-FFF2-40B4-BE49-F238E27FC236}">
              <a16:creationId xmlns:a16="http://schemas.microsoft.com/office/drawing/2014/main" id="{87C35D36-301B-4116-858C-59212B1511AF}"/>
            </a:ext>
          </a:extLst>
        </xdr:cNvPr>
        <xdr:cNvSpPr/>
      </xdr:nvSpPr>
      <xdr:spPr>
        <a:xfrm>
          <a:off x="14541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744" name="フローチャート: 判断 743">
          <a:extLst>
            <a:ext uri="{FF2B5EF4-FFF2-40B4-BE49-F238E27FC236}">
              <a16:creationId xmlns:a16="http://schemas.microsoft.com/office/drawing/2014/main" id="{1A08913B-D7A5-49A0-8F22-043E707C6B3D}"/>
            </a:ext>
          </a:extLst>
        </xdr:cNvPr>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45" name="フローチャート: 判断 744">
          <a:extLst>
            <a:ext uri="{FF2B5EF4-FFF2-40B4-BE49-F238E27FC236}">
              <a16:creationId xmlns:a16="http://schemas.microsoft.com/office/drawing/2014/main" id="{7B28F113-56B8-4217-84D5-33EEB69694EA}"/>
            </a:ext>
          </a:extLst>
        </xdr:cNvPr>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1BB1DAFA-A858-46DE-B55D-B7BFC96D5D9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A7CD210D-34CD-450B-8EEA-9DE1C17666A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AA855D19-3B94-47A7-8358-F3331667BBF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F848E06F-98CA-4540-8B0F-987E01C8BB7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FFEC91EF-90F1-4FBB-A339-D216EEECE8E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44994</xdr:rowOff>
    </xdr:from>
    <xdr:to>
      <xdr:col>85</xdr:col>
      <xdr:colOff>177800</xdr:colOff>
      <xdr:row>107</xdr:row>
      <xdr:rowOff>146594</xdr:rowOff>
    </xdr:to>
    <xdr:sp macro="" textlink="">
      <xdr:nvSpPr>
        <xdr:cNvPr id="751" name="楕円 750">
          <a:extLst>
            <a:ext uri="{FF2B5EF4-FFF2-40B4-BE49-F238E27FC236}">
              <a16:creationId xmlns:a16="http://schemas.microsoft.com/office/drawing/2014/main" id="{BE1E33ED-4B73-4306-987B-C805077490C7}"/>
            </a:ext>
          </a:extLst>
        </xdr:cNvPr>
        <xdr:cNvSpPr/>
      </xdr:nvSpPr>
      <xdr:spPr>
        <a:xfrm>
          <a:off x="162687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23421</xdr:rowOff>
    </xdr:from>
    <xdr:ext cx="405111" cy="259045"/>
    <xdr:sp macro="" textlink="">
      <xdr:nvSpPr>
        <xdr:cNvPr id="752" name="【公民館】&#10;有形固定資産減価償却率該当値テキスト">
          <a:extLst>
            <a:ext uri="{FF2B5EF4-FFF2-40B4-BE49-F238E27FC236}">
              <a16:creationId xmlns:a16="http://schemas.microsoft.com/office/drawing/2014/main" id="{3153DC33-D77A-4391-86EE-04176B10A6BF}"/>
            </a:ext>
          </a:extLst>
        </xdr:cNvPr>
        <xdr:cNvSpPr txBox="1"/>
      </xdr:nvSpPr>
      <xdr:spPr>
        <a:xfrm>
          <a:off x="16357600"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76019</xdr:rowOff>
    </xdr:from>
    <xdr:to>
      <xdr:col>81</xdr:col>
      <xdr:colOff>101600</xdr:colOff>
      <xdr:row>108</xdr:row>
      <xdr:rowOff>6169</xdr:rowOff>
    </xdr:to>
    <xdr:sp macro="" textlink="">
      <xdr:nvSpPr>
        <xdr:cNvPr id="753" name="楕円 752">
          <a:extLst>
            <a:ext uri="{FF2B5EF4-FFF2-40B4-BE49-F238E27FC236}">
              <a16:creationId xmlns:a16="http://schemas.microsoft.com/office/drawing/2014/main" id="{560736BD-E633-4A9E-9F63-CE02E9F5BFFA}"/>
            </a:ext>
          </a:extLst>
        </xdr:cNvPr>
        <xdr:cNvSpPr/>
      </xdr:nvSpPr>
      <xdr:spPr>
        <a:xfrm>
          <a:off x="15430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95794</xdr:rowOff>
    </xdr:from>
    <xdr:to>
      <xdr:col>85</xdr:col>
      <xdr:colOff>127000</xdr:colOff>
      <xdr:row>107</xdr:row>
      <xdr:rowOff>126819</xdr:rowOff>
    </xdr:to>
    <xdr:cxnSp macro="">
      <xdr:nvCxnSpPr>
        <xdr:cNvPr id="754" name="直線コネクタ 753">
          <a:extLst>
            <a:ext uri="{FF2B5EF4-FFF2-40B4-BE49-F238E27FC236}">
              <a16:creationId xmlns:a16="http://schemas.microsoft.com/office/drawing/2014/main" id="{D22C605C-9667-4DAA-8AA0-2127EBBE5F1F}"/>
            </a:ext>
          </a:extLst>
        </xdr:cNvPr>
        <xdr:cNvCxnSpPr/>
      </xdr:nvCxnSpPr>
      <xdr:spPr>
        <a:xfrm flipV="1">
          <a:off x="15481300" y="1844094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66221</xdr:rowOff>
    </xdr:from>
    <xdr:to>
      <xdr:col>76</xdr:col>
      <xdr:colOff>165100</xdr:colOff>
      <xdr:row>107</xdr:row>
      <xdr:rowOff>167821</xdr:rowOff>
    </xdr:to>
    <xdr:sp macro="" textlink="">
      <xdr:nvSpPr>
        <xdr:cNvPr id="755" name="楕円 754">
          <a:extLst>
            <a:ext uri="{FF2B5EF4-FFF2-40B4-BE49-F238E27FC236}">
              <a16:creationId xmlns:a16="http://schemas.microsoft.com/office/drawing/2014/main" id="{F0C2F10C-68A8-427D-9876-E8A8D1ECABC5}"/>
            </a:ext>
          </a:extLst>
        </xdr:cNvPr>
        <xdr:cNvSpPr/>
      </xdr:nvSpPr>
      <xdr:spPr>
        <a:xfrm>
          <a:off x="14541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117021</xdr:rowOff>
    </xdr:from>
    <xdr:to>
      <xdr:col>81</xdr:col>
      <xdr:colOff>50800</xdr:colOff>
      <xdr:row>107</xdr:row>
      <xdr:rowOff>126819</xdr:rowOff>
    </xdr:to>
    <xdr:cxnSp macro="">
      <xdr:nvCxnSpPr>
        <xdr:cNvPr id="756" name="直線コネクタ 755">
          <a:extLst>
            <a:ext uri="{FF2B5EF4-FFF2-40B4-BE49-F238E27FC236}">
              <a16:creationId xmlns:a16="http://schemas.microsoft.com/office/drawing/2014/main" id="{9A207699-71EF-466C-A282-DA7ACEBD67D1}"/>
            </a:ext>
          </a:extLst>
        </xdr:cNvPr>
        <xdr:cNvCxnSpPr/>
      </xdr:nvCxnSpPr>
      <xdr:spPr>
        <a:xfrm>
          <a:off x="14592300" y="1846217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56424</xdr:rowOff>
    </xdr:from>
    <xdr:to>
      <xdr:col>72</xdr:col>
      <xdr:colOff>38100</xdr:colOff>
      <xdr:row>107</xdr:row>
      <xdr:rowOff>158024</xdr:rowOff>
    </xdr:to>
    <xdr:sp macro="" textlink="">
      <xdr:nvSpPr>
        <xdr:cNvPr id="757" name="楕円 756">
          <a:extLst>
            <a:ext uri="{FF2B5EF4-FFF2-40B4-BE49-F238E27FC236}">
              <a16:creationId xmlns:a16="http://schemas.microsoft.com/office/drawing/2014/main" id="{675DBBBE-271E-4E6B-90B0-8EC9AF5A9967}"/>
            </a:ext>
          </a:extLst>
        </xdr:cNvPr>
        <xdr:cNvSpPr/>
      </xdr:nvSpPr>
      <xdr:spPr>
        <a:xfrm>
          <a:off x="13652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107224</xdr:rowOff>
    </xdr:from>
    <xdr:to>
      <xdr:col>76</xdr:col>
      <xdr:colOff>114300</xdr:colOff>
      <xdr:row>107</xdr:row>
      <xdr:rowOff>117021</xdr:rowOff>
    </xdr:to>
    <xdr:cxnSp macro="">
      <xdr:nvCxnSpPr>
        <xdr:cNvPr id="758" name="直線コネクタ 757">
          <a:extLst>
            <a:ext uri="{FF2B5EF4-FFF2-40B4-BE49-F238E27FC236}">
              <a16:creationId xmlns:a16="http://schemas.microsoft.com/office/drawing/2014/main" id="{65C272C3-65F5-4B20-B204-1CE083E53A0F}"/>
            </a:ext>
          </a:extLst>
        </xdr:cNvPr>
        <xdr:cNvCxnSpPr/>
      </xdr:nvCxnSpPr>
      <xdr:spPr>
        <a:xfrm>
          <a:off x="13703300" y="1845237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48261</xdr:rowOff>
    </xdr:from>
    <xdr:to>
      <xdr:col>67</xdr:col>
      <xdr:colOff>101600</xdr:colOff>
      <xdr:row>107</xdr:row>
      <xdr:rowOff>149861</xdr:rowOff>
    </xdr:to>
    <xdr:sp macro="" textlink="">
      <xdr:nvSpPr>
        <xdr:cNvPr id="759" name="楕円 758">
          <a:extLst>
            <a:ext uri="{FF2B5EF4-FFF2-40B4-BE49-F238E27FC236}">
              <a16:creationId xmlns:a16="http://schemas.microsoft.com/office/drawing/2014/main" id="{5626FDC9-2E45-4E48-B8D7-D7DF846C3C9B}"/>
            </a:ext>
          </a:extLst>
        </xdr:cNvPr>
        <xdr:cNvSpPr/>
      </xdr:nvSpPr>
      <xdr:spPr>
        <a:xfrm>
          <a:off x="12763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99061</xdr:rowOff>
    </xdr:from>
    <xdr:to>
      <xdr:col>71</xdr:col>
      <xdr:colOff>177800</xdr:colOff>
      <xdr:row>107</xdr:row>
      <xdr:rowOff>107224</xdr:rowOff>
    </xdr:to>
    <xdr:cxnSp macro="">
      <xdr:nvCxnSpPr>
        <xdr:cNvPr id="760" name="直線コネクタ 759">
          <a:extLst>
            <a:ext uri="{FF2B5EF4-FFF2-40B4-BE49-F238E27FC236}">
              <a16:creationId xmlns:a16="http://schemas.microsoft.com/office/drawing/2014/main" id="{1D1251DC-3A10-4BF0-BE14-C4AF89314FA3}"/>
            </a:ext>
          </a:extLst>
        </xdr:cNvPr>
        <xdr:cNvCxnSpPr/>
      </xdr:nvCxnSpPr>
      <xdr:spPr>
        <a:xfrm>
          <a:off x="12814300" y="18444211"/>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91276</xdr:rowOff>
    </xdr:from>
    <xdr:ext cx="405111" cy="259045"/>
    <xdr:sp macro="" textlink="">
      <xdr:nvSpPr>
        <xdr:cNvPr id="761" name="n_1aveValue【公民館】&#10;有形固定資産減価償却率">
          <a:extLst>
            <a:ext uri="{FF2B5EF4-FFF2-40B4-BE49-F238E27FC236}">
              <a16:creationId xmlns:a16="http://schemas.microsoft.com/office/drawing/2014/main" id="{179DDC00-74A9-4605-BCCA-1D394BC3A83E}"/>
            </a:ext>
          </a:extLst>
        </xdr:cNvPr>
        <xdr:cNvSpPr txBox="1"/>
      </xdr:nvSpPr>
      <xdr:spPr>
        <a:xfrm>
          <a:off x="152660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88009</xdr:rowOff>
    </xdr:from>
    <xdr:ext cx="405111" cy="259045"/>
    <xdr:sp macro="" textlink="">
      <xdr:nvSpPr>
        <xdr:cNvPr id="762" name="n_2aveValue【公民館】&#10;有形固定資産減価償却率">
          <a:extLst>
            <a:ext uri="{FF2B5EF4-FFF2-40B4-BE49-F238E27FC236}">
              <a16:creationId xmlns:a16="http://schemas.microsoft.com/office/drawing/2014/main" id="{E61CDD9D-508A-4372-8830-4D1CEF0F8680}"/>
            </a:ext>
          </a:extLst>
        </xdr:cNvPr>
        <xdr:cNvSpPr txBox="1"/>
      </xdr:nvSpPr>
      <xdr:spPr>
        <a:xfrm>
          <a:off x="14389744" y="1791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763" name="n_3aveValue【公民館】&#10;有形固定資産減価償却率">
          <a:extLst>
            <a:ext uri="{FF2B5EF4-FFF2-40B4-BE49-F238E27FC236}">
              <a16:creationId xmlns:a16="http://schemas.microsoft.com/office/drawing/2014/main" id="{6A027E93-CC86-49E1-A1BC-2AD34638C80D}"/>
            </a:ext>
          </a:extLst>
        </xdr:cNvPr>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764" name="n_4aveValue【公民館】&#10;有形固定資産減価償却率">
          <a:extLst>
            <a:ext uri="{FF2B5EF4-FFF2-40B4-BE49-F238E27FC236}">
              <a16:creationId xmlns:a16="http://schemas.microsoft.com/office/drawing/2014/main" id="{0DE4CF47-D5D6-44A0-B560-597708BF1ED8}"/>
            </a:ext>
          </a:extLst>
        </xdr:cNvPr>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168746</xdr:rowOff>
    </xdr:from>
    <xdr:ext cx="405111" cy="259045"/>
    <xdr:sp macro="" textlink="">
      <xdr:nvSpPr>
        <xdr:cNvPr id="765" name="n_1mainValue【公民館】&#10;有形固定資産減価償却率">
          <a:extLst>
            <a:ext uri="{FF2B5EF4-FFF2-40B4-BE49-F238E27FC236}">
              <a16:creationId xmlns:a16="http://schemas.microsoft.com/office/drawing/2014/main" id="{D29855F8-83E4-4778-BE57-20B8D2BF3A50}"/>
            </a:ext>
          </a:extLst>
        </xdr:cNvPr>
        <xdr:cNvSpPr txBox="1"/>
      </xdr:nvSpPr>
      <xdr:spPr>
        <a:xfrm>
          <a:off x="15266044" y="185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158948</xdr:rowOff>
    </xdr:from>
    <xdr:ext cx="405111" cy="259045"/>
    <xdr:sp macro="" textlink="">
      <xdr:nvSpPr>
        <xdr:cNvPr id="766" name="n_2mainValue【公民館】&#10;有形固定資産減価償却率">
          <a:extLst>
            <a:ext uri="{FF2B5EF4-FFF2-40B4-BE49-F238E27FC236}">
              <a16:creationId xmlns:a16="http://schemas.microsoft.com/office/drawing/2014/main" id="{E17D469D-2079-440B-A986-010B976DF1C7}"/>
            </a:ext>
          </a:extLst>
        </xdr:cNvPr>
        <xdr:cNvSpPr txBox="1"/>
      </xdr:nvSpPr>
      <xdr:spPr>
        <a:xfrm>
          <a:off x="14389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149151</xdr:rowOff>
    </xdr:from>
    <xdr:ext cx="405111" cy="259045"/>
    <xdr:sp macro="" textlink="">
      <xdr:nvSpPr>
        <xdr:cNvPr id="767" name="n_3mainValue【公民館】&#10;有形固定資産減価償却率">
          <a:extLst>
            <a:ext uri="{FF2B5EF4-FFF2-40B4-BE49-F238E27FC236}">
              <a16:creationId xmlns:a16="http://schemas.microsoft.com/office/drawing/2014/main" id="{BD5A7789-C190-4889-9D95-0E7663413214}"/>
            </a:ext>
          </a:extLst>
        </xdr:cNvPr>
        <xdr:cNvSpPr txBox="1"/>
      </xdr:nvSpPr>
      <xdr:spPr>
        <a:xfrm>
          <a:off x="13500744" y="184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140988</xdr:rowOff>
    </xdr:from>
    <xdr:ext cx="405111" cy="259045"/>
    <xdr:sp macro="" textlink="">
      <xdr:nvSpPr>
        <xdr:cNvPr id="768" name="n_4mainValue【公民館】&#10;有形固定資産減価償却率">
          <a:extLst>
            <a:ext uri="{FF2B5EF4-FFF2-40B4-BE49-F238E27FC236}">
              <a16:creationId xmlns:a16="http://schemas.microsoft.com/office/drawing/2014/main" id="{DC147746-4670-4067-8FE2-C6771E53F394}"/>
            </a:ext>
          </a:extLst>
        </xdr:cNvPr>
        <xdr:cNvSpPr txBox="1"/>
      </xdr:nvSpPr>
      <xdr:spPr>
        <a:xfrm>
          <a:off x="12611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a:extLst>
            <a:ext uri="{FF2B5EF4-FFF2-40B4-BE49-F238E27FC236}">
              <a16:creationId xmlns:a16="http://schemas.microsoft.com/office/drawing/2014/main" id="{8260748A-F1A5-4D95-86D0-5C57E55E2BC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a:extLst>
            <a:ext uri="{FF2B5EF4-FFF2-40B4-BE49-F238E27FC236}">
              <a16:creationId xmlns:a16="http://schemas.microsoft.com/office/drawing/2014/main" id="{7819C6A0-3827-410D-A321-2A2D43295EC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a:extLst>
            <a:ext uri="{FF2B5EF4-FFF2-40B4-BE49-F238E27FC236}">
              <a16:creationId xmlns:a16="http://schemas.microsoft.com/office/drawing/2014/main" id="{A1608B26-056B-46ED-A32D-50FFFE0E929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a:extLst>
            <a:ext uri="{FF2B5EF4-FFF2-40B4-BE49-F238E27FC236}">
              <a16:creationId xmlns:a16="http://schemas.microsoft.com/office/drawing/2014/main" id="{652E2800-16DD-4AA2-9376-C8B2ECE1B0D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a:extLst>
            <a:ext uri="{FF2B5EF4-FFF2-40B4-BE49-F238E27FC236}">
              <a16:creationId xmlns:a16="http://schemas.microsoft.com/office/drawing/2014/main" id="{3B610055-CB65-47B1-8511-D4A2AC16DB9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a:extLst>
            <a:ext uri="{FF2B5EF4-FFF2-40B4-BE49-F238E27FC236}">
              <a16:creationId xmlns:a16="http://schemas.microsoft.com/office/drawing/2014/main" id="{0EA7EC1E-006E-4759-918C-57E4FDA5F23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a:extLst>
            <a:ext uri="{FF2B5EF4-FFF2-40B4-BE49-F238E27FC236}">
              <a16:creationId xmlns:a16="http://schemas.microsoft.com/office/drawing/2014/main" id="{09070F2D-885B-4EA1-A15A-079A1F5DD0D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a:extLst>
            <a:ext uri="{FF2B5EF4-FFF2-40B4-BE49-F238E27FC236}">
              <a16:creationId xmlns:a16="http://schemas.microsoft.com/office/drawing/2014/main" id="{223302FB-10F0-4618-9FE5-9D2B84352B9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a:extLst>
            <a:ext uri="{FF2B5EF4-FFF2-40B4-BE49-F238E27FC236}">
              <a16:creationId xmlns:a16="http://schemas.microsoft.com/office/drawing/2014/main" id="{5EB3360F-54A3-44BE-B736-9DD54E4EE4C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a:extLst>
            <a:ext uri="{FF2B5EF4-FFF2-40B4-BE49-F238E27FC236}">
              <a16:creationId xmlns:a16="http://schemas.microsoft.com/office/drawing/2014/main" id="{98D48C93-D910-4CAD-AE0C-D26F29A179A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9" name="直線コネクタ 778">
          <a:extLst>
            <a:ext uri="{FF2B5EF4-FFF2-40B4-BE49-F238E27FC236}">
              <a16:creationId xmlns:a16="http://schemas.microsoft.com/office/drawing/2014/main" id="{AEB3B31F-96D1-4DC0-B0C8-A4B12D85804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0" name="テキスト ボックス 779">
          <a:extLst>
            <a:ext uri="{FF2B5EF4-FFF2-40B4-BE49-F238E27FC236}">
              <a16:creationId xmlns:a16="http://schemas.microsoft.com/office/drawing/2014/main" id="{28351042-CBE3-440C-BD5C-65F8D0810C0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1" name="直線コネクタ 780">
          <a:extLst>
            <a:ext uri="{FF2B5EF4-FFF2-40B4-BE49-F238E27FC236}">
              <a16:creationId xmlns:a16="http://schemas.microsoft.com/office/drawing/2014/main" id="{BB082583-2E0D-4592-AFB6-D353571E068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2" name="テキスト ボックス 781">
          <a:extLst>
            <a:ext uri="{FF2B5EF4-FFF2-40B4-BE49-F238E27FC236}">
              <a16:creationId xmlns:a16="http://schemas.microsoft.com/office/drawing/2014/main" id="{60CC2353-04CC-4DA0-8C8F-31B584C6EA5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3" name="直線コネクタ 782">
          <a:extLst>
            <a:ext uri="{FF2B5EF4-FFF2-40B4-BE49-F238E27FC236}">
              <a16:creationId xmlns:a16="http://schemas.microsoft.com/office/drawing/2014/main" id="{E4B4C381-68C3-41B7-A44F-53289C0F852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4" name="テキスト ボックス 783">
          <a:extLst>
            <a:ext uri="{FF2B5EF4-FFF2-40B4-BE49-F238E27FC236}">
              <a16:creationId xmlns:a16="http://schemas.microsoft.com/office/drawing/2014/main" id="{C9A35E3D-F21C-4334-92E9-D8CA23B2A87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5" name="直線コネクタ 784">
          <a:extLst>
            <a:ext uri="{FF2B5EF4-FFF2-40B4-BE49-F238E27FC236}">
              <a16:creationId xmlns:a16="http://schemas.microsoft.com/office/drawing/2014/main" id="{301D3801-4E05-436A-BCA4-7A9F181E415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6" name="テキスト ボックス 785">
          <a:extLst>
            <a:ext uri="{FF2B5EF4-FFF2-40B4-BE49-F238E27FC236}">
              <a16:creationId xmlns:a16="http://schemas.microsoft.com/office/drawing/2014/main" id="{0B6CBFF5-2450-4336-9BCF-E1BF72853E2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7" name="直線コネクタ 786">
          <a:extLst>
            <a:ext uri="{FF2B5EF4-FFF2-40B4-BE49-F238E27FC236}">
              <a16:creationId xmlns:a16="http://schemas.microsoft.com/office/drawing/2014/main" id="{8B90F577-DE5C-4016-831B-5987E893B8C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8" name="テキスト ボックス 787">
          <a:extLst>
            <a:ext uri="{FF2B5EF4-FFF2-40B4-BE49-F238E27FC236}">
              <a16:creationId xmlns:a16="http://schemas.microsoft.com/office/drawing/2014/main" id="{7C81ED23-29D2-4FD0-BAAA-2AACAF5C76A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9" name="直線コネクタ 788">
          <a:extLst>
            <a:ext uri="{FF2B5EF4-FFF2-40B4-BE49-F238E27FC236}">
              <a16:creationId xmlns:a16="http://schemas.microsoft.com/office/drawing/2014/main" id="{AAA8CA62-A4FD-467D-9766-D7949F7FA5D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0" name="テキスト ボックス 789">
          <a:extLst>
            <a:ext uri="{FF2B5EF4-FFF2-40B4-BE49-F238E27FC236}">
              <a16:creationId xmlns:a16="http://schemas.microsoft.com/office/drawing/2014/main" id="{67BBA57B-3C79-4312-A892-1920A927E88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a:extLst>
            <a:ext uri="{FF2B5EF4-FFF2-40B4-BE49-F238E27FC236}">
              <a16:creationId xmlns:a16="http://schemas.microsoft.com/office/drawing/2014/main" id="{0CE19D62-0E3B-43EB-86A7-D9141CF868F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a:extLst>
            <a:ext uri="{FF2B5EF4-FFF2-40B4-BE49-F238E27FC236}">
              <a16:creationId xmlns:a16="http://schemas.microsoft.com/office/drawing/2014/main" id="{CD0423D2-1584-4FA4-9020-765F16BA109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公民館】&#10;一人当たり面積グラフ枠">
          <a:extLst>
            <a:ext uri="{FF2B5EF4-FFF2-40B4-BE49-F238E27FC236}">
              <a16:creationId xmlns:a16="http://schemas.microsoft.com/office/drawing/2014/main" id="{8426D09E-D033-449C-A1A4-359512AF124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794" name="直線コネクタ 793">
          <a:extLst>
            <a:ext uri="{FF2B5EF4-FFF2-40B4-BE49-F238E27FC236}">
              <a16:creationId xmlns:a16="http://schemas.microsoft.com/office/drawing/2014/main" id="{008B45D2-B921-4B1E-8081-F5345BC4AE40}"/>
            </a:ext>
          </a:extLst>
        </xdr:cNvPr>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95" name="【公民館】&#10;一人当たり面積最小値テキスト">
          <a:extLst>
            <a:ext uri="{FF2B5EF4-FFF2-40B4-BE49-F238E27FC236}">
              <a16:creationId xmlns:a16="http://schemas.microsoft.com/office/drawing/2014/main" id="{845F4D2B-ADC3-49C7-939F-E3A70ECD061A}"/>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96" name="直線コネクタ 795">
          <a:extLst>
            <a:ext uri="{FF2B5EF4-FFF2-40B4-BE49-F238E27FC236}">
              <a16:creationId xmlns:a16="http://schemas.microsoft.com/office/drawing/2014/main" id="{7B24F240-BEB1-4B1E-8982-3BA5070D07B7}"/>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797" name="【公民館】&#10;一人当たり面積最大値テキスト">
          <a:extLst>
            <a:ext uri="{FF2B5EF4-FFF2-40B4-BE49-F238E27FC236}">
              <a16:creationId xmlns:a16="http://schemas.microsoft.com/office/drawing/2014/main" id="{C17AA06A-6145-49CE-AD3E-845A4B55D6D0}"/>
            </a:ext>
          </a:extLst>
        </xdr:cNvPr>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798" name="直線コネクタ 797">
          <a:extLst>
            <a:ext uri="{FF2B5EF4-FFF2-40B4-BE49-F238E27FC236}">
              <a16:creationId xmlns:a16="http://schemas.microsoft.com/office/drawing/2014/main" id="{BC3E0966-A06B-489D-B266-F20EBAC8C627}"/>
            </a:ext>
          </a:extLst>
        </xdr:cNvPr>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47733</xdr:rowOff>
    </xdr:from>
    <xdr:ext cx="469744" cy="259045"/>
    <xdr:sp macro="" textlink="">
      <xdr:nvSpPr>
        <xdr:cNvPr id="799" name="【公民館】&#10;一人当たり面積平均値テキスト">
          <a:extLst>
            <a:ext uri="{FF2B5EF4-FFF2-40B4-BE49-F238E27FC236}">
              <a16:creationId xmlns:a16="http://schemas.microsoft.com/office/drawing/2014/main" id="{39E32EB9-3682-4E92-BCB2-0FF14709B821}"/>
            </a:ext>
          </a:extLst>
        </xdr:cNvPr>
        <xdr:cNvSpPr txBox="1"/>
      </xdr:nvSpPr>
      <xdr:spPr>
        <a:xfrm>
          <a:off x="22199600" y="1822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800" name="フローチャート: 判断 799">
          <a:extLst>
            <a:ext uri="{FF2B5EF4-FFF2-40B4-BE49-F238E27FC236}">
              <a16:creationId xmlns:a16="http://schemas.microsoft.com/office/drawing/2014/main" id="{682DA537-5F4F-42D6-AB34-EFA6768C67E2}"/>
            </a:ext>
          </a:extLst>
        </xdr:cNvPr>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170180</xdr:rowOff>
    </xdr:from>
    <xdr:to>
      <xdr:col>112</xdr:col>
      <xdr:colOff>38100</xdr:colOff>
      <xdr:row>107</xdr:row>
      <xdr:rowOff>100330</xdr:rowOff>
    </xdr:to>
    <xdr:sp macro="" textlink="">
      <xdr:nvSpPr>
        <xdr:cNvPr id="801" name="フローチャート: 判断 800">
          <a:extLst>
            <a:ext uri="{FF2B5EF4-FFF2-40B4-BE49-F238E27FC236}">
              <a16:creationId xmlns:a16="http://schemas.microsoft.com/office/drawing/2014/main" id="{2B27EA42-12FF-47A3-A2A9-FBDC521F4D16}"/>
            </a:ext>
          </a:extLst>
        </xdr:cNvPr>
        <xdr:cNvSpPr/>
      </xdr:nvSpPr>
      <xdr:spPr>
        <a:xfrm>
          <a:off x="21272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165826</xdr:rowOff>
    </xdr:from>
    <xdr:to>
      <xdr:col>107</xdr:col>
      <xdr:colOff>101600</xdr:colOff>
      <xdr:row>107</xdr:row>
      <xdr:rowOff>95976</xdr:rowOff>
    </xdr:to>
    <xdr:sp macro="" textlink="">
      <xdr:nvSpPr>
        <xdr:cNvPr id="802" name="フローチャート: 判断 801">
          <a:extLst>
            <a:ext uri="{FF2B5EF4-FFF2-40B4-BE49-F238E27FC236}">
              <a16:creationId xmlns:a16="http://schemas.microsoft.com/office/drawing/2014/main" id="{6F7F3F24-9C53-4E56-8DE8-5518D68BF137}"/>
            </a:ext>
          </a:extLst>
        </xdr:cNvPr>
        <xdr:cNvSpPr/>
      </xdr:nvSpPr>
      <xdr:spPr>
        <a:xfrm>
          <a:off x="20383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138612</xdr:rowOff>
    </xdr:from>
    <xdr:to>
      <xdr:col>102</xdr:col>
      <xdr:colOff>165100</xdr:colOff>
      <xdr:row>107</xdr:row>
      <xdr:rowOff>68762</xdr:rowOff>
    </xdr:to>
    <xdr:sp macro="" textlink="">
      <xdr:nvSpPr>
        <xdr:cNvPr id="803" name="フローチャート: 判断 802">
          <a:extLst>
            <a:ext uri="{FF2B5EF4-FFF2-40B4-BE49-F238E27FC236}">
              <a16:creationId xmlns:a16="http://schemas.microsoft.com/office/drawing/2014/main" id="{F798F4B5-43AE-4940-8503-AAC86E216E8A}"/>
            </a:ext>
          </a:extLst>
        </xdr:cNvPr>
        <xdr:cNvSpPr/>
      </xdr:nvSpPr>
      <xdr:spPr>
        <a:xfrm>
          <a:off x="19494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162561</xdr:rowOff>
    </xdr:from>
    <xdr:to>
      <xdr:col>98</xdr:col>
      <xdr:colOff>38100</xdr:colOff>
      <xdr:row>107</xdr:row>
      <xdr:rowOff>92711</xdr:rowOff>
    </xdr:to>
    <xdr:sp macro="" textlink="">
      <xdr:nvSpPr>
        <xdr:cNvPr id="804" name="フローチャート: 判断 803">
          <a:extLst>
            <a:ext uri="{FF2B5EF4-FFF2-40B4-BE49-F238E27FC236}">
              <a16:creationId xmlns:a16="http://schemas.microsoft.com/office/drawing/2014/main" id="{1D82FC88-3B78-4F12-B51A-4C4BC17BD966}"/>
            </a:ext>
          </a:extLst>
        </xdr:cNvPr>
        <xdr:cNvSpPr/>
      </xdr:nvSpPr>
      <xdr:spPr>
        <a:xfrm>
          <a:off x="18605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9803D02E-FCB1-445B-B924-792077B2E49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90D2F4A8-1159-4213-98F2-B0E71746A41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411F3E07-68D5-44F0-B7F1-18FE74D7993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FF63FA74-16FC-42DC-9B19-3B6B78F7C83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2A694ECB-4293-4B6C-B020-C3AEFB6CB0E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810" name="楕円 809">
          <a:extLst>
            <a:ext uri="{FF2B5EF4-FFF2-40B4-BE49-F238E27FC236}">
              <a16:creationId xmlns:a16="http://schemas.microsoft.com/office/drawing/2014/main" id="{F2019287-0108-4834-8736-938501758C56}"/>
            </a:ext>
          </a:extLst>
        </xdr:cNvPr>
        <xdr:cNvSpPr/>
      </xdr:nvSpPr>
      <xdr:spPr>
        <a:xfrm>
          <a:off x="221107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137177</xdr:rowOff>
    </xdr:from>
    <xdr:ext cx="469744" cy="259045"/>
    <xdr:sp macro="" textlink="">
      <xdr:nvSpPr>
        <xdr:cNvPr id="811" name="【公民館】&#10;一人当たり面積該当値テキスト">
          <a:extLst>
            <a:ext uri="{FF2B5EF4-FFF2-40B4-BE49-F238E27FC236}">
              <a16:creationId xmlns:a16="http://schemas.microsoft.com/office/drawing/2014/main" id="{02A773DB-624C-4973-BBCD-40E52DCE6658}"/>
            </a:ext>
          </a:extLst>
        </xdr:cNvPr>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162016</xdr:rowOff>
    </xdr:from>
    <xdr:to>
      <xdr:col>112</xdr:col>
      <xdr:colOff>38100</xdr:colOff>
      <xdr:row>108</xdr:row>
      <xdr:rowOff>92166</xdr:rowOff>
    </xdr:to>
    <xdr:sp macro="" textlink="">
      <xdr:nvSpPr>
        <xdr:cNvPr id="812" name="楕円 811">
          <a:extLst>
            <a:ext uri="{FF2B5EF4-FFF2-40B4-BE49-F238E27FC236}">
              <a16:creationId xmlns:a16="http://schemas.microsoft.com/office/drawing/2014/main" id="{8A8BEA16-D9B2-4113-98C9-97A5F65A0563}"/>
            </a:ext>
          </a:extLst>
        </xdr:cNvPr>
        <xdr:cNvSpPr/>
      </xdr:nvSpPr>
      <xdr:spPr>
        <a:xfrm>
          <a:off x="21272500" y="185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38100</xdr:rowOff>
    </xdr:from>
    <xdr:to>
      <xdr:col>116</xdr:col>
      <xdr:colOff>63500</xdr:colOff>
      <xdr:row>108</xdr:row>
      <xdr:rowOff>41366</xdr:rowOff>
    </xdr:to>
    <xdr:cxnSp macro="">
      <xdr:nvCxnSpPr>
        <xdr:cNvPr id="813" name="直線コネクタ 812">
          <a:extLst>
            <a:ext uri="{FF2B5EF4-FFF2-40B4-BE49-F238E27FC236}">
              <a16:creationId xmlns:a16="http://schemas.microsoft.com/office/drawing/2014/main" id="{72AEB1D3-E19A-4CBA-A40E-0C844B10EAD6}"/>
            </a:ext>
          </a:extLst>
        </xdr:cNvPr>
        <xdr:cNvCxnSpPr/>
      </xdr:nvCxnSpPr>
      <xdr:spPr>
        <a:xfrm flipV="1">
          <a:off x="21323300" y="185547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166370</xdr:rowOff>
    </xdr:from>
    <xdr:to>
      <xdr:col>107</xdr:col>
      <xdr:colOff>101600</xdr:colOff>
      <xdr:row>108</xdr:row>
      <xdr:rowOff>96520</xdr:rowOff>
    </xdr:to>
    <xdr:sp macro="" textlink="">
      <xdr:nvSpPr>
        <xdr:cNvPr id="814" name="楕円 813">
          <a:extLst>
            <a:ext uri="{FF2B5EF4-FFF2-40B4-BE49-F238E27FC236}">
              <a16:creationId xmlns:a16="http://schemas.microsoft.com/office/drawing/2014/main" id="{35D7C288-3D3B-42FD-B135-A3273745F92C}"/>
            </a:ext>
          </a:extLst>
        </xdr:cNvPr>
        <xdr:cNvSpPr/>
      </xdr:nvSpPr>
      <xdr:spPr>
        <a:xfrm>
          <a:off x="20383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41366</xdr:rowOff>
    </xdr:from>
    <xdr:to>
      <xdr:col>111</xdr:col>
      <xdr:colOff>177800</xdr:colOff>
      <xdr:row>108</xdr:row>
      <xdr:rowOff>45720</xdr:rowOff>
    </xdr:to>
    <xdr:cxnSp macro="">
      <xdr:nvCxnSpPr>
        <xdr:cNvPr id="815" name="直線コネクタ 814">
          <a:extLst>
            <a:ext uri="{FF2B5EF4-FFF2-40B4-BE49-F238E27FC236}">
              <a16:creationId xmlns:a16="http://schemas.microsoft.com/office/drawing/2014/main" id="{1B2E63ED-F5C1-4968-B11D-48D3A9955644}"/>
            </a:ext>
          </a:extLst>
        </xdr:cNvPr>
        <xdr:cNvCxnSpPr/>
      </xdr:nvCxnSpPr>
      <xdr:spPr>
        <a:xfrm flipV="1">
          <a:off x="20434300" y="1855796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168548</xdr:rowOff>
    </xdr:from>
    <xdr:to>
      <xdr:col>102</xdr:col>
      <xdr:colOff>165100</xdr:colOff>
      <xdr:row>108</xdr:row>
      <xdr:rowOff>98698</xdr:rowOff>
    </xdr:to>
    <xdr:sp macro="" textlink="">
      <xdr:nvSpPr>
        <xdr:cNvPr id="816" name="楕円 815">
          <a:extLst>
            <a:ext uri="{FF2B5EF4-FFF2-40B4-BE49-F238E27FC236}">
              <a16:creationId xmlns:a16="http://schemas.microsoft.com/office/drawing/2014/main" id="{96826DFE-4829-4502-9808-6CEEEA44B1D2}"/>
            </a:ext>
          </a:extLst>
        </xdr:cNvPr>
        <xdr:cNvSpPr/>
      </xdr:nvSpPr>
      <xdr:spPr>
        <a:xfrm>
          <a:off x="19494500" y="1851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45720</xdr:rowOff>
    </xdr:from>
    <xdr:to>
      <xdr:col>107</xdr:col>
      <xdr:colOff>50800</xdr:colOff>
      <xdr:row>108</xdr:row>
      <xdr:rowOff>47898</xdr:rowOff>
    </xdr:to>
    <xdr:cxnSp macro="">
      <xdr:nvCxnSpPr>
        <xdr:cNvPr id="817" name="直線コネクタ 816">
          <a:extLst>
            <a:ext uri="{FF2B5EF4-FFF2-40B4-BE49-F238E27FC236}">
              <a16:creationId xmlns:a16="http://schemas.microsoft.com/office/drawing/2014/main" id="{9C39405E-4F3E-41BB-9F54-F88C8DD7000B}"/>
            </a:ext>
          </a:extLst>
        </xdr:cNvPr>
        <xdr:cNvCxnSpPr/>
      </xdr:nvCxnSpPr>
      <xdr:spPr>
        <a:xfrm flipV="1">
          <a:off x="19545300" y="18562320"/>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170724</xdr:rowOff>
    </xdr:from>
    <xdr:to>
      <xdr:col>98</xdr:col>
      <xdr:colOff>38100</xdr:colOff>
      <xdr:row>108</xdr:row>
      <xdr:rowOff>100874</xdr:rowOff>
    </xdr:to>
    <xdr:sp macro="" textlink="">
      <xdr:nvSpPr>
        <xdr:cNvPr id="818" name="楕円 817">
          <a:extLst>
            <a:ext uri="{FF2B5EF4-FFF2-40B4-BE49-F238E27FC236}">
              <a16:creationId xmlns:a16="http://schemas.microsoft.com/office/drawing/2014/main" id="{6048D37F-BB28-4324-AAD5-CB7D6922B3AD}"/>
            </a:ext>
          </a:extLst>
        </xdr:cNvPr>
        <xdr:cNvSpPr/>
      </xdr:nvSpPr>
      <xdr:spPr>
        <a:xfrm>
          <a:off x="18605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47898</xdr:rowOff>
    </xdr:from>
    <xdr:to>
      <xdr:col>102</xdr:col>
      <xdr:colOff>114300</xdr:colOff>
      <xdr:row>108</xdr:row>
      <xdr:rowOff>50074</xdr:rowOff>
    </xdr:to>
    <xdr:cxnSp macro="">
      <xdr:nvCxnSpPr>
        <xdr:cNvPr id="819" name="直線コネクタ 818">
          <a:extLst>
            <a:ext uri="{FF2B5EF4-FFF2-40B4-BE49-F238E27FC236}">
              <a16:creationId xmlns:a16="http://schemas.microsoft.com/office/drawing/2014/main" id="{40CDD046-3BB2-47F4-84DC-C6D7F0E8E968}"/>
            </a:ext>
          </a:extLst>
        </xdr:cNvPr>
        <xdr:cNvCxnSpPr/>
      </xdr:nvCxnSpPr>
      <xdr:spPr>
        <a:xfrm flipV="1">
          <a:off x="18656300" y="1856449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116857</xdr:rowOff>
    </xdr:from>
    <xdr:ext cx="469744" cy="259045"/>
    <xdr:sp macro="" textlink="">
      <xdr:nvSpPr>
        <xdr:cNvPr id="820" name="n_1aveValue【公民館】&#10;一人当たり面積">
          <a:extLst>
            <a:ext uri="{FF2B5EF4-FFF2-40B4-BE49-F238E27FC236}">
              <a16:creationId xmlns:a16="http://schemas.microsoft.com/office/drawing/2014/main" id="{9206A95B-D35F-42D0-8D2A-E7CEE721C0FD}"/>
            </a:ext>
          </a:extLst>
        </xdr:cNvPr>
        <xdr:cNvSpPr txBox="1"/>
      </xdr:nvSpPr>
      <xdr:spPr>
        <a:xfrm>
          <a:off x="210757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112503</xdr:rowOff>
    </xdr:from>
    <xdr:ext cx="469744" cy="259045"/>
    <xdr:sp macro="" textlink="">
      <xdr:nvSpPr>
        <xdr:cNvPr id="821" name="n_2aveValue【公民館】&#10;一人当たり面積">
          <a:extLst>
            <a:ext uri="{FF2B5EF4-FFF2-40B4-BE49-F238E27FC236}">
              <a16:creationId xmlns:a16="http://schemas.microsoft.com/office/drawing/2014/main" id="{683C1205-FB48-499F-B793-45F72739D8F1}"/>
            </a:ext>
          </a:extLst>
        </xdr:cNvPr>
        <xdr:cNvSpPr txBox="1"/>
      </xdr:nvSpPr>
      <xdr:spPr>
        <a:xfrm>
          <a:off x="2019942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85289</xdr:rowOff>
    </xdr:from>
    <xdr:ext cx="469744" cy="259045"/>
    <xdr:sp macro="" textlink="">
      <xdr:nvSpPr>
        <xdr:cNvPr id="822" name="n_3aveValue【公民館】&#10;一人当たり面積">
          <a:extLst>
            <a:ext uri="{FF2B5EF4-FFF2-40B4-BE49-F238E27FC236}">
              <a16:creationId xmlns:a16="http://schemas.microsoft.com/office/drawing/2014/main" id="{8AF4DAB7-4C1E-4468-B3B3-6B0D2C0231A6}"/>
            </a:ext>
          </a:extLst>
        </xdr:cNvPr>
        <xdr:cNvSpPr txBox="1"/>
      </xdr:nvSpPr>
      <xdr:spPr>
        <a:xfrm>
          <a:off x="19310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109238</xdr:rowOff>
    </xdr:from>
    <xdr:ext cx="469744" cy="259045"/>
    <xdr:sp macro="" textlink="">
      <xdr:nvSpPr>
        <xdr:cNvPr id="823" name="n_4aveValue【公民館】&#10;一人当たり面積">
          <a:extLst>
            <a:ext uri="{FF2B5EF4-FFF2-40B4-BE49-F238E27FC236}">
              <a16:creationId xmlns:a16="http://schemas.microsoft.com/office/drawing/2014/main" id="{7BF64CE7-4391-445D-91DD-9D9A6D576343}"/>
            </a:ext>
          </a:extLst>
        </xdr:cNvPr>
        <xdr:cNvSpPr txBox="1"/>
      </xdr:nvSpPr>
      <xdr:spPr>
        <a:xfrm>
          <a:off x="18421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83293</xdr:rowOff>
    </xdr:from>
    <xdr:ext cx="469744" cy="259045"/>
    <xdr:sp macro="" textlink="">
      <xdr:nvSpPr>
        <xdr:cNvPr id="824" name="n_1mainValue【公民館】&#10;一人当たり面積">
          <a:extLst>
            <a:ext uri="{FF2B5EF4-FFF2-40B4-BE49-F238E27FC236}">
              <a16:creationId xmlns:a16="http://schemas.microsoft.com/office/drawing/2014/main" id="{1B6AE191-D8A0-447C-9403-B4B1502E1FBD}"/>
            </a:ext>
          </a:extLst>
        </xdr:cNvPr>
        <xdr:cNvSpPr txBox="1"/>
      </xdr:nvSpPr>
      <xdr:spPr>
        <a:xfrm>
          <a:off x="21075727"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87647</xdr:rowOff>
    </xdr:from>
    <xdr:ext cx="469744" cy="259045"/>
    <xdr:sp macro="" textlink="">
      <xdr:nvSpPr>
        <xdr:cNvPr id="825" name="n_2mainValue【公民館】&#10;一人当たり面積">
          <a:extLst>
            <a:ext uri="{FF2B5EF4-FFF2-40B4-BE49-F238E27FC236}">
              <a16:creationId xmlns:a16="http://schemas.microsoft.com/office/drawing/2014/main" id="{372ACC46-EE53-4B4E-8EDE-CE84A8DDD0C1}"/>
            </a:ext>
          </a:extLst>
        </xdr:cNvPr>
        <xdr:cNvSpPr txBox="1"/>
      </xdr:nvSpPr>
      <xdr:spPr>
        <a:xfrm>
          <a:off x="20199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89825</xdr:rowOff>
    </xdr:from>
    <xdr:ext cx="469744" cy="259045"/>
    <xdr:sp macro="" textlink="">
      <xdr:nvSpPr>
        <xdr:cNvPr id="826" name="n_3mainValue【公民館】&#10;一人当たり面積">
          <a:extLst>
            <a:ext uri="{FF2B5EF4-FFF2-40B4-BE49-F238E27FC236}">
              <a16:creationId xmlns:a16="http://schemas.microsoft.com/office/drawing/2014/main" id="{9131E58A-5760-463C-AD89-A322DD5222F2}"/>
            </a:ext>
          </a:extLst>
        </xdr:cNvPr>
        <xdr:cNvSpPr txBox="1"/>
      </xdr:nvSpPr>
      <xdr:spPr>
        <a:xfrm>
          <a:off x="19310427" y="1860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92001</xdr:rowOff>
    </xdr:from>
    <xdr:ext cx="469744" cy="259045"/>
    <xdr:sp macro="" textlink="">
      <xdr:nvSpPr>
        <xdr:cNvPr id="827" name="n_4mainValue【公民館】&#10;一人当たり面積">
          <a:extLst>
            <a:ext uri="{FF2B5EF4-FFF2-40B4-BE49-F238E27FC236}">
              <a16:creationId xmlns:a16="http://schemas.microsoft.com/office/drawing/2014/main" id="{EC565E16-B9D8-4ECC-8BDE-897E038ED753}"/>
            </a:ext>
          </a:extLst>
        </xdr:cNvPr>
        <xdr:cNvSpPr txBox="1"/>
      </xdr:nvSpPr>
      <xdr:spPr>
        <a:xfrm>
          <a:off x="184214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8" name="正方形/長方形 827">
          <a:extLst>
            <a:ext uri="{FF2B5EF4-FFF2-40B4-BE49-F238E27FC236}">
              <a16:creationId xmlns:a16="http://schemas.microsoft.com/office/drawing/2014/main" id="{01D3A182-6EB6-4833-9EB8-9D069F69E74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9" name="正方形/長方形 828">
          <a:extLst>
            <a:ext uri="{FF2B5EF4-FFF2-40B4-BE49-F238E27FC236}">
              <a16:creationId xmlns:a16="http://schemas.microsoft.com/office/drawing/2014/main" id="{F374EFA7-4E15-47B6-9E62-95E0285BFFB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0" name="テキスト ボックス 829">
          <a:extLst>
            <a:ext uri="{FF2B5EF4-FFF2-40B4-BE49-F238E27FC236}">
              <a16:creationId xmlns:a16="http://schemas.microsoft.com/office/drawing/2014/main" id="{FEC6CA5F-8A47-42DB-BB28-1F90C5B0742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類似団体と比較して有形固定資産減価償却費が特に高くなっている施設は、道路、公営住宅、児童館、公民館である。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公営住宅は更新時期を迎える住宅も多く、長寿命化計画に基づき計画的に維持管理を進めていく。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児童館は昭和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年建設で築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年以上経過しており、また公民館は２施設あり建築年は昭和</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年、昭和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年であるため、公共施設等個別施設管理計画に基づき、老朽化対策に取り組んでいく。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883A2B1-9A29-4D92-9C95-97F94B4A63D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79E2A32-6B53-4278-826E-DEEE09730C2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50E8F7D-9169-424A-B1D6-1F4BC325766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B8FBE97-0D3E-43F4-A09C-DC68A7B0D70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66AF22F-2F46-48D8-A145-B5F090ADBFE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D61E6B1-70B9-41F3-B204-EF3B843A08C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611B1ED-39A7-41D6-B9EF-0BC990B6530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F2AD9B0-52C1-46C3-BB40-A319227BEED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B93CE21-BAE7-4990-8E9C-EFB88383E77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44A228F-D018-457A-9643-F793ED61800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15,143
15,072
337.23
13,304,069
13,073,330
167,640
6,637,840
9,881,302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3231294-F86D-4617-9E13-22F85E59F3B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066A71D-0366-4254-8541-7254A66F840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2DCDA87-FA30-4F01-A2D5-54D2220D77D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C534976-E007-49EB-9051-18B1F63BA96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F49367A-449A-4535-9EF6-6FC887A1E23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A143256-C2E9-4F08-A319-7A6538567C1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288483D-BC7D-4029-A21D-EBA0BB75A27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8C90668-B433-48E0-B585-18BCA96BF66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9B50A94-3800-402D-8308-6A8C63C2587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C7BD8CB-E0C4-4F68-B57C-4A41170E500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7A3FE6C-1014-4CB4-9029-347F34A0F8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52150A9-7A64-4400-A23E-895D2F704CA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4FEAA86-5BA4-45BA-844E-8320EED6472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8AA63FD-FB73-409D-884D-E43C3334BBA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F3C9142-4137-4B41-91A0-C090EE9D9E7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B777DEA-95B2-41E8-8A2A-E3CA112FDA0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EA8BF8B-A86F-4564-8A56-369BDB3E13C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0369E16-CC2B-42E5-8DB7-67643D9112B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F749CF2-F69F-46CB-8D97-D21099D25AB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EDEDA2E-6B5D-4E24-9E9C-BAEF446EC4A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25DBE40-9ACD-442D-A29E-2191CB99ECF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A02CBF6-D7C3-41F4-A831-5342C3D14C0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C0DDB9C-6B55-4123-84CA-9717F9C03F7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B6E8AD1-EE80-41A1-8B4B-A27268C42C0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6807B62-58B1-4366-9F4C-A620B8259FA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E054DCC-09C9-41CB-B8B2-F648D7279E9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CBA2F7E-6F70-4116-A1D9-215BD7CCA0F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FA53640-4E76-478A-B529-C0C7C7EFE86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A4A9B87-1D33-45CA-AC74-0FCD1210091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2476BB5-04DB-485A-B74D-981FA404D0E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7189A11-BA5D-47CD-BF32-43371AA3703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21D7AD6-A60D-455E-92D0-12C4844BEF5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EA569E6-8CF3-4CCA-ABD8-8D5C3B7C738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47A77AE-8978-4CB8-8DBE-8BCC268410F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26902CE-CB5D-4EAC-8194-ECF51346159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B722BD1-E346-4104-9F04-E3EB9BD4785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DC8BDE7-B884-45EE-8B94-812785294A7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8AB6644-2A22-420A-A035-BFA85F164EE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C3E86D6-EAD7-4572-B65F-5567A401609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CF465B5-4FA9-4DA6-8681-3227D7C722B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E4F174D-46A3-4EF9-A4B5-34EB0D80E52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373752C-EB2C-46A9-8943-7B6886455C3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40B7F14-32AC-493A-AC5A-02DD1C7F5FC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4F0285A-4395-4751-94E0-0E9ABF3D962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B9303FC-8061-4F77-85A5-2226EF38194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B6AB9EA-66BB-453D-BBB9-37C0259E5E6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633CA895-CD73-4F0C-ADE0-8F3B52D713AC}"/>
            </a:ext>
          </a:extLst>
        </xdr:cNvPr>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98B4A36D-D3AF-4765-855B-95D087C5CC3B}"/>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8EC178D2-E12F-4151-9D5B-2778EC6EB698}"/>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a:extLst>
            <a:ext uri="{FF2B5EF4-FFF2-40B4-BE49-F238E27FC236}">
              <a16:creationId xmlns:a16="http://schemas.microsoft.com/office/drawing/2014/main" id="{1C519099-D0EF-42DA-B795-E1177E8D13DA}"/>
            </a:ext>
          </a:extLst>
        </xdr:cNvPr>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a:extLst>
            <a:ext uri="{FF2B5EF4-FFF2-40B4-BE49-F238E27FC236}">
              <a16:creationId xmlns:a16="http://schemas.microsoft.com/office/drawing/2014/main" id="{678A081A-FB8E-44A4-A7E7-C11E6A78EF3D}"/>
            </a:ext>
          </a:extLst>
        </xdr:cNvPr>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111958</xdr:rowOff>
    </xdr:from>
    <xdr:ext cx="405111" cy="259045"/>
    <xdr:sp macro="" textlink="">
      <xdr:nvSpPr>
        <xdr:cNvPr id="63" name="【図書館】&#10;有形固定資産減価償却率平均値テキスト">
          <a:extLst>
            <a:ext uri="{FF2B5EF4-FFF2-40B4-BE49-F238E27FC236}">
              <a16:creationId xmlns:a16="http://schemas.microsoft.com/office/drawing/2014/main" id="{B51749A7-3BBB-4BC5-A749-C1E8FB527D7B}"/>
            </a:ext>
          </a:extLst>
        </xdr:cNvPr>
        <xdr:cNvSpPr txBox="1"/>
      </xdr:nvSpPr>
      <xdr:spPr>
        <a:xfrm>
          <a:off x="4673600" y="611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a:extLst>
            <a:ext uri="{FF2B5EF4-FFF2-40B4-BE49-F238E27FC236}">
              <a16:creationId xmlns:a16="http://schemas.microsoft.com/office/drawing/2014/main" id="{13ADF000-12D2-4C55-A786-CA294EE9624C}"/>
            </a:ext>
          </a:extLst>
        </xdr:cNvPr>
        <xdr:cNvSpPr/>
      </xdr:nvSpPr>
      <xdr:spPr>
        <a:xfrm>
          <a:off x="4584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A36CF270-1A44-4326-A2AE-AC934A765A20}"/>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6" name="フローチャート: 判断 65">
          <a:extLst>
            <a:ext uri="{FF2B5EF4-FFF2-40B4-BE49-F238E27FC236}">
              <a16:creationId xmlns:a16="http://schemas.microsoft.com/office/drawing/2014/main" id="{782F27E3-37B9-4AA9-8094-A6481F3BDBAF}"/>
            </a:ext>
          </a:extLst>
        </xdr:cNvPr>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160927</xdr:rowOff>
    </xdr:from>
    <xdr:to>
      <xdr:col>10</xdr:col>
      <xdr:colOff>165100</xdr:colOff>
      <xdr:row>37</xdr:row>
      <xdr:rowOff>91077</xdr:rowOff>
    </xdr:to>
    <xdr:sp macro="" textlink="">
      <xdr:nvSpPr>
        <xdr:cNvPr id="67" name="フローチャート: 判断 66">
          <a:extLst>
            <a:ext uri="{FF2B5EF4-FFF2-40B4-BE49-F238E27FC236}">
              <a16:creationId xmlns:a16="http://schemas.microsoft.com/office/drawing/2014/main" id="{F7CA4EF0-7582-4CEC-AC4B-33D24A6AE267}"/>
            </a:ext>
          </a:extLst>
        </xdr:cNvPr>
        <xdr:cNvSpPr/>
      </xdr:nvSpPr>
      <xdr:spPr>
        <a:xfrm>
          <a:off x="1968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a:extLst>
            <a:ext uri="{FF2B5EF4-FFF2-40B4-BE49-F238E27FC236}">
              <a16:creationId xmlns:a16="http://schemas.microsoft.com/office/drawing/2014/main" id="{3EC7F54A-41E1-4A8B-8482-7234CC4F696F}"/>
            </a:ext>
          </a:extLst>
        </xdr:cNvPr>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09DA5A7-D15E-45A9-ACFC-4BBF30FC974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1F56E57-54A5-435E-A48F-97EA1927B3C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8381419-4511-4EA4-A4F0-E05DE34BF22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967918B-5D43-45B0-9CFE-A5C6DCF031A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F83F110-5EDC-4273-9978-B9E03E00413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41728</xdr:rowOff>
    </xdr:from>
    <xdr:to>
      <xdr:col>24</xdr:col>
      <xdr:colOff>114300</xdr:colOff>
      <xdr:row>42</xdr:row>
      <xdr:rowOff>143328</xdr:rowOff>
    </xdr:to>
    <xdr:sp macro="" textlink="">
      <xdr:nvSpPr>
        <xdr:cNvPr id="74" name="楕円 73">
          <a:extLst>
            <a:ext uri="{FF2B5EF4-FFF2-40B4-BE49-F238E27FC236}">
              <a16:creationId xmlns:a16="http://schemas.microsoft.com/office/drawing/2014/main" id="{314F1EDC-57F6-4040-A3CF-C29FEAB939C9}"/>
            </a:ext>
          </a:extLst>
        </xdr:cNvPr>
        <xdr:cNvSpPr/>
      </xdr:nvSpPr>
      <xdr:spPr>
        <a:xfrm>
          <a:off x="4584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128105</xdr:rowOff>
    </xdr:from>
    <xdr:ext cx="469744" cy="259045"/>
    <xdr:sp macro="" textlink="">
      <xdr:nvSpPr>
        <xdr:cNvPr id="75" name="【図書館】&#10;有形固定資産減価償却率該当値テキスト">
          <a:extLst>
            <a:ext uri="{FF2B5EF4-FFF2-40B4-BE49-F238E27FC236}">
              <a16:creationId xmlns:a16="http://schemas.microsoft.com/office/drawing/2014/main" id="{5530795F-2562-4F0D-84C7-2FFFBAD5509A}"/>
            </a:ext>
          </a:extLst>
        </xdr:cNvPr>
        <xdr:cNvSpPr txBox="1"/>
      </xdr:nvSpPr>
      <xdr:spPr>
        <a:xfrm>
          <a:off x="4673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6" name="楕円 75">
          <a:extLst>
            <a:ext uri="{FF2B5EF4-FFF2-40B4-BE49-F238E27FC236}">
              <a16:creationId xmlns:a16="http://schemas.microsoft.com/office/drawing/2014/main" id="{34F3BF87-AA33-470B-927C-6C94C7EB9918}"/>
            </a:ext>
          </a:extLst>
        </xdr:cNvPr>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92528</xdr:rowOff>
    </xdr:from>
    <xdr:to>
      <xdr:col>24</xdr:col>
      <xdr:colOff>63500</xdr:colOff>
      <xdr:row>42</xdr:row>
      <xdr:rowOff>92528</xdr:rowOff>
    </xdr:to>
    <xdr:cxnSp macro="">
      <xdr:nvCxnSpPr>
        <xdr:cNvPr id="77" name="直線コネクタ 76">
          <a:extLst>
            <a:ext uri="{FF2B5EF4-FFF2-40B4-BE49-F238E27FC236}">
              <a16:creationId xmlns:a16="http://schemas.microsoft.com/office/drawing/2014/main" id="{D79A6ABD-1BC3-4135-9D62-F8E399412DAD}"/>
            </a:ext>
          </a:extLst>
        </xdr:cNvPr>
        <xdr:cNvCxnSpPr/>
      </xdr:nvCxnSpPr>
      <xdr:spPr>
        <a:xfrm>
          <a:off x="3797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8" name="楕円 77">
          <a:extLst>
            <a:ext uri="{FF2B5EF4-FFF2-40B4-BE49-F238E27FC236}">
              <a16:creationId xmlns:a16="http://schemas.microsoft.com/office/drawing/2014/main" id="{0BED3C9D-85A7-4610-BA99-EF1E39C7210E}"/>
            </a:ext>
          </a:extLst>
        </xdr:cNvPr>
        <xdr:cNvSpPr/>
      </xdr:nvSpPr>
      <xdr:spPr>
        <a:xfrm>
          <a:off x="2857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92528</xdr:rowOff>
    </xdr:from>
    <xdr:to>
      <xdr:col>19</xdr:col>
      <xdr:colOff>177800</xdr:colOff>
      <xdr:row>42</xdr:row>
      <xdr:rowOff>92528</xdr:rowOff>
    </xdr:to>
    <xdr:cxnSp macro="">
      <xdr:nvCxnSpPr>
        <xdr:cNvPr id="79" name="直線コネクタ 78">
          <a:extLst>
            <a:ext uri="{FF2B5EF4-FFF2-40B4-BE49-F238E27FC236}">
              <a16:creationId xmlns:a16="http://schemas.microsoft.com/office/drawing/2014/main" id="{D1022E41-C16F-4411-8903-BFF9BC5AF16D}"/>
            </a:ext>
          </a:extLst>
        </xdr:cNvPr>
        <xdr:cNvCxnSpPr/>
      </xdr:nvCxnSpPr>
      <xdr:spPr>
        <a:xfrm>
          <a:off x="2908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80" name="楕円 79">
          <a:extLst>
            <a:ext uri="{FF2B5EF4-FFF2-40B4-BE49-F238E27FC236}">
              <a16:creationId xmlns:a16="http://schemas.microsoft.com/office/drawing/2014/main" id="{A12D9346-D09A-46D6-A642-1DF3969B9035}"/>
            </a:ext>
          </a:extLst>
        </xdr:cNvPr>
        <xdr:cNvSpPr/>
      </xdr:nvSpPr>
      <xdr:spPr>
        <a:xfrm>
          <a:off x="196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92528</xdr:rowOff>
    </xdr:from>
    <xdr:to>
      <xdr:col>15</xdr:col>
      <xdr:colOff>50800</xdr:colOff>
      <xdr:row>42</xdr:row>
      <xdr:rowOff>92528</xdr:rowOff>
    </xdr:to>
    <xdr:cxnSp macro="">
      <xdr:nvCxnSpPr>
        <xdr:cNvPr id="81" name="直線コネクタ 80">
          <a:extLst>
            <a:ext uri="{FF2B5EF4-FFF2-40B4-BE49-F238E27FC236}">
              <a16:creationId xmlns:a16="http://schemas.microsoft.com/office/drawing/2014/main" id="{FE577507-A318-422E-8209-CF855520100C}"/>
            </a:ext>
          </a:extLst>
        </xdr:cNvPr>
        <xdr:cNvCxnSpPr/>
      </xdr:nvCxnSpPr>
      <xdr:spPr>
        <a:xfrm>
          <a:off x="2019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41728</xdr:rowOff>
    </xdr:from>
    <xdr:to>
      <xdr:col>6</xdr:col>
      <xdr:colOff>38100</xdr:colOff>
      <xdr:row>42</xdr:row>
      <xdr:rowOff>143328</xdr:rowOff>
    </xdr:to>
    <xdr:sp macro="" textlink="">
      <xdr:nvSpPr>
        <xdr:cNvPr id="82" name="楕円 81">
          <a:extLst>
            <a:ext uri="{FF2B5EF4-FFF2-40B4-BE49-F238E27FC236}">
              <a16:creationId xmlns:a16="http://schemas.microsoft.com/office/drawing/2014/main" id="{057D90EB-E8A5-4654-8FB1-BF13F2113D9E}"/>
            </a:ext>
          </a:extLst>
        </xdr:cNvPr>
        <xdr:cNvSpPr/>
      </xdr:nvSpPr>
      <xdr:spPr>
        <a:xfrm>
          <a:off x="1079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92528</xdr:rowOff>
    </xdr:from>
    <xdr:to>
      <xdr:col>10</xdr:col>
      <xdr:colOff>114300</xdr:colOff>
      <xdr:row>42</xdr:row>
      <xdr:rowOff>92528</xdr:rowOff>
    </xdr:to>
    <xdr:cxnSp macro="">
      <xdr:nvCxnSpPr>
        <xdr:cNvPr id="83" name="直線コネクタ 82">
          <a:extLst>
            <a:ext uri="{FF2B5EF4-FFF2-40B4-BE49-F238E27FC236}">
              <a16:creationId xmlns:a16="http://schemas.microsoft.com/office/drawing/2014/main" id="{A9D23BD2-7D8E-4F83-987C-C968C013C5D6}"/>
            </a:ext>
          </a:extLst>
        </xdr:cNvPr>
        <xdr:cNvCxnSpPr/>
      </xdr:nvCxnSpPr>
      <xdr:spPr>
        <a:xfrm>
          <a:off x="1130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a:extLst>
            <a:ext uri="{FF2B5EF4-FFF2-40B4-BE49-F238E27FC236}">
              <a16:creationId xmlns:a16="http://schemas.microsoft.com/office/drawing/2014/main" id="{DEBCBD90-02A9-47D6-806F-98E6B7373ADF}"/>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85" name="n_2aveValue【図書館】&#10;有形固定資産減価償却率">
          <a:extLst>
            <a:ext uri="{FF2B5EF4-FFF2-40B4-BE49-F238E27FC236}">
              <a16:creationId xmlns:a16="http://schemas.microsoft.com/office/drawing/2014/main" id="{ADC46B4B-C495-4B2C-9FF7-36C065F6E040}"/>
            </a:ext>
          </a:extLst>
        </xdr:cNvPr>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107604</xdr:rowOff>
    </xdr:from>
    <xdr:ext cx="405111" cy="259045"/>
    <xdr:sp macro="" textlink="">
      <xdr:nvSpPr>
        <xdr:cNvPr id="86" name="n_3aveValue【図書館】&#10;有形固定資産減価償却率">
          <a:extLst>
            <a:ext uri="{FF2B5EF4-FFF2-40B4-BE49-F238E27FC236}">
              <a16:creationId xmlns:a16="http://schemas.microsoft.com/office/drawing/2014/main" id="{630E7E0C-3B79-4AD6-8B99-5C2CB2FC4490}"/>
            </a:ext>
          </a:extLst>
        </xdr:cNvPr>
        <xdr:cNvSpPr txBox="1"/>
      </xdr:nvSpPr>
      <xdr:spPr>
        <a:xfrm>
          <a:off x="1816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7" name="n_4aveValue【図書館】&#10;有形固定資産減価償却率">
          <a:extLst>
            <a:ext uri="{FF2B5EF4-FFF2-40B4-BE49-F238E27FC236}">
              <a16:creationId xmlns:a16="http://schemas.microsoft.com/office/drawing/2014/main" id="{E2CC3840-4398-4B6E-BB5B-E084442DE124}"/>
            </a:ext>
          </a:extLst>
        </xdr:cNvPr>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42</xdr:row>
      <xdr:rowOff>134455</xdr:rowOff>
    </xdr:from>
    <xdr:ext cx="469744" cy="259045"/>
    <xdr:sp macro="" textlink="">
      <xdr:nvSpPr>
        <xdr:cNvPr id="88" name="n_1mainValue【図書館】&#10;有形固定資産減価償却率">
          <a:extLst>
            <a:ext uri="{FF2B5EF4-FFF2-40B4-BE49-F238E27FC236}">
              <a16:creationId xmlns:a16="http://schemas.microsoft.com/office/drawing/2014/main" id="{0AF86A9E-827F-4927-A85F-1A65067B5776}"/>
            </a:ext>
          </a:extLst>
        </xdr:cNvPr>
        <xdr:cNvSpPr txBox="1"/>
      </xdr:nvSpPr>
      <xdr:spPr>
        <a:xfrm>
          <a:off x="3549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134455</xdr:rowOff>
    </xdr:from>
    <xdr:ext cx="469744" cy="259045"/>
    <xdr:sp macro="" textlink="">
      <xdr:nvSpPr>
        <xdr:cNvPr id="89" name="n_2mainValue【図書館】&#10;有形固定資産減価償却率">
          <a:extLst>
            <a:ext uri="{FF2B5EF4-FFF2-40B4-BE49-F238E27FC236}">
              <a16:creationId xmlns:a16="http://schemas.microsoft.com/office/drawing/2014/main" id="{034A783C-E4FD-428E-BC4E-9BA571BA78EB}"/>
            </a:ext>
          </a:extLst>
        </xdr:cNvPr>
        <xdr:cNvSpPr txBox="1"/>
      </xdr:nvSpPr>
      <xdr:spPr>
        <a:xfrm>
          <a:off x="2673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90" name="n_3mainValue【図書館】&#10;有形固定資産減価償却率">
          <a:extLst>
            <a:ext uri="{FF2B5EF4-FFF2-40B4-BE49-F238E27FC236}">
              <a16:creationId xmlns:a16="http://schemas.microsoft.com/office/drawing/2014/main" id="{7EB7B597-F53F-40D8-8508-F50C3EFE4CB4}"/>
            </a:ext>
          </a:extLst>
        </xdr:cNvPr>
        <xdr:cNvSpPr txBox="1"/>
      </xdr:nvSpPr>
      <xdr:spPr>
        <a:xfrm>
          <a:off x="1784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134455</xdr:rowOff>
    </xdr:from>
    <xdr:ext cx="469744" cy="259045"/>
    <xdr:sp macro="" textlink="">
      <xdr:nvSpPr>
        <xdr:cNvPr id="91" name="n_4mainValue【図書館】&#10;有形固定資産減価償却率">
          <a:extLst>
            <a:ext uri="{FF2B5EF4-FFF2-40B4-BE49-F238E27FC236}">
              <a16:creationId xmlns:a16="http://schemas.microsoft.com/office/drawing/2014/main" id="{0CF7A45E-1164-4137-A4F2-500D62CACD08}"/>
            </a:ext>
          </a:extLst>
        </xdr:cNvPr>
        <xdr:cNvSpPr txBox="1"/>
      </xdr:nvSpPr>
      <xdr:spPr>
        <a:xfrm>
          <a:off x="895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37E1EFE-2C12-4140-8B0C-845314746AD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E87AA36-0F20-44D3-8C37-CB7553C82D5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2A2E02A-85DC-4389-BD8B-4512673AC58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6E620B9-2C23-41A9-9657-2EE6E01DFB9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64A459E-B492-4AFB-8EA6-93F2140CE43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8B7BDCD-5E45-46C0-B563-88937670A1E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E1F02AE-A3E8-4ADC-912A-4AF38079E54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0CB3F1A-07A9-483D-A71F-0DC2116F6A4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33207A6-185C-4024-A651-3B3DB3D6ED3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4FE3367-4AF6-4F8E-BA56-46A04EA8AFF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D3BBEC28-FD3C-43CE-A49D-C2F503B00E18}"/>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602A89F9-281A-4E69-95FF-2F8596A79F9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F185AB54-A348-44DA-A042-158D1195F14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EFBF0A24-FCF8-4AC9-BE94-FA080EB86237}"/>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7C0E5B56-F5CC-40A8-9FE5-5776155F42C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C0B9A79-1C38-4D87-8012-5D00BE219CBD}"/>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5CD394F3-5C16-48C2-B034-D571D6A2239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3A3BA1C4-33C0-421E-B283-8E59A9243551}"/>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22B1EF73-17A9-4F80-A41B-4AD3F907145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3447775E-F613-44D7-BEE5-5BCA422CE58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5E462072-5536-4468-B7B1-D3E475CDD06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13" name="直線コネクタ 112">
          <a:extLst>
            <a:ext uri="{FF2B5EF4-FFF2-40B4-BE49-F238E27FC236}">
              <a16:creationId xmlns:a16="http://schemas.microsoft.com/office/drawing/2014/main" id="{0B604234-2B0E-4C09-8941-13FC7E387800}"/>
            </a:ext>
          </a:extLst>
        </xdr:cNvPr>
        <xdr:cNvCxnSpPr/>
      </xdr:nvCxnSpPr>
      <xdr:spPr>
        <a:xfrm flipV="1">
          <a:off x="10476865" y="57957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14" name="【図書館】&#10;一人当たり面積最小値テキスト">
          <a:extLst>
            <a:ext uri="{FF2B5EF4-FFF2-40B4-BE49-F238E27FC236}">
              <a16:creationId xmlns:a16="http://schemas.microsoft.com/office/drawing/2014/main" id="{BDD9475E-1F06-473C-A4D7-5995F8E18C11}"/>
            </a:ext>
          </a:extLst>
        </xdr:cNvPr>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15" name="直線コネクタ 114">
          <a:extLst>
            <a:ext uri="{FF2B5EF4-FFF2-40B4-BE49-F238E27FC236}">
              <a16:creationId xmlns:a16="http://schemas.microsoft.com/office/drawing/2014/main" id="{02F4C16B-DF20-4130-9772-F5312EDBD32F}"/>
            </a:ext>
          </a:extLst>
        </xdr:cNvPr>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16" name="【図書館】&#10;一人当たり面積最大値テキスト">
          <a:extLst>
            <a:ext uri="{FF2B5EF4-FFF2-40B4-BE49-F238E27FC236}">
              <a16:creationId xmlns:a16="http://schemas.microsoft.com/office/drawing/2014/main" id="{F2F56080-15D9-4DFB-941D-CA9F785B4D86}"/>
            </a:ext>
          </a:extLst>
        </xdr:cNvPr>
        <xdr:cNvSpPr txBox="1"/>
      </xdr:nvSpPr>
      <xdr:spPr>
        <a:xfrm>
          <a:off x="1051560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7" name="直線コネクタ 116">
          <a:extLst>
            <a:ext uri="{FF2B5EF4-FFF2-40B4-BE49-F238E27FC236}">
              <a16:creationId xmlns:a16="http://schemas.microsoft.com/office/drawing/2014/main" id="{9A5AE82A-E3E4-48CA-8047-9962F3BCF798}"/>
            </a:ext>
          </a:extLst>
        </xdr:cNvPr>
        <xdr:cNvCxnSpPr/>
      </xdr:nvCxnSpPr>
      <xdr:spPr>
        <a:xfrm>
          <a:off x="10388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167149</xdr:rowOff>
    </xdr:from>
    <xdr:ext cx="469744" cy="259045"/>
    <xdr:sp macro="" textlink="">
      <xdr:nvSpPr>
        <xdr:cNvPr id="118" name="【図書館】&#10;一人当たり面積平均値テキスト">
          <a:extLst>
            <a:ext uri="{FF2B5EF4-FFF2-40B4-BE49-F238E27FC236}">
              <a16:creationId xmlns:a16="http://schemas.microsoft.com/office/drawing/2014/main" id="{B9009D29-D689-4064-AD11-33BCECF6F006}"/>
            </a:ext>
          </a:extLst>
        </xdr:cNvPr>
        <xdr:cNvSpPr txBox="1"/>
      </xdr:nvSpPr>
      <xdr:spPr>
        <a:xfrm>
          <a:off x="10515600" y="651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19" name="フローチャート: 判断 118">
          <a:extLst>
            <a:ext uri="{FF2B5EF4-FFF2-40B4-BE49-F238E27FC236}">
              <a16:creationId xmlns:a16="http://schemas.microsoft.com/office/drawing/2014/main" id="{8DC73464-58D1-47B2-970C-7A419F29250F}"/>
            </a:ext>
          </a:extLst>
        </xdr:cNvPr>
        <xdr:cNvSpPr/>
      </xdr:nvSpPr>
      <xdr:spPr>
        <a:xfrm>
          <a:off x="10426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141986</xdr:rowOff>
    </xdr:from>
    <xdr:to>
      <xdr:col>50</xdr:col>
      <xdr:colOff>165100</xdr:colOff>
      <xdr:row>40</xdr:row>
      <xdr:rowOff>72136</xdr:rowOff>
    </xdr:to>
    <xdr:sp macro="" textlink="">
      <xdr:nvSpPr>
        <xdr:cNvPr id="120" name="フローチャート: 判断 119">
          <a:extLst>
            <a:ext uri="{FF2B5EF4-FFF2-40B4-BE49-F238E27FC236}">
              <a16:creationId xmlns:a16="http://schemas.microsoft.com/office/drawing/2014/main" id="{67885EC8-023C-452A-8C50-98CFCBE31246}"/>
            </a:ext>
          </a:extLst>
        </xdr:cNvPr>
        <xdr:cNvSpPr/>
      </xdr:nvSpPr>
      <xdr:spPr>
        <a:xfrm>
          <a:off x="95885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155702</xdr:rowOff>
    </xdr:from>
    <xdr:to>
      <xdr:col>46</xdr:col>
      <xdr:colOff>38100</xdr:colOff>
      <xdr:row>40</xdr:row>
      <xdr:rowOff>85852</xdr:rowOff>
    </xdr:to>
    <xdr:sp macro="" textlink="">
      <xdr:nvSpPr>
        <xdr:cNvPr id="121" name="フローチャート: 判断 120">
          <a:extLst>
            <a:ext uri="{FF2B5EF4-FFF2-40B4-BE49-F238E27FC236}">
              <a16:creationId xmlns:a16="http://schemas.microsoft.com/office/drawing/2014/main" id="{24F0C4CC-D4F1-45EF-BFE0-176FE5306930}"/>
            </a:ext>
          </a:extLst>
        </xdr:cNvPr>
        <xdr:cNvSpPr/>
      </xdr:nvSpPr>
      <xdr:spPr>
        <a:xfrm>
          <a:off x="8699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128270</xdr:rowOff>
    </xdr:from>
    <xdr:to>
      <xdr:col>41</xdr:col>
      <xdr:colOff>101600</xdr:colOff>
      <xdr:row>40</xdr:row>
      <xdr:rowOff>58420</xdr:rowOff>
    </xdr:to>
    <xdr:sp macro="" textlink="">
      <xdr:nvSpPr>
        <xdr:cNvPr id="122" name="フローチャート: 判断 121">
          <a:extLst>
            <a:ext uri="{FF2B5EF4-FFF2-40B4-BE49-F238E27FC236}">
              <a16:creationId xmlns:a16="http://schemas.microsoft.com/office/drawing/2014/main" id="{CA0743EC-D090-49D7-ACAF-D92EC52F24C1}"/>
            </a:ext>
          </a:extLst>
        </xdr:cNvPr>
        <xdr:cNvSpPr/>
      </xdr:nvSpPr>
      <xdr:spPr>
        <a:xfrm>
          <a:off x="78105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137414</xdr:rowOff>
    </xdr:from>
    <xdr:to>
      <xdr:col>36</xdr:col>
      <xdr:colOff>165100</xdr:colOff>
      <xdr:row>40</xdr:row>
      <xdr:rowOff>67564</xdr:rowOff>
    </xdr:to>
    <xdr:sp macro="" textlink="">
      <xdr:nvSpPr>
        <xdr:cNvPr id="123" name="フローチャート: 判断 122">
          <a:extLst>
            <a:ext uri="{FF2B5EF4-FFF2-40B4-BE49-F238E27FC236}">
              <a16:creationId xmlns:a16="http://schemas.microsoft.com/office/drawing/2014/main" id="{5EEF78A9-D98A-4EAE-BB37-6540115A0C4B}"/>
            </a:ext>
          </a:extLst>
        </xdr:cNvPr>
        <xdr:cNvSpPr/>
      </xdr:nvSpPr>
      <xdr:spPr>
        <a:xfrm>
          <a:off x="6921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63FAA8B-ED5C-4A7E-8752-AEAFCC13714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B7C62D6-16CF-4C66-8FB9-71272F5CB52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38B4B8C-8532-41CE-918B-F521EE432AC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83A8621-555E-4D2E-B0A8-9E5EF9E3F8B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C9A8EEE-B1D3-4519-9805-8FADE833A35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32258</xdr:rowOff>
    </xdr:from>
    <xdr:to>
      <xdr:col>55</xdr:col>
      <xdr:colOff>50800</xdr:colOff>
      <xdr:row>41</xdr:row>
      <xdr:rowOff>133858</xdr:rowOff>
    </xdr:to>
    <xdr:sp macro="" textlink="">
      <xdr:nvSpPr>
        <xdr:cNvPr id="129" name="楕円 128">
          <a:extLst>
            <a:ext uri="{FF2B5EF4-FFF2-40B4-BE49-F238E27FC236}">
              <a16:creationId xmlns:a16="http://schemas.microsoft.com/office/drawing/2014/main" id="{3A587FEC-7392-4629-A72E-0C43F4B55358}"/>
            </a:ext>
          </a:extLst>
        </xdr:cNvPr>
        <xdr:cNvSpPr/>
      </xdr:nvSpPr>
      <xdr:spPr>
        <a:xfrm>
          <a:off x="104267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118635</xdr:rowOff>
    </xdr:from>
    <xdr:ext cx="469744" cy="259045"/>
    <xdr:sp macro="" textlink="">
      <xdr:nvSpPr>
        <xdr:cNvPr id="130" name="【図書館】&#10;一人当たり面積該当値テキスト">
          <a:extLst>
            <a:ext uri="{FF2B5EF4-FFF2-40B4-BE49-F238E27FC236}">
              <a16:creationId xmlns:a16="http://schemas.microsoft.com/office/drawing/2014/main" id="{1A05F7E4-2214-41BA-9CF4-F8A040777F2B}"/>
            </a:ext>
          </a:extLst>
        </xdr:cNvPr>
        <xdr:cNvSpPr txBox="1"/>
      </xdr:nvSpPr>
      <xdr:spPr>
        <a:xfrm>
          <a:off x="10515600" y="697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32258</xdr:rowOff>
    </xdr:from>
    <xdr:to>
      <xdr:col>50</xdr:col>
      <xdr:colOff>165100</xdr:colOff>
      <xdr:row>41</xdr:row>
      <xdr:rowOff>133858</xdr:rowOff>
    </xdr:to>
    <xdr:sp macro="" textlink="">
      <xdr:nvSpPr>
        <xdr:cNvPr id="131" name="楕円 130">
          <a:extLst>
            <a:ext uri="{FF2B5EF4-FFF2-40B4-BE49-F238E27FC236}">
              <a16:creationId xmlns:a16="http://schemas.microsoft.com/office/drawing/2014/main" id="{04A0F408-565A-4929-94A0-2A86F68F8FBA}"/>
            </a:ext>
          </a:extLst>
        </xdr:cNvPr>
        <xdr:cNvSpPr/>
      </xdr:nvSpPr>
      <xdr:spPr>
        <a:xfrm>
          <a:off x="9588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83058</xdr:rowOff>
    </xdr:from>
    <xdr:to>
      <xdr:col>55</xdr:col>
      <xdr:colOff>0</xdr:colOff>
      <xdr:row>41</xdr:row>
      <xdr:rowOff>83058</xdr:rowOff>
    </xdr:to>
    <xdr:cxnSp macro="">
      <xdr:nvCxnSpPr>
        <xdr:cNvPr id="132" name="直線コネクタ 131">
          <a:extLst>
            <a:ext uri="{FF2B5EF4-FFF2-40B4-BE49-F238E27FC236}">
              <a16:creationId xmlns:a16="http://schemas.microsoft.com/office/drawing/2014/main" id="{01AB8B18-A955-4E10-8EC9-1CF9F69F31C6}"/>
            </a:ext>
          </a:extLst>
        </xdr:cNvPr>
        <xdr:cNvCxnSpPr/>
      </xdr:nvCxnSpPr>
      <xdr:spPr>
        <a:xfrm>
          <a:off x="9639300" y="711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32258</xdr:rowOff>
    </xdr:from>
    <xdr:to>
      <xdr:col>46</xdr:col>
      <xdr:colOff>38100</xdr:colOff>
      <xdr:row>41</xdr:row>
      <xdr:rowOff>133858</xdr:rowOff>
    </xdr:to>
    <xdr:sp macro="" textlink="">
      <xdr:nvSpPr>
        <xdr:cNvPr id="133" name="楕円 132">
          <a:extLst>
            <a:ext uri="{FF2B5EF4-FFF2-40B4-BE49-F238E27FC236}">
              <a16:creationId xmlns:a16="http://schemas.microsoft.com/office/drawing/2014/main" id="{9CE9F28D-90AB-4265-A8C2-E311544384FE}"/>
            </a:ext>
          </a:extLst>
        </xdr:cNvPr>
        <xdr:cNvSpPr/>
      </xdr:nvSpPr>
      <xdr:spPr>
        <a:xfrm>
          <a:off x="8699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83058</xdr:rowOff>
    </xdr:from>
    <xdr:to>
      <xdr:col>50</xdr:col>
      <xdr:colOff>114300</xdr:colOff>
      <xdr:row>41</xdr:row>
      <xdr:rowOff>83058</xdr:rowOff>
    </xdr:to>
    <xdr:cxnSp macro="">
      <xdr:nvCxnSpPr>
        <xdr:cNvPr id="134" name="直線コネクタ 133">
          <a:extLst>
            <a:ext uri="{FF2B5EF4-FFF2-40B4-BE49-F238E27FC236}">
              <a16:creationId xmlns:a16="http://schemas.microsoft.com/office/drawing/2014/main" id="{696E1E39-0FD1-4212-AA87-C5BB71A075A5}"/>
            </a:ext>
          </a:extLst>
        </xdr:cNvPr>
        <xdr:cNvCxnSpPr/>
      </xdr:nvCxnSpPr>
      <xdr:spPr>
        <a:xfrm>
          <a:off x="8750300" y="711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32258</xdr:rowOff>
    </xdr:from>
    <xdr:to>
      <xdr:col>41</xdr:col>
      <xdr:colOff>101600</xdr:colOff>
      <xdr:row>41</xdr:row>
      <xdr:rowOff>133858</xdr:rowOff>
    </xdr:to>
    <xdr:sp macro="" textlink="">
      <xdr:nvSpPr>
        <xdr:cNvPr id="135" name="楕円 134">
          <a:extLst>
            <a:ext uri="{FF2B5EF4-FFF2-40B4-BE49-F238E27FC236}">
              <a16:creationId xmlns:a16="http://schemas.microsoft.com/office/drawing/2014/main" id="{13076812-846B-4A46-BC5D-8C6A3373FB86}"/>
            </a:ext>
          </a:extLst>
        </xdr:cNvPr>
        <xdr:cNvSpPr/>
      </xdr:nvSpPr>
      <xdr:spPr>
        <a:xfrm>
          <a:off x="7810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83058</xdr:rowOff>
    </xdr:from>
    <xdr:to>
      <xdr:col>45</xdr:col>
      <xdr:colOff>177800</xdr:colOff>
      <xdr:row>41</xdr:row>
      <xdr:rowOff>83058</xdr:rowOff>
    </xdr:to>
    <xdr:cxnSp macro="">
      <xdr:nvCxnSpPr>
        <xdr:cNvPr id="136" name="直線コネクタ 135">
          <a:extLst>
            <a:ext uri="{FF2B5EF4-FFF2-40B4-BE49-F238E27FC236}">
              <a16:creationId xmlns:a16="http://schemas.microsoft.com/office/drawing/2014/main" id="{2650C514-2842-4B2E-9511-800038856ACD}"/>
            </a:ext>
          </a:extLst>
        </xdr:cNvPr>
        <xdr:cNvCxnSpPr/>
      </xdr:nvCxnSpPr>
      <xdr:spPr>
        <a:xfrm>
          <a:off x="7861300" y="711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32258</xdr:rowOff>
    </xdr:from>
    <xdr:to>
      <xdr:col>36</xdr:col>
      <xdr:colOff>165100</xdr:colOff>
      <xdr:row>41</xdr:row>
      <xdr:rowOff>133858</xdr:rowOff>
    </xdr:to>
    <xdr:sp macro="" textlink="">
      <xdr:nvSpPr>
        <xdr:cNvPr id="137" name="楕円 136">
          <a:extLst>
            <a:ext uri="{FF2B5EF4-FFF2-40B4-BE49-F238E27FC236}">
              <a16:creationId xmlns:a16="http://schemas.microsoft.com/office/drawing/2014/main" id="{4F02651B-7B0A-4235-B532-FB1B2D5B77F1}"/>
            </a:ext>
          </a:extLst>
        </xdr:cNvPr>
        <xdr:cNvSpPr/>
      </xdr:nvSpPr>
      <xdr:spPr>
        <a:xfrm>
          <a:off x="6921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83058</xdr:rowOff>
    </xdr:from>
    <xdr:to>
      <xdr:col>41</xdr:col>
      <xdr:colOff>50800</xdr:colOff>
      <xdr:row>41</xdr:row>
      <xdr:rowOff>83058</xdr:rowOff>
    </xdr:to>
    <xdr:cxnSp macro="">
      <xdr:nvCxnSpPr>
        <xdr:cNvPr id="138" name="直線コネクタ 137">
          <a:extLst>
            <a:ext uri="{FF2B5EF4-FFF2-40B4-BE49-F238E27FC236}">
              <a16:creationId xmlns:a16="http://schemas.microsoft.com/office/drawing/2014/main" id="{BA335253-1DF6-4266-8668-8C6BFA88BACC}"/>
            </a:ext>
          </a:extLst>
        </xdr:cNvPr>
        <xdr:cNvCxnSpPr/>
      </xdr:nvCxnSpPr>
      <xdr:spPr>
        <a:xfrm>
          <a:off x="6972300" y="711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88663</xdr:rowOff>
    </xdr:from>
    <xdr:ext cx="469744" cy="259045"/>
    <xdr:sp macro="" textlink="">
      <xdr:nvSpPr>
        <xdr:cNvPr id="139" name="n_1aveValue【図書館】&#10;一人当たり面積">
          <a:extLst>
            <a:ext uri="{FF2B5EF4-FFF2-40B4-BE49-F238E27FC236}">
              <a16:creationId xmlns:a16="http://schemas.microsoft.com/office/drawing/2014/main" id="{EC404A8A-2E70-4723-BA3B-B3B6C9A0431B}"/>
            </a:ext>
          </a:extLst>
        </xdr:cNvPr>
        <xdr:cNvSpPr txBox="1"/>
      </xdr:nvSpPr>
      <xdr:spPr>
        <a:xfrm>
          <a:off x="9391727"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102379</xdr:rowOff>
    </xdr:from>
    <xdr:ext cx="469744" cy="259045"/>
    <xdr:sp macro="" textlink="">
      <xdr:nvSpPr>
        <xdr:cNvPr id="140" name="n_2aveValue【図書館】&#10;一人当たり面積">
          <a:extLst>
            <a:ext uri="{FF2B5EF4-FFF2-40B4-BE49-F238E27FC236}">
              <a16:creationId xmlns:a16="http://schemas.microsoft.com/office/drawing/2014/main" id="{CC9CD0FE-8C4E-425E-9C4B-6A4FE2E70A0B}"/>
            </a:ext>
          </a:extLst>
        </xdr:cNvPr>
        <xdr:cNvSpPr txBox="1"/>
      </xdr:nvSpPr>
      <xdr:spPr>
        <a:xfrm>
          <a:off x="8515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74947</xdr:rowOff>
    </xdr:from>
    <xdr:ext cx="469744" cy="259045"/>
    <xdr:sp macro="" textlink="">
      <xdr:nvSpPr>
        <xdr:cNvPr id="141" name="n_3aveValue【図書館】&#10;一人当たり面積">
          <a:extLst>
            <a:ext uri="{FF2B5EF4-FFF2-40B4-BE49-F238E27FC236}">
              <a16:creationId xmlns:a16="http://schemas.microsoft.com/office/drawing/2014/main" id="{B22C0957-0564-44C8-B17D-2DB742FF4488}"/>
            </a:ext>
          </a:extLst>
        </xdr:cNvPr>
        <xdr:cNvSpPr txBox="1"/>
      </xdr:nvSpPr>
      <xdr:spPr>
        <a:xfrm>
          <a:off x="7626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84091</xdr:rowOff>
    </xdr:from>
    <xdr:ext cx="469744" cy="259045"/>
    <xdr:sp macro="" textlink="">
      <xdr:nvSpPr>
        <xdr:cNvPr id="142" name="n_4aveValue【図書館】&#10;一人当たり面積">
          <a:extLst>
            <a:ext uri="{FF2B5EF4-FFF2-40B4-BE49-F238E27FC236}">
              <a16:creationId xmlns:a16="http://schemas.microsoft.com/office/drawing/2014/main" id="{8AC45FE6-3A40-4C8E-8713-FE4F7F98EDC4}"/>
            </a:ext>
          </a:extLst>
        </xdr:cNvPr>
        <xdr:cNvSpPr txBox="1"/>
      </xdr:nvSpPr>
      <xdr:spPr>
        <a:xfrm>
          <a:off x="67374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124985</xdr:rowOff>
    </xdr:from>
    <xdr:ext cx="469744" cy="259045"/>
    <xdr:sp macro="" textlink="">
      <xdr:nvSpPr>
        <xdr:cNvPr id="143" name="n_1mainValue【図書館】&#10;一人当たり面積">
          <a:extLst>
            <a:ext uri="{FF2B5EF4-FFF2-40B4-BE49-F238E27FC236}">
              <a16:creationId xmlns:a16="http://schemas.microsoft.com/office/drawing/2014/main" id="{EAE64704-3DB7-467F-9AB6-D0A3AC73903F}"/>
            </a:ext>
          </a:extLst>
        </xdr:cNvPr>
        <xdr:cNvSpPr txBox="1"/>
      </xdr:nvSpPr>
      <xdr:spPr>
        <a:xfrm>
          <a:off x="93917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124985</xdr:rowOff>
    </xdr:from>
    <xdr:ext cx="469744" cy="259045"/>
    <xdr:sp macro="" textlink="">
      <xdr:nvSpPr>
        <xdr:cNvPr id="144" name="n_2mainValue【図書館】&#10;一人当たり面積">
          <a:extLst>
            <a:ext uri="{FF2B5EF4-FFF2-40B4-BE49-F238E27FC236}">
              <a16:creationId xmlns:a16="http://schemas.microsoft.com/office/drawing/2014/main" id="{F9F20A5F-92FD-4CBD-911D-85F476C634DE}"/>
            </a:ext>
          </a:extLst>
        </xdr:cNvPr>
        <xdr:cNvSpPr txBox="1"/>
      </xdr:nvSpPr>
      <xdr:spPr>
        <a:xfrm>
          <a:off x="85154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124985</xdr:rowOff>
    </xdr:from>
    <xdr:ext cx="469744" cy="259045"/>
    <xdr:sp macro="" textlink="">
      <xdr:nvSpPr>
        <xdr:cNvPr id="145" name="n_3mainValue【図書館】&#10;一人当たり面積">
          <a:extLst>
            <a:ext uri="{FF2B5EF4-FFF2-40B4-BE49-F238E27FC236}">
              <a16:creationId xmlns:a16="http://schemas.microsoft.com/office/drawing/2014/main" id="{EFFF2E5F-7AF8-4569-8284-E4A8F5FDFAFC}"/>
            </a:ext>
          </a:extLst>
        </xdr:cNvPr>
        <xdr:cNvSpPr txBox="1"/>
      </xdr:nvSpPr>
      <xdr:spPr>
        <a:xfrm>
          <a:off x="76264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124985</xdr:rowOff>
    </xdr:from>
    <xdr:ext cx="469744" cy="259045"/>
    <xdr:sp macro="" textlink="">
      <xdr:nvSpPr>
        <xdr:cNvPr id="146" name="n_4mainValue【図書館】&#10;一人当たり面積">
          <a:extLst>
            <a:ext uri="{FF2B5EF4-FFF2-40B4-BE49-F238E27FC236}">
              <a16:creationId xmlns:a16="http://schemas.microsoft.com/office/drawing/2014/main" id="{B186D60C-931A-4CB7-9289-99AC6B764EDA}"/>
            </a:ext>
          </a:extLst>
        </xdr:cNvPr>
        <xdr:cNvSpPr txBox="1"/>
      </xdr:nvSpPr>
      <xdr:spPr>
        <a:xfrm>
          <a:off x="67374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83F55CB8-225D-4C64-922A-C9E8A0F516C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34581403-DE73-4A49-B695-EA157920080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B4ABFF6D-1D96-4C81-AA2B-68F68C83417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CD578A9B-B6B6-4D30-AA7A-7822357F0E0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D8046B52-F10D-46AC-B5A9-BCB2C5701F9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2501DE6D-F0DC-4106-8DE0-5E7C89B1F48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2A3D9281-E12E-4B21-8165-643C45E0BEF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8F766A5D-E85F-48E2-A8A8-264CEC350B4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306E185A-3AE3-4288-80CD-C81A3D0C716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8EE9EC0A-F7CA-4B4C-8945-1B8560518B0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B4E866B3-372A-4D6D-8BB7-9E308B9F568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A34AE999-99AD-4683-8A1D-629DB991B9F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92634F3F-670E-4BC5-8C73-8E084BBB32C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9C6C9B4-F06E-4172-BB72-BA37B631AAB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A3D810A8-57F3-4A99-8DD4-C6E95511227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2EB17CBF-89D6-4592-8FAD-505E739E1BF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A5EB9F8-C7DD-4397-8437-3EB68C3DB43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F7DDFBF-664D-44EC-8F77-84BB8E7BB6C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9F298635-B1FB-4E86-ADDC-9D46AC5E6E2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A436D3EE-F8F3-4E33-938E-34F18F10524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BBAB2754-BBA8-4BBE-A905-224F2D181A2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CB18FA6-268B-48C4-B6B4-9FA1C65BA29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2ABA7E73-49A3-47E1-93DC-6AA671D0DFD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6493BF9E-A79A-457A-BF81-5CD3B1F0499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6940B879-A7E9-4F8B-89C8-5670EDF33AF4}"/>
            </a:ext>
          </a:extLst>
        </xdr:cNvPr>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BF91C401-E084-4192-BD3F-33C60CA273FF}"/>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E3407218-5B3A-4964-B6C5-844C933D8981}"/>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6868B293-4EE9-499B-B2DD-E8094819DD52}"/>
            </a:ext>
          </a:extLst>
        </xdr:cNvPr>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75" name="直線コネクタ 174">
          <a:extLst>
            <a:ext uri="{FF2B5EF4-FFF2-40B4-BE49-F238E27FC236}">
              <a16:creationId xmlns:a16="http://schemas.microsoft.com/office/drawing/2014/main" id="{1855EAFB-754D-48BD-BD09-928701C963E4}"/>
            </a:ext>
          </a:extLst>
        </xdr:cNvPr>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2AF8EF18-4CEC-4499-9C5D-9296C8091745}"/>
            </a:ext>
          </a:extLst>
        </xdr:cNvPr>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7" name="フローチャート: 判断 176">
          <a:extLst>
            <a:ext uri="{FF2B5EF4-FFF2-40B4-BE49-F238E27FC236}">
              <a16:creationId xmlns:a16="http://schemas.microsoft.com/office/drawing/2014/main" id="{EE256448-0421-454B-BE19-D24E8FF061A5}"/>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78" name="フローチャート: 判断 177">
          <a:extLst>
            <a:ext uri="{FF2B5EF4-FFF2-40B4-BE49-F238E27FC236}">
              <a16:creationId xmlns:a16="http://schemas.microsoft.com/office/drawing/2014/main" id="{93CB46F7-51A0-439D-B8C4-18159CDE851D}"/>
            </a:ext>
          </a:extLst>
        </xdr:cNvPr>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111125</xdr:rowOff>
    </xdr:from>
    <xdr:to>
      <xdr:col>15</xdr:col>
      <xdr:colOff>101600</xdr:colOff>
      <xdr:row>61</xdr:row>
      <xdr:rowOff>41275</xdr:rowOff>
    </xdr:to>
    <xdr:sp macro="" textlink="">
      <xdr:nvSpPr>
        <xdr:cNvPr id="179" name="フローチャート: 判断 178">
          <a:extLst>
            <a:ext uri="{FF2B5EF4-FFF2-40B4-BE49-F238E27FC236}">
              <a16:creationId xmlns:a16="http://schemas.microsoft.com/office/drawing/2014/main" id="{46DAF599-C720-4280-B385-324B471864E6}"/>
            </a:ext>
          </a:extLst>
        </xdr:cNvPr>
        <xdr:cNvSpPr/>
      </xdr:nvSpPr>
      <xdr:spPr>
        <a:xfrm>
          <a:off x="2857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80" name="フローチャート: 判断 179">
          <a:extLst>
            <a:ext uri="{FF2B5EF4-FFF2-40B4-BE49-F238E27FC236}">
              <a16:creationId xmlns:a16="http://schemas.microsoft.com/office/drawing/2014/main" id="{6559C52A-3111-4B87-B02E-D413409436BF}"/>
            </a:ext>
          </a:extLst>
        </xdr:cNvPr>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126365</xdr:rowOff>
    </xdr:from>
    <xdr:to>
      <xdr:col>6</xdr:col>
      <xdr:colOff>38100</xdr:colOff>
      <xdr:row>61</xdr:row>
      <xdr:rowOff>56515</xdr:rowOff>
    </xdr:to>
    <xdr:sp macro="" textlink="">
      <xdr:nvSpPr>
        <xdr:cNvPr id="181" name="フローチャート: 判断 180">
          <a:extLst>
            <a:ext uri="{FF2B5EF4-FFF2-40B4-BE49-F238E27FC236}">
              <a16:creationId xmlns:a16="http://schemas.microsoft.com/office/drawing/2014/main" id="{AAEB6C62-1B44-4B95-90BD-158A0DD8350D}"/>
            </a:ext>
          </a:extLst>
        </xdr:cNvPr>
        <xdr:cNvSpPr/>
      </xdr:nvSpPr>
      <xdr:spPr>
        <a:xfrm>
          <a:off x="1079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9F3C1D8-4113-4212-A262-D8053A429FB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814FDFB-77C2-4F72-B4A4-B9152842573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EA56351-A1DD-4F7D-8065-0151F0DEED8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EFD5476-E7C5-45B7-8FDB-2396570724A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D08AF0B-0A4F-4DEB-B4A4-B5729CF027D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76835</xdr:rowOff>
    </xdr:from>
    <xdr:to>
      <xdr:col>24</xdr:col>
      <xdr:colOff>114300</xdr:colOff>
      <xdr:row>62</xdr:row>
      <xdr:rowOff>6985</xdr:rowOff>
    </xdr:to>
    <xdr:sp macro="" textlink="">
      <xdr:nvSpPr>
        <xdr:cNvPr id="187" name="楕円 186">
          <a:extLst>
            <a:ext uri="{FF2B5EF4-FFF2-40B4-BE49-F238E27FC236}">
              <a16:creationId xmlns:a16="http://schemas.microsoft.com/office/drawing/2014/main" id="{0B2FA6B1-AACA-4035-AC99-EC5767150E0D}"/>
            </a:ext>
          </a:extLst>
        </xdr:cNvPr>
        <xdr:cNvSpPr/>
      </xdr:nvSpPr>
      <xdr:spPr>
        <a:xfrm>
          <a:off x="45847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55262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ABDC68D6-47BD-47C2-A7D7-3BC23B3B77CC}"/>
            </a:ext>
          </a:extLst>
        </xdr:cNvPr>
        <xdr:cNvSpPr txBox="1"/>
      </xdr:nvSpPr>
      <xdr:spPr>
        <a:xfrm>
          <a:off x="4673600"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50165</xdr:rowOff>
    </xdr:from>
    <xdr:to>
      <xdr:col>20</xdr:col>
      <xdr:colOff>38100</xdr:colOff>
      <xdr:row>61</xdr:row>
      <xdr:rowOff>151765</xdr:rowOff>
    </xdr:to>
    <xdr:sp macro="" textlink="">
      <xdr:nvSpPr>
        <xdr:cNvPr id="189" name="楕円 188">
          <a:extLst>
            <a:ext uri="{FF2B5EF4-FFF2-40B4-BE49-F238E27FC236}">
              <a16:creationId xmlns:a16="http://schemas.microsoft.com/office/drawing/2014/main" id="{D86AF52F-588F-4767-A5B7-96250A1C4720}"/>
            </a:ext>
          </a:extLst>
        </xdr:cNvPr>
        <xdr:cNvSpPr/>
      </xdr:nvSpPr>
      <xdr:spPr>
        <a:xfrm>
          <a:off x="3746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100965</xdr:rowOff>
    </xdr:from>
    <xdr:to>
      <xdr:col>24</xdr:col>
      <xdr:colOff>63500</xdr:colOff>
      <xdr:row>61</xdr:row>
      <xdr:rowOff>127635</xdr:rowOff>
    </xdr:to>
    <xdr:cxnSp macro="">
      <xdr:nvCxnSpPr>
        <xdr:cNvPr id="190" name="直線コネクタ 189">
          <a:extLst>
            <a:ext uri="{FF2B5EF4-FFF2-40B4-BE49-F238E27FC236}">
              <a16:creationId xmlns:a16="http://schemas.microsoft.com/office/drawing/2014/main" id="{3601DC00-48E5-43F6-806B-F0EC472409E0}"/>
            </a:ext>
          </a:extLst>
        </xdr:cNvPr>
        <xdr:cNvCxnSpPr/>
      </xdr:nvCxnSpPr>
      <xdr:spPr>
        <a:xfrm>
          <a:off x="3797300" y="1055941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27305</xdr:rowOff>
    </xdr:from>
    <xdr:to>
      <xdr:col>15</xdr:col>
      <xdr:colOff>101600</xdr:colOff>
      <xdr:row>61</xdr:row>
      <xdr:rowOff>128905</xdr:rowOff>
    </xdr:to>
    <xdr:sp macro="" textlink="">
      <xdr:nvSpPr>
        <xdr:cNvPr id="191" name="楕円 190">
          <a:extLst>
            <a:ext uri="{FF2B5EF4-FFF2-40B4-BE49-F238E27FC236}">
              <a16:creationId xmlns:a16="http://schemas.microsoft.com/office/drawing/2014/main" id="{5BF8EB99-3E05-418B-A134-D37FD9A37B09}"/>
            </a:ext>
          </a:extLst>
        </xdr:cNvPr>
        <xdr:cNvSpPr/>
      </xdr:nvSpPr>
      <xdr:spPr>
        <a:xfrm>
          <a:off x="2857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78105</xdr:rowOff>
    </xdr:from>
    <xdr:to>
      <xdr:col>19</xdr:col>
      <xdr:colOff>177800</xdr:colOff>
      <xdr:row>61</xdr:row>
      <xdr:rowOff>100965</xdr:rowOff>
    </xdr:to>
    <xdr:cxnSp macro="">
      <xdr:nvCxnSpPr>
        <xdr:cNvPr id="192" name="直線コネクタ 191">
          <a:extLst>
            <a:ext uri="{FF2B5EF4-FFF2-40B4-BE49-F238E27FC236}">
              <a16:creationId xmlns:a16="http://schemas.microsoft.com/office/drawing/2014/main" id="{3077B7A4-D4DA-4DA7-BAA9-C2572C1A06FC}"/>
            </a:ext>
          </a:extLst>
        </xdr:cNvPr>
        <xdr:cNvCxnSpPr/>
      </xdr:nvCxnSpPr>
      <xdr:spPr>
        <a:xfrm>
          <a:off x="2908300" y="105365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2540</xdr:rowOff>
    </xdr:from>
    <xdr:to>
      <xdr:col>10</xdr:col>
      <xdr:colOff>165100</xdr:colOff>
      <xdr:row>61</xdr:row>
      <xdr:rowOff>104140</xdr:rowOff>
    </xdr:to>
    <xdr:sp macro="" textlink="">
      <xdr:nvSpPr>
        <xdr:cNvPr id="193" name="楕円 192">
          <a:extLst>
            <a:ext uri="{FF2B5EF4-FFF2-40B4-BE49-F238E27FC236}">
              <a16:creationId xmlns:a16="http://schemas.microsoft.com/office/drawing/2014/main" id="{A14B3910-8C18-4C32-B121-B59CDA7F0EAC}"/>
            </a:ext>
          </a:extLst>
        </xdr:cNvPr>
        <xdr:cNvSpPr/>
      </xdr:nvSpPr>
      <xdr:spPr>
        <a:xfrm>
          <a:off x="1968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53340</xdr:rowOff>
    </xdr:from>
    <xdr:to>
      <xdr:col>15</xdr:col>
      <xdr:colOff>50800</xdr:colOff>
      <xdr:row>61</xdr:row>
      <xdr:rowOff>78105</xdr:rowOff>
    </xdr:to>
    <xdr:cxnSp macro="">
      <xdr:nvCxnSpPr>
        <xdr:cNvPr id="194" name="直線コネクタ 193">
          <a:extLst>
            <a:ext uri="{FF2B5EF4-FFF2-40B4-BE49-F238E27FC236}">
              <a16:creationId xmlns:a16="http://schemas.microsoft.com/office/drawing/2014/main" id="{A2821211-F055-4D43-A16A-23A0C1719303}"/>
            </a:ext>
          </a:extLst>
        </xdr:cNvPr>
        <xdr:cNvCxnSpPr/>
      </xdr:nvCxnSpPr>
      <xdr:spPr>
        <a:xfrm>
          <a:off x="2019300" y="105117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63500</xdr:rowOff>
    </xdr:from>
    <xdr:to>
      <xdr:col>6</xdr:col>
      <xdr:colOff>38100</xdr:colOff>
      <xdr:row>60</xdr:row>
      <xdr:rowOff>165100</xdr:rowOff>
    </xdr:to>
    <xdr:sp macro="" textlink="">
      <xdr:nvSpPr>
        <xdr:cNvPr id="195" name="楕円 194">
          <a:extLst>
            <a:ext uri="{FF2B5EF4-FFF2-40B4-BE49-F238E27FC236}">
              <a16:creationId xmlns:a16="http://schemas.microsoft.com/office/drawing/2014/main" id="{E03EF47B-73FC-41B0-9AE4-280E55AEC5C8}"/>
            </a:ext>
          </a:extLst>
        </xdr:cNvPr>
        <xdr:cNvSpPr/>
      </xdr:nvSpPr>
      <xdr:spPr>
        <a:xfrm>
          <a:off x="107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114300</xdr:rowOff>
    </xdr:from>
    <xdr:to>
      <xdr:col>10</xdr:col>
      <xdr:colOff>114300</xdr:colOff>
      <xdr:row>61</xdr:row>
      <xdr:rowOff>53340</xdr:rowOff>
    </xdr:to>
    <xdr:cxnSp macro="">
      <xdr:nvCxnSpPr>
        <xdr:cNvPr id="196" name="直線コネクタ 195">
          <a:extLst>
            <a:ext uri="{FF2B5EF4-FFF2-40B4-BE49-F238E27FC236}">
              <a16:creationId xmlns:a16="http://schemas.microsoft.com/office/drawing/2014/main" id="{CA8C2C5B-AAE9-4287-88CA-D29E8A180D9A}"/>
            </a:ext>
          </a:extLst>
        </xdr:cNvPr>
        <xdr:cNvCxnSpPr/>
      </xdr:nvCxnSpPr>
      <xdr:spPr>
        <a:xfrm>
          <a:off x="1130300" y="1040130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90187</xdr:rowOff>
    </xdr:from>
    <xdr:ext cx="405111" cy="259045"/>
    <xdr:sp macro="" textlink="">
      <xdr:nvSpPr>
        <xdr:cNvPr id="197" name="n_1aveValue【体育館・プール】&#10;有形固定資産減価償却率">
          <a:extLst>
            <a:ext uri="{FF2B5EF4-FFF2-40B4-BE49-F238E27FC236}">
              <a16:creationId xmlns:a16="http://schemas.microsoft.com/office/drawing/2014/main" id="{A5FB5EFB-8B50-44F7-B301-9389F5908733}"/>
            </a:ext>
          </a:extLst>
        </xdr:cNvPr>
        <xdr:cNvSpPr txBox="1"/>
      </xdr:nvSpPr>
      <xdr:spPr>
        <a:xfrm>
          <a:off x="3582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57802</xdr:rowOff>
    </xdr:from>
    <xdr:ext cx="405111" cy="259045"/>
    <xdr:sp macro="" textlink="">
      <xdr:nvSpPr>
        <xdr:cNvPr id="198" name="n_2aveValue【体育館・プール】&#10;有形固定資産減価償却率">
          <a:extLst>
            <a:ext uri="{FF2B5EF4-FFF2-40B4-BE49-F238E27FC236}">
              <a16:creationId xmlns:a16="http://schemas.microsoft.com/office/drawing/2014/main" id="{609675F3-C0F4-4FF6-AB5A-F0EA52F7799E}"/>
            </a:ext>
          </a:extLst>
        </xdr:cNvPr>
        <xdr:cNvSpPr txBox="1"/>
      </xdr:nvSpPr>
      <xdr:spPr>
        <a:xfrm>
          <a:off x="2705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25417</xdr:rowOff>
    </xdr:from>
    <xdr:ext cx="405111" cy="259045"/>
    <xdr:sp macro="" textlink="">
      <xdr:nvSpPr>
        <xdr:cNvPr id="199" name="n_3aveValue【体育館・プール】&#10;有形固定資産減価償却率">
          <a:extLst>
            <a:ext uri="{FF2B5EF4-FFF2-40B4-BE49-F238E27FC236}">
              <a16:creationId xmlns:a16="http://schemas.microsoft.com/office/drawing/2014/main" id="{41978C05-3444-4B72-AAAC-914309438556}"/>
            </a:ext>
          </a:extLst>
        </xdr:cNvPr>
        <xdr:cNvSpPr txBox="1"/>
      </xdr:nvSpPr>
      <xdr:spPr>
        <a:xfrm>
          <a:off x="1816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47642</xdr:rowOff>
    </xdr:from>
    <xdr:ext cx="405111" cy="259045"/>
    <xdr:sp macro="" textlink="">
      <xdr:nvSpPr>
        <xdr:cNvPr id="200" name="n_4aveValue【体育館・プール】&#10;有形固定資産減価償却率">
          <a:extLst>
            <a:ext uri="{FF2B5EF4-FFF2-40B4-BE49-F238E27FC236}">
              <a16:creationId xmlns:a16="http://schemas.microsoft.com/office/drawing/2014/main" id="{BFC458D1-D5A5-4A47-B2B2-4D99ECC331A2}"/>
            </a:ext>
          </a:extLst>
        </xdr:cNvPr>
        <xdr:cNvSpPr txBox="1"/>
      </xdr:nvSpPr>
      <xdr:spPr>
        <a:xfrm>
          <a:off x="927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142892</xdr:rowOff>
    </xdr:from>
    <xdr:ext cx="405111" cy="259045"/>
    <xdr:sp macro="" textlink="">
      <xdr:nvSpPr>
        <xdr:cNvPr id="201" name="n_1mainValue【体育館・プール】&#10;有形固定資産減価償却率">
          <a:extLst>
            <a:ext uri="{FF2B5EF4-FFF2-40B4-BE49-F238E27FC236}">
              <a16:creationId xmlns:a16="http://schemas.microsoft.com/office/drawing/2014/main" id="{04FD2B46-F4FF-422A-B066-674BD3CF34C1}"/>
            </a:ext>
          </a:extLst>
        </xdr:cNvPr>
        <xdr:cNvSpPr txBox="1"/>
      </xdr:nvSpPr>
      <xdr:spPr>
        <a:xfrm>
          <a:off x="35820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120032</xdr:rowOff>
    </xdr:from>
    <xdr:ext cx="405111" cy="259045"/>
    <xdr:sp macro="" textlink="">
      <xdr:nvSpPr>
        <xdr:cNvPr id="202" name="n_2mainValue【体育館・プール】&#10;有形固定資産減価償却率">
          <a:extLst>
            <a:ext uri="{FF2B5EF4-FFF2-40B4-BE49-F238E27FC236}">
              <a16:creationId xmlns:a16="http://schemas.microsoft.com/office/drawing/2014/main" id="{CFB80467-4C4B-4493-9E1E-0AB60E2F6F73}"/>
            </a:ext>
          </a:extLst>
        </xdr:cNvPr>
        <xdr:cNvSpPr txBox="1"/>
      </xdr:nvSpPr>
      <xdr:spPr>
        <a:xfrm>
          <a:off x="2705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95267</xdr:rowOff>
    </xdr:from>
    <xdr:ext cx="405111" cy="259045"/>
    <xdr:sp macro="" textlink="">
      <xdr:nvSpPr>
        <xdr:cNvPr id="203" name="n_3mainValue【体育館・プール】&#10;有形固定資産減価償却率">
          <a:extLst>
            <a:ext uri="{FF2B5EF4-FFF2-40B4-BE49-F238E27FC236}">
              <a16:creationId xmlns:a16="http://schemas.microsoft.com/office/drawing/2014/main" id="{0E98A965-F6DC-440F-9394-055A48B6053B}"/>
            </a:ext>
          </a:extLst>
        </xdr:cNvPr>
        <xdr:cNvSpPr txBox="1"/>
      </xdr:nvSpPr>
      <xdr:spPr>
        <a:xfrm>
          <a:off x="18167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10177</xdr:rowOff>
    </xdr:from>
    <xdr:ext cx="405111" cy="259045"/>
    <xdr:sp macro="" textlink="">
      <xdr:nvSpPr>
        <xdr:cNvPr id="204" name="n_4mainValue【体育館・プール】&#10;有形固定資産減価償却率">
          <a:extLst>
            <a:ext uri="{FF2B5EF4-FFF2-40B4-BE49-F238E27FC236}">
              <a16:creationId xmlns:a16="http://schemas.microsoft.com/office/drawing/2014/main" id="{1BCD6181-1A3B-4D2D-A781-8A05683A621B}"/>
            </a:ext>
          </a:extLst>
        </xdr:cNvPr>
        <xdr:cNvSpPr txBox="1"/>
      </xdr:nvSpPr>
      <xdr:spPr>
        <a:xfrm>
          <a:off x="927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51ED9CC1-F2D9-44F1-9A3C-59DC78651B7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58D706CA-C0DF-4143-95A6-217EE3C24BE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69995D3D-4307-4F2E-9775-CCE2CD71216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37A5710B-1D3D-4FBE-BF82-4BE85C01C01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76697721-5776-4204-931D-F5E5F6FEACF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BB0D4C5D-9EFB-47A6-877A-7A53560A124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1588E88-A0DA-4853-94D8-6E8E1B5F582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D8FD85A4-2DC3-4887-AB18-0357B6451FA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EC34F82E-0C10-43F2-8216-118D874981C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F5E8CF75-4DD2-4885-B9BA-63B724FF24C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604B492A-DD81-4474-B87C-5E289CC1FAC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D422464-7193-4AD8-AF9D-F39D4D21A2A5}"/>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4EBF7306-FAFE-4289-805E-0F8AE2A8CE9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25C71A68-8902-4AF7-9E35-2E9C7ED5A30C}"/>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24539C8A-C413-46CC-A890-7D20D4D799C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0CF7B37F-C05F-41D6-AD40-9183507D339D}"/>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3938A07-B2C0-41D0-8BC7-EA58F4F7384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98F4C7FD-D0F4-4694-8FB4-C96700027C19}"/>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3B0D32D0-DBC2-439D-8019-F116D48ED0B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5CF3265F-019D-4BD9-B685-F9A58297802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1AF9E0BF-5F23-44B0-96EB-4C3A8D679B4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26" name="直線コネクタ 225">
          <a:extLst>
            <a:ext uri="{FF2B5EF4-FFF2-40B4-BE49-F238E27FC236}">
              <a16:creationId xmlns:a16="http://schemas.microsoft.com/office/drawing/2014/main" id="{F2CF07FF-41B1-402D-9784-A6AF4F7BCE70}"/>
            </a:ext>
          </a:extLst>
        </xdr:cNvPr>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27" name="【体育館・プール】&#10;一人当たり面積最小値テキスト">
          <a:extLst>
            <a:ext uri="{FF2B5EF4-FFF2-40B4-BE49-F238E27FC236}">
              <a16:creationId xmlns:a16="http://schemas.microsoft.com/office/drawing/2014/main" id="{DB37FDB4-047C-41B9-9C44-9D9462938D6B}"/>
            </a:ext>
          </a:extLst>
        </xdr:cNvPr>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28" name="直線コネクタ 227">
          <a:extLst>
            <a:ext uri="{FF2B5EF4-FFF2-40B4-BE49-F238E27FC236}">
              <a16:creationId xmlns:a16="http://schemas.microsoft.com/office/drawing/2014/main" id="{BB59BF34-92DE-437F-9EF6-9DE1018D4B25}"/>
            </a:ext>
          </a:extLst>
        </xdr:cNvPr>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29" name="【体育館・プール】&#10;一人当たり面積最大値テキスト">
          <a:extLst>
            <a:ext uri="{FF2B5EF4-FFF2-40B4-BE49-F238E27FC236}">
              <a16:creationId xmlns:a16="http://schemas.microsoft.com/office/drawing/2014/main" id="{2B7E231A-7D4D-42BE-9B43-CEA52255990C}"/>
            </a:ext>
          </a:extLst>
        </xdr:cNvPr>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30" name="直線コネクタ 229">
          <a:extLst>
            <a:ext uri="{FF2B5EF4-FFF2-40B4-BE49-F238E27FC236}">
              <a16:creationId xmlns:a16="http://schemas.microsoft.com/office/drawing/2014/main" id="{1CF75B2D-56A9-446B-A2B5-CE65CF7FD014}"/>
            </a:ext>
          </a:extLst>
        </xdr:cNvPr>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67987</xdr:rowOff>
    </xdr:from>
    <xdr:ext cx="469744" cy="259045"/>
    <xdr:sp macro="" textlink="">
      <xdr:nvSpPr>
        <xdr:cNvPr id="231" name="【体育館・プール】&#10;一人当たり面積平均値テキスト">
          <a:extLst>
            <a:ext uri="{FF2B5EF4-FFF2-40B4-BE49-F238E27FC236}">
              <a16:creationId xmlns:a16="http://schemas.microsoft.com/office/drawing/2014/main" id="{CBAF3839-30B1-4D74-A449-04A7FCCC1D3B}"/>
            </a:ext>
          </a:extLst>
        </xdr:cNvPr>
        <xdr:cNvSpPr txBox="1"/>
      </xdr:nvSpPr>
      <xdr:spPr>
        <a:xfrm>
          <a:off x="10515600" y="10526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32" name="フローチャート: 判断 231">
          <a:extLst>
            <a:ext uri="{FF2B5EF4-FFF2-40B4-BE49-F238E27FC236}">
              <a16:creationId xmlns:a16="http://schemas.microsoft.com/office/drawing/2014/main" id="{ED5D5C2B-A9E1-4F4E-882F-74183E8CF856}"/>
            </a:ext>
          </a:extLst>
        </xdr:cNvPr>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131623</xdr:rowOff>
    </xdr:from>
    <xdr:to>
      <xdr:col>50</xdr:col>
      <xdr:colOff>165100</xdr:colOff>
      <xdr:row>62</xdr:row>
      <xdr:rowOff>61773</xdr:rowOff>
    </xdr:to>
    <xdr:sp macro="" textlink="">
      <xdr:nvSpPr>
        <xdr:cNvPr id="233" name="フローチャート: 判断 232">
          <a:extLst>
            <a:ext uri="{FF2B5EF4-FFF2-40B4-BE49-F238E27FC236}">
              <a16:creationId xmlns:a16="http://schemas.microsoft.com/office/drawing/2014/main" id="{29094D13-9BE4-42C7-8F63-0408DD45FB69}"/>
            </a:ext>
          </a:extLst>
        </xdr:cNvPr>
        <xdr:cNvSpPr/>
      </xdr:nvSpPr>
      <xdr:spPr>
        <a:xfrm>
          <a:off x="9588500" y="1059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154483</xdr:rowOff>
    </xdr:from>
    <xdr:to>
      <xdr:col>46</xdr:col>
      <xdr:colOff>38100</xdr:colOff>
      <xdr:row>62</xdr:row>
      <xdr:rowOff>84633</xdr:rowOff>
    </xdr:to>
    <xdr:sp macro="" textlink="">
      <xdr:nvSpPr>
        <xdr:cNvPr id="234" name="フローチャート: 判断 233">
          <a:extLst>
            <a:ext uri="{FF2B5EF4-FFF2-40B4-BE49-F238E27FC236}">
              <a16:creationId xmlns:a16="http://schemas.microsoft.com/office/drawing/2014/main" id="{FAC9DB95-BB69-44AA-83A9-96794BC5B78E}"/>
            </a:ext>
          </a:extLst>
        </xdr:cNvPr>
        <xdr:cNvSpPr/>
      </xdr:nvSpPr>
      <xdr:spPr>
        <a:xfrm>
          <a:off x="8699500" y="1061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159969</xdr:rowOff>
    </xdr:from>
    <xdr:to>
      <xdr:col>41</xdr:col>
      <xdr:colOff>101600</xdr:colOff>
      <xdr:row>62</xdr:row>
      <xdr:rowOff>90119</xdr:rowOff>
    </xdr:to>
    <xdr:sp macro="" textlink="">
      <xdr:nvSpPr>
        <xdr:cNvPr id="235" name="フローチャート: 判断 234">
          <a:extLst>
            <a:ext uri="{FF2B5EF4-FFF2-40B4-BE49-F238E27FC236}">
              <a16:creationId xmlns:a16="http://schemas.microsoft.com/office/drawing/2014/main" id="{BB734FD0-20EB-458D-A9B4-571893B49ED1}"/>
            </a:ext>
          </a:extLst>
        </xdr:cNvPr>
        <xdr:cNvSpPr/>
      </xdr:nvSpPr>
      <xdr:spPr>
        <a:xfrm>
          <a:off x="7810500" y="1061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7721</xdr:rowOff>
    </xdr:from>
    <xdr:to>
      <xdr:col>36</xdr:col>
      <xdr:colOff>165100</xdr:colOff>
      <xdr:row>62</xdr:row>
      <xdr:rowOff>109321</xdr:rowOff>
    </xdr:to>
    <xdr:sp macro="" textlink="">
      <xdr:nvSpPr>
        <xdr:cNvPr id="236" name="フローチャート: 判断 235">
          <a:extLst>
            <a:ext uri="{FF2B5EF4-FFF2-40B4-BE49-F238E27FC236}">
              <a16:creationId xmlns:a16="http://schemas.microsoft.com/office/drawing/2014/main" id="{E85C09CE-AFD5-4763-9253-2515E07F1AA4}"/>
            </a:ext>
          </a:extLst>
        </xdr:cNvPr>
        <xdr:cNvSpPr/>
      </xdr:nvSpPr>
      <xdr:spPr>
        <a:xfrm>
          <a:off x="6921500" y="1063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DBCADDD-93AA-464F-9678-9BCEEF42F97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851005C-6786-4942-9D23-BF6B649EACB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F673E89-9608-4323-B512-CE469A22B8A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F06F610-1CDA-438B-836B-5D0873019C7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E910156-B29C-4DB6-AFE5-DFC470BB35A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34239</xdr:rowOff>
    </xdr:from>
    <xdr:to>
      <xdr:col>55</xdr:col>
      <xdr:colOff>50800</xdr:colOff>
      <xdr:row>60</xdr:row>
      <xdr:rowOff>135839</xdr:rowOff>
    </xdr:to>
    <xdr:sp macro="" textlink="">
      <xdr:nvSpPr>
        <xdr:cNvPr id="242" name="楕円 241">
          <a:extLst>
            <a:ext uri="{FF2B5EF4-FFF2-40B4-BE49-F238E27FC236}">
              <a16:creationId xmlns:a16="http://schemas.microsoft.com/office/drawing/2014/main" id="{7C8CA06F-5426-4C9F-8121-399944683135}"/>
            </a:ext>
          </a:extLst>
        </xdr:cNvPr>
        <xdr:cNvSpPr/>
      </xdr:nvSpPr>
      <xdr:spPr>
        <a:xfrm>
          <a:off x="10426700" y="1032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57116</xdr:rowOff>
    </xdr:from>
    <xdr:ext cx="469744" cy="259045"/>
    <xdr:sp macro="" textlink="">
      <xdr:nvSpPr>
        <xdr:cNvPr id="243" name="【体育館・プール】&#10;一人当たり面積該当値テキスト">
          <a:extLst>
            <a:ext uri="{FF2B5EF4-FFF2-40B4-BE49-F238E27FC236}">
              <a16:creationId xmlns:a16="http://schemas.microsoft.com/office/drawing/2014/main" id="{CEA995CC-2777-43E7-BA39-37F30B35CCC2}"/>
            </a:ext>
          </a:extLst>
        </xdr:cNvPr>
        <xdr:cNvSpPr txBox="1"/>
      </xdr:nvSpPr>
      <xdr:spPr>
        <a:xfrm>
          <a:off x="10515600" y="1017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45212</xdr:rowOff>
    </xdr:from>
    <xdr:to>
      <xdr:col>50</xdr:col>
      <xdr:colOff>165100</xdr:colOff>
      <xdr:row>60</xdr:row>
      <xdr:rowOff>146812</xdr:rowOff>
    </xdr:to>
    <xdr:sp macro="" textlink="">
      <xdr:nvSpPr>
        <xdr:cNvPr id="244" name="楕円 243">
          <a:extLst>
            <a:ext uri="{FF2B5EF4-FFF2-40B4-BE49-F238E27FC236}">
              <a16:creationId xmlns:a16="http://schemas.microsoft.com/office/drawing/2014/main" id="{8255DE80-796F-4626-807D-D20D2BBBCDC0}"/>
            </a:ext>
          </a:extLst>
        </xdr:cNvPr>
        <xdr:cNvSpPr/>
      </xdr:nvSpPr>
      <xdr:spPr>
        <a:xfrm>
          <a:off x="9588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85039</xdr:rowOff>
    </xdr:from>
    <xdr:to>
      <xdr:col>55</xdr:col>
      <xdr:colOff>0</xdr:colOff>
      <xdr:row>60</xdr:row>
      <xdr:rowOff>96012</xdr:rowOff>
    </xdr:to>
    <xdr:cxnSp macro="">
      <xdr:nvCxnSpPr>
        <xdr:cNvPr id="245" name="直線コネクタ 244">
          <a:extLst>
            <a:ext uri="{FF2B5EF4-FFF2-40B4-BE49-F238E27FC236}">
              <a16:creationId xmlns:a16="http://schemas.microsoft.com/office/drawing/2014/main" id="{FD132BF1-5EBA-49CC-BAE7-14F10AB322B1}"/>
            </a:ext>
          </a:extLst>
        </xdr:cNvPr>
        <xdr:cNvCxnSpPr/>
      </xdr:nvCxnSpPr>
      <xdr:spPr>
        <a:xfrm flipV="1">
          <a:off x="9639300" y="10372039"/>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59842</xdr:rowOff>
    </xdr:from>
    <xdr:to>
      <xdr:col>46</xdr:col>
      <xdr:colOff>38100</xdr:colOff>
      <xdr:row>60</xdr:row>
      <xdr:rowOff>161442</xdr:rowOff>
    </xdr:to>
    <xdr:sp macro="" textlink="">
      <xdr:nvSpPr>
        <xdr:cNvPr id="246" name="楕円 245">
          <a:extLst>
            <a:ext uri="{FF2B5EF4-FFF2-40B4-BE49-F238E27FC236}">
              <a16:creationId xmlns:a16="http://schemas.microsoft.com/office/drawing/2014/main" id="{3382B02B-888B-428E-8A77-0AB444AF52CF}"/>
            </a:ext>
          </a:extLst>
        </xdr:cNvPr>
        <xdr:cNvSpPr/>
      </xdr:nvSpPr>
      <xdr:spPr>
        <a:xfrm>
          <a:off x="8699500" y="1034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96012</xdr:rowOff>
    </xdr:from>
    <xdr:to>
      <xdr:col>50</xdr:col>
      <xdr:colOff>114300</xdr:colOff>
      <xdr:row>60</xdr:row>
      <xdr:rowOff>110642</xdr:rowOff>
    </xdr:to>
    <xdr:cxnSp macro="">
      <xdr:nvCxnSpPr>
        <xdr:cNvPr id="247" name="直線コネクタ 246">
          <a:extLst>
            <a:ext uri="{FF2B5EF4-FFF2-40B4-BE49-F238E27FC236}">
              <a16:creationId xmlns:a16="http://schemas.microsoft.com/office/drawing/2014/main" id="{782A7883-4358-4689-940A-E49A8E128F37}"/>
            </a:ext>
          </a:extLst>
        </xdr:cNvPr>
        <xdr:cNvCxnSpPr/>
      </xdr:nvCxnSpPr>
      <xdr:spPr>
        <a:xfrm flipV="1">
          <a:off x="8750300" y="10383012"/>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70815</xdr:rowOff>
    </xdr:from>
    <xdr:to>
      <xdr:col>41</xdr:col>
      <xdr:colOff>101600</xdr:colOff>
      <xdr:row>61</xdr:row>
      <xdr:rowOff>965</xdr:rowOff>
    </xdr:to>
    <xdr:sp macro="" textlink="">
      <xdr:nvSpPr>
        <xdr:cNvPr id="248" name="楕円 247">
          <a:extLst>
            <a:ext uri="{FF2B5EF4-FFF2-40B4-BE49-F238E27FC236}">
              <a16:creationId xmlns:a16="http://schemas.microsoft.com/office/drawing/2014/main" id="{7CAAEE25-F865-42E1-AE7F-9B6811133FAB}"/>
            </a:ext>
          </a:extLst>
        </xdr:cNvPr>
        <xdr:cNvSpPr/>
      </xdr:nvSpPr>
      <xdr:spPr>
        <a:xfrm>
          <a:off x="7810500" y="1035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110642</xdr:rowOff>
    </xdr:from>
    <xdr:to>
      <xdr:col>45</xdr:col>
      <xdr:colOff>177800</xdr:colOff>
      <xdr:row>60</xdr:row>
      <xdr:rowOff>121615</xdr:rowOff>
    </xdr:to>
    <xdr:cxnSp macro="">
      <xdr:nvCxnSpPr>
        <xdr:cNvPr id="249" name="直線コネクタ 248">
          <a:extLst>
            <a:ext uri="{FF2B5EF4-FFF2-40B4-BE49-F238E27FC236}">
              <a16:creationId xmlns:a16="http://schemas.microsoft.com/office/drawing/2014/main" id="{A24F1116-0668-4816-BE41-57FD619D45E8}"/>
            </a:ext>
          </a:extLst>
        </xdr:cNvPr>
        <xdr:cNvCxnSpPr/>
      </xdr:nvCxnSpPr>
      <xdr:spPr>
        <a:xfrm flipV="1">
          <a:off x="7861300" y="10397642"/>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5435</xdr:rowOff>
    </xdr:from>
    <xdr:to>
      <xdr:col>36</xdr:col>
      <xdr:colOff>165100</xdr:colOff>
      <xdr:row>61</xdr:row>
      <xdr:rowOff>107035</xdr:rowOff>
    </xdr:to>
    <xdr:sp macro="" textlink="">
      <xdr:nvSpPr>
        <xdr:cNvPr id="250" name="楕円 249">
          <a:extLst>
            <a:ext uri="{FF2B5EF4-FFF2-40B4-BE49-F238E27FC236}">
              <a16:creationId xmlns:a16="http://schemas.microsoft.com/office/drawing/2014/main" id="{A6D6E870-6089-4025-B431-9FCD8F9D8116}"/>
            </a:ext>
          </a:extLst>
        </xdr:cNvPr>
        <xdr:cNvSpPr/>
      </xdr:nvSpPr>
      <xdr:spPr>
        <a:xfrm>
          <a:off x="6921500" y="104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121615</xdr:rowOff>
    </xdr:from>
    <xdr:to>
      <xdr:col>41</xdr:col>
      <xdr:colOff>50800</xdr:colOff>
      <xdr:row>61</xdr:row>
      <xdr:rowOff>56235</xdr:rowOff>
    </xdr:to>
    <xdr:cxnSp macro="">
      <xdr:nvCxnSpPr>
        <xdr:cNvPr id="251" name="直線コネクタ 250">
          <a:extLst>
            <a:ext uri="{FF2B5EF4-FFF2-40B4-BE49-F238E27FC236}">
              <a16:creationId xmlns:a16="http://schemas.microsoft.com/office/drawing/2014/main" id="{3E030615-84AF-47B8-8195-A8A59668ED1F}"/>
            </a:ext>
          </a:extLst>
        </xdr:cNvPr>
        <xdr:cNvCxnSpPr/>
      </xdr:nvCxnSpPr>
      <xdr:spPr>
        <a:xfrm flipV="1">
          <a:off x="6972300" y="10408615"/>
          <a:ext cx="8890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52900</xdr:rowOff>
    </xdr:from>
    <xdr:ext cx="469744" cy="259045"/>
    <xdr:sp macro="" textlink="">
      <xdr:nvSpPr>
        <xdr:cNvPr id="252" name="n_1aveValue【体育館・プール】&#10;一人当たり面積">
          <a:extLst>
            <a:ext uri="{FF2B5EF4-FFF2-40B4-BE49-F238E27FC236}">
              <a16:creationId xmlns:a16="http://schemas.microsoft.com/office/drawing/2014/main" id="{6F7691AA-7D94-4153-9F3C-C1CBAF2FEED1}"/>
            </a:ext>
          </a:extLst>
        </xdr:cNvPr>
        <xdr:cNvSpPr txBox="1"/>
      </xdr:nvSpPr>
      <xdr:spPr>
        <a:xfrm>
          <a:off x="9391727" y="1068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75760</xdr:rowOff>
    </xdr:from>
    <xdr:ext cx="469744" cy="259045"/>
    <xdr:sp macro="" textlink="">
      <xdr:nvSpPr>
        <xdr:cNvPr id="253" name="n_2aveValue【体育館・プール】&#10;一人当たり面積">
          <a:extLst>
            <a:ext uri="{FF2B5EF4-FFF2-40B4-BE49-F238E27FC236}">
              <a16:creationId xmlns:a16="http://schemas.microsoft.com/office/drawing/2014/main" id="{3307964C-95BB-448D-BAE0-E87DB626F8B0}"/>
            </a:ext>
          </a:extLst>
        </xdr:cNvPr>
        <xdr:cNvSpPr txBox="1"/>
      </xdr:nvSpPr>
      <xdr:spPr>
        <a:xfrm>
          <a:off x="8515427" y="1070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81246</xdr:rowOff>
    </xdr:from>
    <xdr:ext cx="469744" cy="259045"/>
    <xdr:sp macro="" textlink="">
      <xdr:nvSpPr>
        <xdr:cNvPr id="254" name="n_3aveValue【体育館・プール】&#10;一人当たり面積">
          <a:extLst>
            <a:ext uri="{FF2B5EF4-FFF2-40B4-BE49-F238E27FC236}">
              <a16:creationId xmlns:a16="http://schemas.microsoft.com/office/drawing/2014/main" id="{796F60B3-11A7-413A-AF5C-FBC60D4BF3A4}"/>
            </a:ext>
          </a:extLst>
        </xdr:cNvPr>
        <xdr:cNvSpPr txBox="1"/>
      </xdr:nvSpPr>
      <xdr:spPr>
        <a:xfrm>
          <a:off x="7626427" y="1071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100448</xdr:rowOff>
    </xdr:from>
    <xdr:ext cx="469744" cy="259045"/>
    <xdr:sp macro="" textlink="">
      <xdr:nvSpPr>
        <xdr:cNvPr id="255" name="n_4aveValue【体育館・プール】&#10;一人当たり面積">
          <a:extLst>
            <a:ext uri="{FF2B5EF4-FFF2-40B4-BE49-F238E27FC236}">
              <a16:creationId xmlns:a16="http://schemas.microsoft.com/office/drawing/2014/main" id="{F20856E9-9091-4EC8-A8C8-B8517FCCFA7D}"/>
            </a:ext>
          </a:extLst>
        </xdr:cNvPr>
        <xdr:cNvSpPr txBox="1"/>
      </xdr:nvSpPr>
      <xdr:spPr>
        <a:xfrm>
          <a:off x="6737427" y="1073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163339</xdr:rowOff>
    </xdr:from>
    <xdr:ext cx="469744" cy="259045"/>
    <xdr:sp macro="" textlink="">
      <xdr:nvSpPr>
        <xdr:cNvPr id="256" name="n_1mainValue【体育館・プール】&#10;一人当たり面積">
          <a:extLst>
            <a:ext uri="{FF2B5EF4-FFF2-40B4-BE49-F238E27FC236}">
              <a16:creationId xmlns:a16="http://schemas.microsoft.com/office/drawing/2014/main" id="{F1D4969B-4119-4D9E-BD9F-6FFD7F8C975B}"/>
            </a:ext>
          </a:extLst>
        </xdr:cNvPr>
        <xdr:cNvSpPr txBox="1"/>
      </xdr:nvSpPr>
      <xdr:spPr>
        <a:xfrm>
          <a:off x="9391727"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6519</xdr:rowOff>
    </xdr:from>
    <xdr:ext cx="469744" cy="259045"/>
    <xdr:sp macro="" textlink="">
      <xdr:nvSpPr>
        <xdr:cNvPr id="257" name="n_2mainValue【体育館・プール】&#10;一人当たり面積">
          <a:extLst>
            <a:ext uri="{FF2B5EF4-FFF2-40B4-BE49-F238E27FC236}">
              <a16:creationId xmlns:a16="http://schemas.microsoft.com/office/drawing/2014/main" id="{30A450DB-987A-4AE0-930D-5E4E69054D92}"/>
            </a:ext>
          </a:extLst>
        </xdr:cNvPr>
        <xdr:cNvSpPr txBox="1"/>
      </xdr:nvSpPr>
      <xdr:spPr>
        <a:xfrm>
          <a:off x="8515427" y="1012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17492</xdr:rowOff>
    </xdr:from>
    <xdr:ext cx="469744" cy="259045"/>
    <xdr:sp macro="" textlink="">
      <xdr:nvSpPr>
        <xdr:cNvPr id="258" name="n_3mainValue【体育館・プール】&#10;一人当たり面積">
          <a:extLst>
            <a:ext uri="{FF2B5EF4-FFF2-40B4-BE49-F238E27FC236}">
              <a16:creationId xmlns:a16="http://schemas.microsoft.com/office/drawing/2014/main" id="{3A1EA924-8515-4A48-B2EB-96BDF0F80EF2}"/>
            </a:ext>
          </a:extLst>
        </xdr:cNvPr>
        <xdr:cNvSpPr txBox="1"/>
      </xdr:nvSpPr>
      <xdr:spPr>
        <a:xfrm>
          <a:off x="76264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123562</xdr:rowOff>
    </xdr:from>
    <xdr:ext cx="469744" cy="259045"/>
    <xdr:sp macro="" textlink="">
      <xdr:nvSpPr>
        <xdr:cNvPr id="259" name="n_4mainValue【体育館・プール】&#10;一人当たり面積">
          <a:extLst>
            <a:ext uri="{FF2B5EF4-FFF2-40B4-BE49-F238E27FC236}">
              <a16:creationId xmlns:a16="http://schemas.microsoft.com/office/drawing/2014/main" id="{C74CEFF9-2A08-41EC-B536-D172FCAB2C97}"/>
            </a:ext>
          </a:extLst>
        </xdr:cNvPr>
        <xdr:cNvSpPr txBox="1"/>
      </xdr:nvSpPr>
      <xdr:spPr>
        <a:xfrm>
          <a:off x="6737427" y="1023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1469FA36-878E-4775-B843-D0D0FECBA58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428DF07F-29C1-4D07-95DD-0A820FD14BC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CE11429-912C-420E-BE75-A7A6C3F1708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C14AAA38-C0EB-44BB-A36B-A860A533208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660D69FE-E77F-4C25-9513-921FD85BAE4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75F970C7-0596-47F6-94A0-2B783B09411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B64CDBD-F5AA-42A5-A99C-D36D4667055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CF481382-BA3B-4F5D-88E0-24C618FF01A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851DBCB9-436F-49B1-8512-C04C0D3B98C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6AA70A6-5B52-460F-BAB0-69932329379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4820FFDC-2A64-4061-B137-D9B7E2EC268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1236B420-86A2-4C7B-B902-B517FE2D6E4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CD3FC839-BA21-45BD-BF52-3303A835CD5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A2A2A2EB-1AE7-49AC-9B84-F1B2834396F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6774CCF7-6F8F-4789-8BE4-2108D4B7FCA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9877FA79-4C55-4FDE-A0A7-73FA9F33361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A501DBA8-73D2-4325-AB0B-B61780545D9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CD14AC01-C789-4A6F-B72F-2B88E871A55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997D400D-4DD3-49A9-A182-13E1E735471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80C5D122-F5E9-438B-9075-B9E193D33F1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0E8A1242-4C79-4C9A-9C5B-634BC4C0C5F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AF465D70-CD82-42B8-A863-143E2C10E1E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9D94D109-091A-4881-BDB9-E47C7BEA385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645D545C-3FF1-4041-9E28-485F510403B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154305</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623FBFDF-BD20-4F11-A390-FBD2FD489EF9}"/>
            </a:ext>
          </a:extLst>
        </xdr:cNvPr>
        <xdr:cNvCxnSpPr/>
      </xdr:nvCxnSpPr>
      <xdr:spPr>
        <a:xfrm flipV="1">
          <a:off x="4634865" y="1335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53883525-8A54-46CD-8DCB-0DD3F4210D2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AD2C82DE-CBEC-4201-8276-054AA31C224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100982</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B9A326ED-D3F3-4383-AEBD-9ED23F435D82}"/>
            </a:ext>
          </a:extLst>
        </xdr:cNvPr>
        <xdr:cNvSpPr txBox="1"/>
      </xdr:nvSpPr>
      <xdr:spPr>
        <a:xfrm>
          <a:off x="4673600" y="1313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154305</xdr:rowOff>
    </xdr:from>
    <xdr:to>
      <xdr:col>24</xdr:col>
      <xdr:colOff>152400</xdr:colOff>
      <xdr:row>77</xdr:row>
      <xdr:rowOff>154305</xdr:rowOff>
    </xdr:to>
    <xdr:cxnSp macro="">
      <xdr:nvCxnSpPr>
        <xdr:cNvPr id="288" name="直線コネクタ 287">
          <a:extLst>
            <a:ext uri="{FF2B5EF4-FFF2-40B4-BE49-F238E27FC236}">
              <a16:creationId xmlns:a16="http://schemas.microsoft.com/office/drawing/2014/main" id="{35824B62-FA2C-4621-AE09-AD39B09EBAF0}"/>
            </a:ext>
          </a:extLst>
        </xdr:cNvPr>
        <xdr:cNvCxnSpPr/>
      </xdr:nvCxnSpPr>
      <xdr:spPr>
        <a:xfrm>
          <a:off x="4546600" y="1335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31132</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E3B63381-91F0-4625-A8C6-AD67ACD9D107}"/>
            </a:ext>
          </a:extLst>
        </xdr:cNvPr>
        <xdr:cNvSpPr txBox="1"/>
      </xdr:nvSpPr>
      <xdr:spPr>
        <a:xfrm>
          <a:off x="4673600" y="1391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290" name="フローチャート: 判断 289">
          <a:extLst>
            <a:ext uri="{FF2B5EF4-FFF2-40B4-BE49-F238E27FC236}">
              <a16:creationId xmlns:a16="http://schemas.microsoft.com/office/drawing/2014/main" id="{C244EEE1-2CA3-4E19-BBC6-E76DDABD2BAB}"/>
            </a:ext>
          </a:extLst>
        </xdr:cNvPr>
        <xdr:cNvSpPr/>
      </xdr:nvSpPr>
      <xdr:spPr>
        <a:xfrm>
          <a:off x="4584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91" name="フローチャート: 判断 290">
          <a:extLst>
            <a:ext uri="{FF2B5EF4-FFF2-40B4-BE49-F238E27FC236}">
              <a16:creationId xmlns:a16="http://schemas.microsoft.com/office/drawing/2014/main" id="{AE3AAE49-94F1-4891-A2CE-B1E2732B86F8}"/>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2" name="フローチャート: 判断 291">
          <a:extLst>
            <a:ext uri="{FF2B5EF4-FFF2-40B4-BE49-F238E27FC236}">
              <a16:creationId xmlns:a16="http://schemas.microsoft.com/office/drawing/2014/main" id="{AC21FBF4-3A31-47DB-9E78-47F987B211C6}"/>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93" name="フローチャート: 判断 292">
          <a:extLst>
            <a:ext uri="{FF2B5EF4-FFF2-40B4-BE49-F238E27FC236}">
              <a16:creationId xmlns:a16="http://schemas.microsoft.com/office/drawing/2014/main" id="{7637BB15-A953-4B84-919B-CDA633CCC4C6}"/>
            </a:ext>
          </a:extLst>
        </xdr:cNvPr>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21589</xdr:rowOff>
    </xdr:from>
    <xdr:to>
      <xdr:col>6</xdr:col>
      <xdr:colOff>38100</xdr:colOff>
      <xdr:row>81</xdr:row>
      <xdr:rowOff>123189</xdr:rowOff>
    </xdr:to>
    <xdr:sp macro="" textlink="">
      <xdr:nvSpPr>
        <xdr:cNvPr id="294" name="フローチャート: 判断 293">
          <a:extLst>
            <a:ext uri="{FF2B5EF4-FFF2-40B4-BE49-F238E27FC236}">
              <a16:creationId xmlns:a16="http://schemas.microsoft.com/office/drawing/2014/main" id="{4DE2BF8F-A3AE-4A15-A549-D028495AA95D}"/>
            </a:ext>
          </a:extLst>
        </xdr:cNvPr>
        <xdr:cNvSpPr/>
      </xdr:nvSpPr>
      <xdr:spPr>
        <a:xfrm>
          <a:off x="1079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DC5E4A47-CC46-4F82-9856-4503C1C4F2D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7F5016AC-0738-4A49-9124-A46EE7026E9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54021F00-5054-4BFC-ABE7-0DDC7938313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B5640D8-3CEF-4DD8-A51F-160CB268744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33501CF-38C1-4276-86D8-D510B6FA44A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52070</xdr:rowOff>
    </xdr:from>
    <xdr:to>
      <xdr:col>24</xdr:col>
      <xdr:colOff>114300</xdr:colOff>
      <xdr:row>86</xdr:row>
      <xdr:rowOff>153670</xdr:rowOff>
    </xdr:to>
    <xdr:sp macro="" textlink="">
      <xdr:nvSpPr>
        <xdr:cNvPr id="300" name="楕円 299">
          <a:extLst>
            <a:ext uri="{FF2B5EF4-FFF2-40B4-BE49-F238E27FC236}">
              <a16:creationId xmlns:a16="http://schemas.microsoft.com/office/drawing/2014/main" id="{EC2F2563-A5A4-49CF-B137-58071B31B722}"/>
            </a:ext>
          </a:extLst>
        </xdr:cNvPr>
        <xdr:cNvSpPr/>
      </xdr:nvSpPr>
      <xdr:spPr>
        <a:xfrm>
          <a:off x="45847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138447</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F3025610-14A7-4675-A9F8-DB678E9D3113}"/>
            </a:ext>
          </a:extLst>
        </xdr:cNvPr>
        <xdr:cNvSpPr txBox="1"/>
      </xdr:nvSpPr>
      <xdr:spPr>
        <a:xfrm>
          <a:off x="4673600" y="1471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25400</xdr:rowOff>
    </xdr:from>
    <xdr:to>
      <xdr:col>20</xdr:col>
      <xdr:colOff>38100</xdr:colOff>
      <xdr:row>86</xdr:row>
      <xdr:rowOff>127000</xdr:rowOff>
    </xdr:to>
    <xdr:sp macro="" textlink="">
      <xdr:nvSpPr>
        <xdr:cNvPr id="302" name="楕円 301">
          <a:extLst>
            <a:ext uri="{FF2B5EF4-FFF2-40B4-BE49-F238E27FC236}">
              <a16:creationId xmlns:a16="http://schemas.microsoft.com/office/drawing/2014/main" id="{B84E2A69-2887-405F-82BD-22FD9342C5CC}"/>
            </a:ext>
          </a:extLst>
        </xdr:cNvPr>
        <xdr:cNvSpPr/>
      </xdr:nvSpPr>
      <xdr:spPr>
        <a:xfrm>
          <a:off x="3746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76200</xdr:rowOff>
    </xdr:from>
    <xdr:to>
      <xdr:col>24</xdr:col>
      <xdr:colOff>63500</xdr:colOff>
      <xdr:row>86</xdr:row>
      <xdr:rowOff>102870</xdr:rowOff>
    </xdr:to>
    <xdr:cxnSp macro="">
      <xdr:nvCxnSpPr>
        <xdr:cNvPr id="303" name="直線コネクタ 302">
          <a:extLst>
            <a:ext uri="{FF2B5EF4-FFF2-40B4-BE49-F238E27FC236}">
              <a16:creationId xmlns:a16="http://schemas.microsoft.com/office/drawing/2014/main" id="{AD1B047C-6573-47BF-AF90-7CBCEA3477E0}"/>
            </a:ext>
          </a:extLst>
        </xdr:cNvPr>
        <xdr:cNvCxnSpPr/>
      </xdr:nvCxnSpPr>
      <xdr:spPr>
        <a:xfrm>
          <a:off x="3797300" y="148209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158750</xdr:rowOff>
    </xdr:from>
    <xdr:to>
      <xdr:col>15</xdr:col>
      <xdr:colOff>101600</xdr:colOff>
      <xdr:row>86</xdr:row>
      <xdr:rowOff>88900</xdr:rowOff>
    </xdr:to>
    <xdr:sp macro="" textlink="">
      <xdr:nvSpPr>
        <xdr:cNvPr id="304" name="楕円 303">
          <a:extLst>
            <a:ext uri="{FF2B5EF4-FFF2-40B4-BE49-F238E27FC236}">
              <a16:creationId xmlns:a16="http://schemas.microsoft.com/office/drawing/2014/main" id="{40D0B571-5970-4727-9EFE-6B0F34793FA8}"/>
            </a:ext>
          </a:extLst>
        </xdr:cNvPr>
        <xdr:cNvSpPr/>
      </xdr:nvSpPr>
      <xdr:spPr>
        <a:xfrm>
          <a:off x="2857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38100</xdr:rowOff>
    </xdr:from>
    <xdr:to>
      <xdr:col>19</xdr:col>
      <xdr:colOff>177800</xdr:colOff>
      <xdr:row>86</xdr:row>
      <xdr:rowOff>76200</xdr:rowOff>
    </xdr:to>
    <xdr:cxnSp macro="">
      <xdr:nvCxnSpPr>
        <xdr:cNvPr id="305" name="直線コネクタ 304">
          <a:extLst>
            <a:ext uri="{FF2B5EF4-FFF2-40B4-BE49-F238E27FC236}">
              <a16:creationId xmlns:a16="http://schemas.microsoft.com/office/drawing/2014/main" id="{34457833-B18C-4150-BC3A-4C9A795E80A5}"/>
            </a:ext>
          </a:extLst>
        </xdr:cNvPr>
        <xdr:cNvCxnSpPr/>
      </xdr:nvCxnSpPr>
      <xdr:spPr>
        <a:xfrm>
          <a:off x="2908300" y="1478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109220</xdr:rowOff>
    </xdr:from>
    <xdr:to>
      <xdr:col>10</xdr:col>
      <xdr:colOff>165100</xdr:colOff>
      <xdr:row>86</xdr:row>
      <xdr:rowOff>39370</xdr:rowOff>
    </xdr:to>
    <xdr:sp macro="" textlink="">
      <xdr:nvSpPr>
        <xdr:cNvPr id="306" name="楕円 305">
          <a:extLst>
            <a:ext uri="{FF2B5EF4-FFF2-40B4-BE49-F238E27FC236}">
              <a16:creationId xmlns:a16="http://schemas.microsoft.com/office/drawing/2014/main" id="{DB9B9B15-F3A5-44BC-A862-1434B3E9E884}"/>
            </a:ext>
          </a:extLst>
        </xdr:cNvPr>
        <xdr:cNvSpPr/>
      </xdr:nvSpPr>
      <xdr:spPr>
        <a:xfrm>
          <a:off x="1968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160020</xdr:rowOff>
    </xdr:from>
    <xdr:to>
      <xdr:col>15</xdr:col>
      <xdr:colOff>50800</xdr:colOff>
      <xdr:row>86</xdr:row>
      <xdr:rowOff>38100</xdr:rowOff>
    </xdr:to>
    <xdr:cxnSp macro="">
      <xdr:nvCxnSpPr>
        <xdr:cNvPr id="307" name="直線コネクタ 306">
          <a:extLst>
            <a:ext uri="{FF2B5EF4-FFF2-40B4-BE49-F238E27FC236}">
              <a16:creationId xmlns:a16="http://schemas.microsoft.com/office/drawing/2014/main" id="{757535F7-FAFC-499F-AF96-1289536AF803}"/>
            </a:ext>
          </a:extLst>
        </xdr:cNvPr>
        <xdr:cNvCxnSpPr/>
      </xdr:nvCxnSpPr>
      <xdr:spPr>
        <a:xfrm>
          <a:off x="2019300" y="147332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109220</xdr:rowOff>
    </xdr:from>
    <xdr:to>
      <xdr:col>6</xdr:col>
      <xdr:colOff>38100</xdr:colOff>
      <xdr:row>83</xdr:row>
      <xdr:rowOff>39370</xdr:rowOff>
    </xdr:to>
    <xdr:sp macro="" textlink="">
      <xdr:nvSpPr>
        <xdr:cNvPr id="308" name="楕円 307">
          <a:extLst>
            <a:ext uri="{FF2B5EF4-FFF2-40B4-BE49-F238E27FC236}">
              <a16:creationId xmlns:a16="http://schemas.microsoft.com/office/drawing/2014/main" id="{5044A7E8-0376-4F11-B598-9C4DC0666A2F}"/>
            </a:ext>
          </a:extLst>
        </xdr:cNvPr>
        <xdr:cNvSpPr/>
      </xdr:nvSpPr>
      <xdr:spPr>
        <a:xfrm>
          <a:off x="1079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160020</xdr:rowOff>
    </xdr:from>
    <xdr:to>
      <xdr:col>10</xdr:col>
      <xdr:colOff>114300</xdr:colOff>
      <xdr:row>85</xdr:row>
      <xdr:rowOff>160020</xdr:rowOff>
    </xdr:to>
    <xdr:cxnSp macro="">
      <xdr:nvCxnSpPr>
        <xdr:cNvPr id="309" name="直線コネクタ 308">
          <a:extLst>
            <a:ext uri="{FF2B5EF4-FFF2-40B4-BE49-F238E27FC236}">
              <a16:creationId xmlns:a16="http://schemas.microsoft.com/office/drawing/2014/main" id="{ED078C67-408D-49C1-9AB8-C63AC835DD32}"/>
            </a:ext>
          </a:extLst>
        </xdr:cNvPr>
        <xdr:cNvCxnSpPr/>
      </xdr:nvCxnSpPr>
      <xdr:spPr>
        <a:xfrm>
          <a:off x="1130300" y="14218920"/>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80663</xdr:rowOff>
    </xdr:from>
    <xdr:ext cx="405111" cy="259045"/>
    <xdr:sp macro="" textlink="">
      <xdr:nvSpPr>
        <xdr:cNvPr id="310" name="n_1aveValue【福祉施設】&#10;有形固定資産減価償却率">
          <a:extLst>
            <a:ext uri="{FF2B5EF4-FFF2-40B4-BE49-F238E27FC236}">
              <a16:creationId xmlns:a16="http://schemas.microsoft.com/office/drawing/2014/main" id="{717DDFBE-285B-44A8-AA07-FC5AE0D80444}"/>
            </a:ext>
          </a:extLst>
        </xdr:cNvPr>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1" name="n_2aveValue【福祉施設】&#10;有形固定資産減価償却率">
          <a:extLst>
            <a:ext uri="{FF2B5EF4-FFF2-40B4-BE49-F238E27FC236}">
              <a16:creationId xmlns:a16="http://schemas.microsoft.com/office/drawing/2014/main" id="{C6C4A648-B795-49D6-9122-DB03D7F3F189}"/>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168291</xdr:rowOff>
    </xdr:from>
    <xdr:ext cx="405111" cy="259045"/>
    <xdr:sp macro="" textlink="">
      <xdr:nvSpPr>
        <xdr:cNvPr id="312" name="n_3aveValue【福祉施設】&#10;有形固定資産減価償却率">
          <a:extLst>
            <a:ext uri="{FF2B5EF4-FFF2-40B4-BE49-F238E27FC236}">
              <a16:creationId xmlns:a16="http://schemas.microsoft.com/office/drawing/2014/main" id="{EF3F293C-F8E5-443F-8752-EC4CEBC484ED}"/>
            </a:ext>
          </a:extLst>
        </xdr:cNvPr>
        <xdr:cNvSpPr txBox="1"/>
      </xdr:nvSpPr>
      <xdr:spPr>
        <a:xfrm>
          <a:off x="1816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139716</xdr:rowOff>
    </xdr:from>
    <xdr:ext cx="405111" cy="259045"/>
    <xdr:sp macro="" textlink="">
      <xdr:nvSpPr>
        <xdr:cNvPr id="313" name="n_4aveValue【福祉施設】&#10;有形固定資産減価償却率">
          <a:extLst>
            <a:ext uri="{FF2B5EF4-FFF2-40B4-BE49-F238E27FC236}">
              <a16:creationId xmlns:a16="http://schemas.microsoft.com/office/drawing/2014/main" id="{F38BA128-B62A-42AA-BD91-96D30EB70776}"/>
            </a:ext>
          </a:extLst>
        </xdr:cNvPr>
        <xdr:cNvSpPr txBox="1"/>
      </xdr:nvSpPr>
      <xdr:spPr>
        <a:xfrm>
          <a:off x="927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118127</xdr:rowOff>
    </xdr:from>
    <xdr:ext cx="405111" cy="259045"/>
    <xdr:sp macro="" textlink="">
      <xdr:nvSpPr>
        <xdr:cNvPr id="314" name="n_1mainValue【福祉施設】&#10;有形固定資産減価償却率">
          <a:extLst>
            <a:ext uri="{FF2B5EF4-FFF2-40B4-BE49-F238E27FC236}">
              <a16:creationId xmlns:a16="http://schemas.microsoft.com/office/drawing/2014/main" id="{CABBE6AF-FD6F-4E79-A432-3E583BDD84B9}"/>
            </a:ext>
          </a:extLst>
        </xdr:cNvPr>
        <xdr:cNvSpPr txBox="1"/>
      </xdr:nvSpPr>
      <xdr:spPr>
        <a:xfrm>
          <a:off x="3582044"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80027</xdr:rowOff>
    </xdr:from>
    <xdr:ext cx="405111" cy="259045"/>
    <xdr:sp macro="" textlink="">
      <xdr:nvSpPr>
        <xdr:cNvPr id="315" name="n_2mainValue【福祉施設】&#10;有形固定資産減価償却率">
          <a:extLst>
            <a:ext uri="{FF2B5EF4-FFF2-40B4-BE49-F238E27FC236}">
              <a16:creationId xmlns:a16="http://schemas.microsoft.com/office/drawing/2014/main" id="{B6D50F3E-DD9F-4CAE-9ADF-63BEAA5745EA}"/>
            </a:ext>
          </a:extLst>
        </xdr:cNvPr>
        <xdr:cNvSpPr txBox="1"/>
      </xdr:nvSpPr>
      <xdr:spPr>
        <a:xfrm>
          <a:off x="2705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30497</xdr:rowOff>
    </xdr:from>
    <xdr:ext cx="405111" cy="259045"/>
    <xdr:sp macro="" textlink="">
      <xdr:nvSpPr>
        <xdr:cNvPr id="316" name="n_3mainValue【福祉施設】&#10;有形固定資産減価償却率">
          <a:extLst>
            <a:ext uri="{FF2B5EF4-FFF2-40B4-BE49-F238E27FC236}">
              <a16:creationId xmlns:a16="http://schemas.microsoft.com/office/drawing/2014/main" id="{232E6988-962C-46D6-A59F-E804BCE125CA}"/>
            </a:ext>
          </a:extLst>
        </xdr:cNvPr>
        <xdr:cNvSpPr txBox="1"/>
      </xdr:nvSpPr>
      <xdr:spPr>
        <a:xfrm>
          <a:off x="1816744"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30497</xdr:rowOff>
    </xdr:from>
    <xdr:ext cx="405111" cy="259045"/>
    <xdr:sp macro="" textlink="">
      <xdr:nvSpPr>
        <xdr:cNvPr id="317" name="n_4mainValue【福祉施設】&#10;有形固定資産減価償却率">
          <a:extLst>
            <a:ext uri="{FF2B5EF4-FFF2-40B4-BE49-F238E27FC236}">
              <a16:creationId xmlns:a16="http://schemas.microsoft.com/office/drawing/2014/main" id="{D34D7C1B-68A0-48B5-A5A4-51CACB9B7A84}"/>
            </a:ext>
          </a:extLst>
        </xdr:cNvPr>
        <xdr:cNvSpPr txBox="1"/>
      </xdr:nvSpPr>
      <xdr:spPr>
        <a:xfrm>
          <a:off x="927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C7995039-C16F-4B42-A559-23F737C622F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1129CC77-9DCB-4AD8-AFF9-0413263F702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1265A412-AE7E-4230-8465-899653D963F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C2BA9CC5-586B-4EC7-9AC6-7460A3DB150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F71C3148-5C18-43AF-BA1E-932A9184E25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97DC8CB9-A530-4091-9B74-5E2AB56A296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69A06994-C039-46E6-9FBE-179AD264817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A348049E-0136-4104-89A3-4D7EA7E5238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A046E5E1-CFA6-4922-A0CB-C518D1219FA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422AF64-6925-4F7A-AB8E-BF7A626CB23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a:extLst>
            <a:ext uri="{FF2B5EF4-FFF2-40B4-BE49-F238E27FC236}">
              <a16:creationId xmlns:a16="http://schemas.microsoft.com/office/drawing/2014/main" id="{C226F086-4C26-42D1-92CF-EC35FB28DB9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a:extLst>
            <a:ext uri="{FF2B5EF4-FFF2-40B4-BE49-F238E27FC236}">
              <a16:creationId xmlns:a16="http://schemas.microsoft.com/office/drawing/2014/main" id="{5FC933EA-15E3-47B4-AE1D-3AE6454FD135}"/>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a:extLst>
            <a:ext uri="{FF2B5EF4-FFF2-40B4-BE49-F238E27FC236}">
              <a16:creationId xmlns:a16="http://schemas.microsoft.com/office/drawing/2014/main" id="{4A7EBD51-49CE-4408-B0E2-9DCC0B78755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a:extLst>
            <a:ext uri="{FF2B5EF4-FFF2-40B4-BE49-F238E27FC236}">
              <a16:creationId xmlns:a16="http://schemas.microsoft.com/office/drawing/2014/main" id="{507C23F2-0767-4541-8250-B73B571E717A}"/>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a:extLst>
            <a:ext uri="{FF2B5EF4-FFF2-40B4-BE49-F238E27FC236}">
              <a16:creationId xmlns:a16="http://schemas.microsoft.com/office/drawing/2014/main" id="{BFDCF155-0E42-4362-839B-1B675D0536B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a:extLst>
            <a:ext uri="{FF2B5EF4-FFF2-40B4-BE49-F238E27FC236}">
              <a16:creationId xmlns:a16="http://schemas.microsoft.com/office/drawing/2014/main" id="{5772C99A-13E3-4074-A867-A0BB66EFB67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a:extLst>
            <a:ext uri="{FF2B5EF4-FFF2-40B4-BE49-F238E27FC236}">
              <a16:creationId xmlns:a16="http://schemas.microsoft.com/office/drawing/2014/main" id="{12B190AF-3570-40E4-9AB9-AAEDF9DB107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a:extLst>
            <a:ext uri="{FF2B5EF4-FFF2-40B4-BE49-F238E27FC236}">
              <a16:creationId xmlns:a16="http://schemas.microsoft.com/office/drawing/2014/main" id="{35DDBC7D-DAE2-4400-B466-27083453E59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a:extLst>
            <a:ext uri="{FF2B5EF4-FFF2-40B4-BE49-F238E27FC236}">
              <a16:creationId xmlns:a16="http://schemas.microsoft.com/office/drawing/2014/main" id="{280BF237-3E9D-4455-B1A0-4264F386940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a:extLst>
            <a:ext uri="{FF2B5EF4-FFF2-40B4-BE49-F238E27FC236}">
              <a16:creationId xmlns:a16="http://schemas.microsoft.com/office/drawing/2014/main" id="{2333BE48-9F7B-4866-ADA3-C09B45C15215}"/>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a:extLst>
            <a:ext uri="{FF2B5EF4-FFF2-40B4-BE49-F238E27FC236}">
              <a16:creationId xmlns:a16="http://schemas.microsoft.com/office/drawing/2014/main" id="{DB130D52-A31B-4F8A-9F41-65B81D592F7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a:extLst>
            <a:ext uri="{FF2B5EF4-FFF2-40B4-BE49-F238E27FC236}">
              <a16:creationId xmlns:a16="http://schemas.microsoft.com/office/drawing/2014/main" id="{50CF57D5-9664-438B-A3F9-AC7605C334A5}"/>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210BA1B2-B8B0-4891-98E6-613F80A192E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435E1019-702A-4A68-9384-6BC89A80CF8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48B562B4-A1A3-47A9-A1F4-ED0F2F2DC5E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137705</xdr:rowOff>
    </xdr:from>
    <xdr:to>
      <xdr:col>54</xdr:col>
      <xdr:colOff>189865</xdr:colOff>
      <xdr:row>86</xdr:row>
      <xdr:rowOff>134438</xdr:rowOff>
    </xdr:to>
    <xdr:cxnSp macro="">
      <xdr:nvCxnSpPr>
        <xdr:cNvPr id="343" name="直線コネクタ 342">
          <a:extLst>
            <a:ext uri="{FF2B5EF4-FFF2-40B4-BE49-F238E27FC236}">
              <a16:creationId xmlns:a16="http://schemas.microsoft.com/office/drawing/2014/main" id="{B728FD95-75BA-4794-84B6-35935BFECFCC}"/>
            </a:ext>
          </a:extLst>
        </xdr:cNvPr>
        <xdr:cNvCxnSpPr/>
      </xdr:nvCxnSpPr>
      <xdr:spPr>
        <a:xfrm flipV="1">
          <a:off x="10476865" y="13339355"/>
          <a:ext cx="0" cy="1539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344" name="【福祉施設】&#10;一人当たり面積最小値テキスト">
          <a:extLst>
            <a:ext uri="{FF2B5EF4-FFF2-40B4-BE49-F238E27FC236}">
              <a16:creationId xmlns:a16="http://schemas.microsoft.com/office/drawing/2014/main" id="{C40AF27D-AFA4-4A6E-B54D-BD19218B67DA}"/>
            </a:ext>
          </a:extLst>
        </xdr:cNvPr>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345" name="直線コネクタ 344">
          <a:extLst>
            <a:ext uri="{FF2B5EF4-FFF2-40B4-BE49-F238E27FC236}">
              <a16:creationId xmlns:a16="http://schemas.microsoft.com/office/drawing/2014/main" id="{2ECCC47F-F29A-4BCF-8269-E024D3E75F93}"/>
            </a:ext>
          </a:extLst>
        </xdr:cNvPr>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84382</xdr:rowOff>
    </xdr:from>
    <xdr:ext cx="469744" cy="259045"/>
    <xdr:sp macro="" textlink="">
      <xdr:nvSpPr>
        <xdr:cNvPr id="346" name="【福祉施設】&#10;一人当たり面積最大値テキスト">
          <a:extLst>
            <a:ext uri="{FF2B5EF4-FFF2-40B4-BE49-F238E27FC236}">
              <a16:creationId xmlns:a16="http://schemas.microsoft.com/office/drawing/2014/main" id="{37E30F1A-7095-496B-B160-5F9B2DC2783E}"/>
            </a:ext>
          </a:extLst>
        </xdr:cNvPr>
        <xdr:cNvSpPr txBox="1"/>
      </xdr:nvSpPr>
      <xdr:spPr>
        <a:xfrm>
          <a:off x="10515600" y="131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137705</xdr:rowOff>
    </xdr:from>
    <xdr:to>
      <xdr:col>55</xdr:col>
      <xdr:colOff>88900</xdr:colOff>
      <xdr:row>77</xdr:row>
      <xdr:rowOff>137705</xdr:rowOff>
    </xdr:to>
    <xdr:cxnSp macro="">
      <xdr:nvCxnSpPr>
        <xdr:cNvPr id="347" name="直線コネクタ 346">
          <a:extLst>
            <a:ext uri="{FF2B5EF4-FFF2-40B4-BE49-F238E27FC236}">
              <a16:creationId xmlns:a16="http://schemas.microsoft.com/office/drawing/2014/main" id="{0A6F9BDB-5477-4E75-B253-87DD2E4941AE}"/>
            </a:ext>
          </a:extLst>
        </xdr:cNvPr>
        <xdr:cNvCxnSpPr/>
      </xdr:nvCxnSpPr>
      <xdr:spPr>
        <a:xfrm>
          <a:off x="10388600" y="133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109782</xdr:rowOff>
    </xdr:from>
    <xdr:ext cx="469744" cy="259045"/>
    <xdr:sp macro="" textlink="">
      <xdr:nvSpPr>
        <xdr:cNvPr id="348" name="【福祉施設】&#10;一人当たり面積平均値テキスト">
          <a:extLst>
            <a:ext uri="{FF2B5EF4-FFF2-40B4-BE49-F238E27FC236}">
              <a16:creationId xmlns:a16="http://schemas.microsoft.com/office/drawing/2014/main" id="{2EF2926F-CA30-451D-9F0A-9A3A9DCC72CB}"/>
            </a:ext>
          </a:extLst>
        </xdr:cNvPr>
        <xdr:cNvSpPr txBox="1"/>
      </xdr:nvSpPr>
      <xdr:spPr>
        <a:xfrm>
          <a:off x="10515600" y="14340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86905</xdr:rowOff>
    </xdr:from>
    <xdr:to>
      <xdr:col>55</xdr:col>
      <xdr:colOff>50800</xdr:colOff>
      <xdr:row>85</xdr:row>
      <xdr:rowOff>17055</xdr:rowOff>
    </xdr:to>
    <xdr:sp macro="" textlink="">
      <xdr:nvSpPr>
        <xdr:cNvPr id="349" name="フローチャート: 判断 348">
          <a:extLst>
            <a:ext uri="{FF2B5EF4-FFF2-40B4-BE49-F238E27FC236}">
              <a16:creationId xmlns:a16="http://schemas.microsoft.com/office/drawing/2014/main" id="{CDE3873F-3EBC-4C81-9F7A-61EA03B59F00}"/>
            </a:ext>
          </a:extLst>
        </xdr:cNvPr>
        <xdr:cNvSpPr/>
      </xdr:nvSpPr>
      <xdr:spPr>
        <a:xfrm>
          <a:off x="10426700" y="1448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134257</xdr:rowOff>
    </xdr:from>
    <xdr:to>
      <xdr:col>50</xdr:col>
      <xdr:colOff>165100</xdr:colOff>
      <xdr:row>85</xdr:row>
      <xdr:rowOff>64407</xdr:rowOff>
    </xdr:to>
    <xdr:sp macro="" textlink="">
      <xdr:nvSpPr>
        <xdr:cNvPr id="350" name="フローチャート: 判断 349">
          <a:extLst>
            <a:ext uri="{FF2B5EF4-FFF2-40B4-BE49-F238E27FC236}">
              <a16:creationId xmlns:a16="http://schemas.microsoft.com/office/drawing/2014/main" id="{54B33BC0-B625-4B36-AC71-A6E3A312A44A}"/>
            </a:ext>
          </a:extLst>
        </xdr:cNvPr>
        <xdr:cNvSpPr/>
      </xdr:nvSpPr>
      <xdr:spPr>
        <a:xfrm>
          <a:off x="9588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163649</xdr:rowOff>
    </xdr:from>
    <xdr:to>
      <xdr:col>46</xdr:col>
      <xdr:colOff>38100</xdr:colOff>
      <xdr:row>85</xdr:row>
      <xdr:rowOff>93799</xdr:rowOff>
    </xdr:to>
    <xdr:sp macro="" textlink="">
      <xdr:nvSpPr>
        <xdr:cNvPr id="351" name="フローチャート: 判断 350">
          <a:extLst>
            <a:ext uri="{FF2B5EF4-FFF2-40B4-BE49-F238E27FC236}">
              <a16:creationId xmlns:a16="http://schemas.microsoft.com/office/drawing/2014/main" id="{A4E047B9-FCDF-4021-AB16-C1644EADAE8D}"/>
            </a:ext>
          </a:extLst>
        </xdr:cNvPr>
        <xdr:cNvSpPr/>
      </xdr:nvSpPr>
      <xdr:spPr>
        <a:xfrm>
          <a:off x="8699500" y="145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144055</xdr:rowOff>
    </xdr:from>
    <xdr:to>
      <xdr:col>41</xdr:col>
      <xdr:colOff>101600</xdr:colOff>
      <xdr:row>85</xdr:row>
      <xdr:rowOff>74205</xdr:rowOff>
    </xdr:to>
    <xdr:sp macro="" textlink="">
      <xdr:nvSpPr>
        <xdr:cNvPr id="352" name="フローチャート: 判断 351">
          <a:extLst>
            <a:ext uri="{FF2B5EF4-FFF2-40B4-BE49-F238E27FC236}">
              <a16:creationId xmlns:a16="http://schemas.microsoft.com/office/drawing/2014/main" id="{660EF64F-3307-4EE5-9DBB-1568FF110C3C}"/>
            </a:ext>
          </a:extLst>
        </xdr:cNvPr>
        <xdr:cNvSpPr/>
      </xdr:nvSpPr>
      <xdr:spPr>
        <a:xfrm>
          <a:off x="7810500" y="1454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150586</xdr:rowOff>
    </xdr:from>
    <xdr:to>
      <xdr:col>36</xdr:col>
      <xdr:colOff>165100</xdr:colOff>
      <xdr:row>85</xdr:row>
      <xdr:rowOff>80736</xdr:rowOff>
    </xdr:to>
    <xdr:sp macro="" textlink="">
      <xdr:nvSpPr>
        <xdr:cNvPr id="353" name="フローチャート: 判断 352">
          <a:extLst>
            <a:ext uri="{FF2B5EF4-FFF2-40B4-BE49-F238E27FC236}">
              <a16:creationId xmlns:a16="http://schemas.microsoft.com/office/drawing/2014/main" id="{E81A939C-199D-4CA3-93DA-65420EEA655B}"/>
            </a:ext>
          </a:extLst>
        </xdr:cNvPr>
        <xdr:cNvSpPr/>
      </xdr:nvSpPr>
      <xdr:spPr>
        <a:xfrm>
          <a:off x="6921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6BED6B7D-A77D-4EA7-8533-AA4222691B3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2BF0A04D-383D-4424-8FA0-62C9FC3C2C4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A1B196F-229A-4764-B9D8-DD011B6B692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AE6F56E-FFFE-4971-B95D-2198E29B750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1F337A6-7D25-4C2B-A7C8-557004FEA34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99968</xdr:rowOff>
    </xdr:from>
    <xdr:to>
      <xdr:col>55</xdr:col>
      <xdr:colOff>50800</xdr:colOff>
      <xdr:row>85</xdr:row>
      <xdr:rowOff>30118</xdr:rowOff>
    </xdr:to>
    <xdr:sp macro="" textlink="">
      <xdr:nvSpPr>
        <xdr:cNvPr id="359" name="楕円 358">
          <a:extLst>
            <a:ext uri="{FF2B5EF4-FFF2-40B4-BE49-F238E27FC236}">
              <a16:creationId xmlns:a16="http://schemas.microsoft.com/office/drawing/2014/main" id="{B2335BD8-B232-4AE9-8028-8D4412A00D4D}"/>
            </a:ext>
          </a:extLst>
        </xdr:cNvPr>
        <xdr:cNvSpPr/>
      </xdr:nvSpPr>
      <xdr:spPr>
        <a:xfrm>
          <a:off x="10426700" y="145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78395</xdr:rowOff>
    </xdr:from>
    <xdr:ext cx="469744" cy="259045"/>
    <xdr:sp macro="" textlink="">
      <xdr:nvSpPr>
        <xdr:cNvPr id="360" name="【福祉施設】&#10;一人当たり面積該当値テキスト">
          <a:extLst>
            <a:ext uri="{FF2B5EF4-FFF2-40B4-BE49-F238E27FC236}">
              <a16:creationId xmlns:a16="http://schemas.microsoft.com/office/drawing/2014/main" id="{EAF89D17-695C-4E9A-8633-FD81B05ACDDE}"/>
            </a:ext>
          </a:extLst>
        </xdr:cNvPr>
        <xdr:cNvSpPr txBox="1"/>
      </xdr:nvSpPr>
      <xdr:spPr>
        <a:xfrm>
          <a:off x="10515600" y="1448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54248</xdr:rowOff>
    </xdr:from>
    <xdr:to>
      <xdr:col>50</xdr:col>
      <xdr:colOff>165100</xdr:colOff>
      <xdr:row>85</xdr:row>
      <xdr:rowOff>155848</xdr:rowOff>
    </xdr:to>
    <xdr:sp macro="" textlink="">
      <xdr:nvSpPr>
        <xdr:cNvPr id="361" name="楕円 360">
          <a:extLst>
            <a:ext uri="{FF2B5EF4-FFF2-40B4-BE49-F238E27FC236}">
              <a16:creationId xmlns:a16="http://schemas.microsoft.com/office/drawing/2014/main" id="{35E36D35-EDDD-4F98-AE80-876D433D137D}"/>
            </a:ext>
          </a:extLst>
        </xdr:cNvPr>
        <xdr:cNvSpPr/>
      </xdr:nvSpPr>
      <xdr:spPr>
        <a:xfrm>
          <a:off x="9588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150768</xdr:rowOff>
    </xdr:from>
    <xdr:to>
      <xdr:col>55</xdr:col>
      <xdr:colOff>0</xdr:colOff>
      <xdr:row>85</xdr:row>
      <xdr:rowOff>105048</xdr:rowOff>
    </xdr:to>
    <xdr:cxnSp macro="">
      <xdr:nvCxnSpPr>
        <xdr:cNvPr id="362" name="直線コネクタ 361">
          <a:extLst>
            <a:ext uri="{FF2B5EF4-FFF2-40B4-BE49-F238E27FC236}">
              <a16:creationId xmlns:a16="http://schemas.microsoft.com/office/drawing/2014/main" id="{8DB92DE4-7730-4577-B90C-3B5AF9DFDE77}"/>
            </a:ext>
          </a:extLst>
        </xdr:cNvPr>
        <xdr:cNvCxnSpPr/>
      </xdr:nvCxnSpPr>
      <xdr:spPr>
        <a:xfrm flipV="1">
          <a:off x="9639300" y="14552568"/>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60779</xdr:rowOff>
    </xdr:from>
    <xdr:to>
      <xdr:col>46</xdr:col>
      <xdr:colOff>38100</xdr:colOff>
      <xdr:row>85</xdr:row>
      <xdr:rowOff>162379</xdr:rowOff>
    </xdr:to>
    <xdr:sp macro="" textlink="">
      <xdr:nvSpPr>
        <xdr:cNvPr id="363" name="楕円 362">
          <a:extLst>
            <a:ext uri="{FF2B5EF4-FFF2-40B4-BE49-F238E27FC236}">
              <a16:creationId xmlns:a16="http://schemas.microsoft.com/office/drawing/2014/main" id="{DB8D6161-9F02-4BB5-B420-A5FF3A888362}"/>
            </a:ext>
          </a:extLst>
        </xdr:cNvPr>
        <xdr:cNvSpPr/>
      </xdr:nvSpPr>
      <xdr:spPr>
        <a:xfrm>
          <a:off x="8699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105048</xdr:rowOff>
    </xdr:from>
    <xdr:to>
      <xdr:col>50</xdr:col>
      <xdr:colOff>114300</xdr:colOff>
      <xdr:row>85</xdr:row>
      <xdr:rowOff>111579</xdr:rowOff>
    </xdr:to>
    <xdr:cxnSp macro="">
      <xdr:nvCxnSpPr>
        <xdr:cNvPr id="364" name="直線コネクタ 363">
          <a:extLst>
            <a:ext uri="{FF2B5EF4-FFF2-40B4-BE49-F238E27FC236}">
              <a16:creationId xmlns:a16="http://schemas.microsoft.com/office/drawing/2014/main" id="{FBCD1DB2-4EA9-45A4-B34C-CB13AD944614}"/>
            </a:ext>
          </a:extLst>
        </xdr:cNvPr>
        <xdr:cNvCxnSpPr/>
      </xdr:nvCxnSpPr>
      <xdr:spPr>
        <a:xfrm flipV="1">
          <a:off x="8750300" y="146782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64044</xdr:rowOff>
    </xdr:from>
    <xdr:to>
      <xdr:col>41</xdr:col>
      <xdr:colOff>101600</xdr:colOff>
      <xdr:row>85</xdr:row>
      <xdr:rowOff>165644</xdr:rowOff>
    </xdr:to>
    <xdr:sp macro="" textlink="">
      <xdr:nvSpPr>
        <xdr:cNvPr id="365" name="楕円 364">
          <a:extLst>
            <a:ext uri="{FF2B5EF4-FFF2-40B4-BE49-F238E27FC236}">
              <a16:creationId xmlns:a16="http://schemas.microsoft.com/office/drawing/2014/main" id="{2E90E8FC-7C7E-4A42-8C3D-0003A3E43F67}"/>
            </a:ext>
          </a:extLst>
        </xdr:cNvPr>
        <xdr:cNvSpPr/>
      </xdr:nvSpPr>
      <xdr:spPr>
        <a:xfrm>
          <a:off x="7810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111579</xdr:rowOff>
    </xdr:from>
    <xdr:to>
      <xdr:col>45</xdr:col>
      <xdr:colOff>177800</xdr:colOff>
      <xdr:row>85</xdr:row>
      <xdr:rowOff>114844</xdr:rowOff>
    </xdr:to>
    <xdr:cxnSp macro="">
      <xdr:nvCxnSpPr>
        <xdr:cNvPr id="366" name="直線コネクタ 365">
          <a:extLst>
            <a:ext uri="{FF2B5EF4-FFF2-40B4-BE49-F238E27FC236}">
              <a16:creationId xmlns:a16="http://schemas.microsoft.com/office/drawing/2014/main" id="{BF5FA4A8-2224-4D36-AD44-7B6CB5578424}"/>
            </a:ext>
          </a:extLst>
        </xdr:cNvPr>
        <xdr:cNvCxnSpPr/>
      </xdr:nvCxnSpPr>
      <xdr:spPr>
        <a:xfrm flipV="1">
          <a:off x="7861300" y="146848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124461</xdr:rowOff>
    </xdr:from>
    <xdr:to>
      <xdr:col>36</xdr:col>
      <xdr:colOff>165100</xdr:colOff>
      <xdr:row>85</xdr:row>
      <xdr:rowOff>54611</xdr:rowOff>
    </xdr:to>
    <xdr:sp macro="" textlink="">
      <xdr:nvSpPr>
        <xdr:cNvPr id="367" name="楕円 366">
          <a:extLst>
            <a:ext uri="{FF2B5EF4-FFF2-40B4-BE49-F238E27FC236}">
              <a16:creationId xmlns:a16="http://schemas.microsoft.com/office/drawing/2014/main" id="{20C7B97D-3BC5-43FE-B702-E54EC9EB9E69}"/>
            </a:ext>
          </a:extLst>
        </xdr:cNvPr>
        <xdr:cNvSpPr/>
      </xdr:nvSpPr>
      <xdr:spPr>
        <a:xfrm>
          <a:off x="6921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3811</xdr:rowOff>
    </xdr:from>
    <xdr:to>
      <xdr:col>41</xdr:col>
      <xdr:colOff>50800</xdr:colOff>
      <xdr:row>85</xdr:row>
      <xdr:rowOff>114844</xdr:rowOff>
    </xdr:to>
    <xdr:cxnSp macro="">
      <xdr:nvCxnSpPr>
        <xdr:cNvPr id="368" name="直線コネクタ 367">
          <a:extLst>
            <a:ext uri="{FF2B5EF4-FFF2-40B4-BE49-F238E27FC236}">
              <a16:creationId xmlns:a16="http://schemas.microsoft.com/office/drawing/2014/main" id="{BC993B96-E001-49EB-B723-911907585FF1}"/>
            </a:ext>
          </a:extLst>
        </xdr:cNvPr>
        <xdr:cNvCxnSpPr/>
      </xdr:nvCxnSpPr>
      <xdr:spPr>
        <a:xfrm>
          <a:off x="6972300" y="14577061"/>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80934</xdr:rowOff>
    </xdr:from>
    <xdr:ext cx="469744" cy="259045"/>
    <xdr:sp macro="" textlink="">
      <xdr:nvSpPr>
        <xdr:cNvPr id="369" name="n_1aveValue【福祉施設】&#10;一人当たり面積">
          <a:extLst>
            <a:ext uri="{FF2B5EF4-FFF2-40B4-BE49-F238E27FC236}">
              <a16:creationId xmlns:a16="http://schemas.microsoft.com/office/drawing/2014/main" id="{3D1D1513-AB29-4B28-B605-C71FF1772C7C}"/>
            </a:ext>
          </a:extLst>
        </xdr:cNvPr>
        <xdr:cNvSpPr txBox="1"/>
      </xdr:nvSpPr>
      <xdr:spPr>
        <a:xfrm>
          <a:off x="93917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110326</xdr:rowOff>
    </xdr:from>
    <xdr:ext cx="469744" cy="259045"/>
    <xdr:sp macro="" textlink="">
      <xdr:nvSpPr>
        <xdr:cNvPr id="370" name="n_2aveValue【福祉施設】&#10;一人当たり面積">
          <a:extLst>
            <a:ext uri="{FF2B5EF4-FFF2-40B4-BE49-F238E27FC236}">
              <a16:creationId xmlns:a16="http://schemas.microsoft.com/office/drawing/2014/main" id="{8759DBCE-2162-401D-B3CF-048EB0E44342}"/>
            </a:ext>
          </a:extLst>
        </xdr:cNvPr>
        <xdr:cNvSpPr txBox="1"/>
      </xdr:nvSpPr>
      <xdr:spPr>
        <a:xfrm>
          <a:off x="8515427" y="1434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90732</xdr:rowOff>
    </xdr:from>
    <xdr:ext cx="469744" cy="259045"/>
    <xdr:sp macro="" textlink="">
      <xdr:nvSpPr>
        <xdr:cNvPr id="371" name="n_3aveValue【福祉施設】&#10;一人当たり面積">
          <a:extLst>
            <a:ext uri="{FF2B5EF4-FFF2-40B4-BE49-F238E27FC236}">
              <a16:creationId xmlns:a16="http://schemas.microsoft.com/office/drawing/2014/main" id="{6E97E7CC-B84C-4E5C-9122-13EA70FE796B}"/>
            </a:ext>
          </a:extLst>
        </xdr:cNvPr>
        <xdr:cNvSpPr txBox="1"/>
      </xdr:nvSpPr>
      <xdr:spPr>
        <a:xfrm>
          <a:off x="7626427" y="1432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71863</xdr:rowOff>
    </xdr:from>
    <xdr:ext cx="469744" cy="259045"/>
    <xdr:sp macro="" textlink="">
      <xdr:nvSpPr>
        <xdr:cNvPr id="372" name="n_4aveValue【福祉施設】&#10;一人当たり面積">
          <a:extLst>
            <a:ext uri="{FF2B5EF4-FFF2-40B4-BE49-F238E27FC236}">
              <a16:creationId xmlns:a16="http://schemas.microsoft.com/office/drawing/2014/main" id="{E8C65E32-DDF5-4A65-A780-72147BE00901}"/>
            </a:ext>
          </a:extLst>
        </xdr:cNvPr>
        <xdr:cNvSpPr txBox="1"/>
      </xdr:nvSpPr>
      <xdr:spPr>
        <a:xfrm>
          <a:off x="67374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146975</xdr:rowOff>
    </xdr:from>
    <xdr:ext cx="469744" cy="259045"/>
    <xdr:sp macro="" textlink="">
      <xdr:nvSpPr>
        <xdr:cNvPr id="373" name="n_1mainValue【福祉施設】&#10;一人当たり面積">
          <a:extLst>
            <a:ext uri="{FF2B5EF4-FFF2-40B4-BE49-F238E27FC236}">
              <a16:creationId xmlns:a16="http://schemas.microsoft.com/office/drawing/2014/main" id="{F4B383C5-F499-4488-AB25-92D55053ECAA}"/>
            </a:ext>
          </a:extLst>
        </xdr:cNvPr>
        <xdr:cNvSpPr txBox="1"/>
      </xdr:nvSpPr>
      <xdr:spPr>
        <a:xfrm>
          <a:off x="9391727" y="147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153506</xdr:rowOff>
    </xdr:from>
    <xdr:ext cx="469744" cy="259045"/>
    <xdr:sp macro="" textlink="">
      <xdr:nvSpPr>
        <xdr:cNvPr id="374" name="n_2mainValue【福祉施設】&#10;一人当たり面積">
          <a:extLst>
            <a:ext uri="{FF2B5EF4-FFF2-40B4-BE49-F238E27FC236}">
              <a16:creationId xmlns:a16="http://schemas.microsoft.com/office/drawing/2014/main" id="{B70C98CA-9EF1-4329-AA00-C9B2CCD05F67}"/>
            </a:ext>
          </a:extLst>
        </xdr:cNvPr>
        <xdr:cNvSpPr txBox="1"/>
      </xdr:nvSpPr>
      <xdr:spPr>
        <a:xfrm>
          <a:off x="8515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156771</xdr:rowOff>
    </xdr:from>
    <xdr:ext cx="469744" cy="259045"/>
    <xdr:sp macro="" textlink="">
      <xdr:nvSpPr>
        <xdr:cNvPr id="375" name="n_3mainValue【福祉施設】&#10;一人当たり面積">
          <a:extLst>
            <a:ext uri="{FF2B5EF4-FFF2-40B4-BE49-F238E27FC236}">
              <a16:creationId xmlns:a16="http://schemas.microsoft.com/office/drawing/2014/main" id="{F986AA21-449C-4ADC-800F-E4EE3F414A9F}"/>
            </a:ext>
          </a:extLst>
        </xdr:cNvPr>
        <xdr:cNvSpPr txBox="1"/>
      </xdr:nvSpPr>
      <xdr:spPr>
        <a:xfrm>
          <a:off x="76264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71138</xdr:rowOff>
    </xdr:from>
    <xdr:ext cx="469744" cy="259045"/>
    <xdr:sp macro="" textlink="">
      <xdr:nvSpPr>
        <xdr:cNvPr id="376" name="n_4mainValue【福祉施設】&#10;一人当たり面積">
          <a:extLst>
            <a:ext uri="{FF2B5EF4-FFF2-40B4-BE49-F238E27FC236}">
              <a16:creationId xmlns:a16="http://schemas.microsoft.com/office/drawing/2014/main" id="{4303E121-1DBE-4CB6-8C0D-CC4FC5973A05}"/>
            </a:ext>
          </a:extLst>
        </xdr:cNvPr>
        <xdr:cNvSpPr txBox="1"/>
      </xdr:nvSpPr>
      <xdr:spPr>
        <a:xfrm>
          <a:off x="6737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23791CB8-6908-496F-B9F0-2CDAF010C72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DFF278DB-6102-4489-B620-25F3CB51A43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CFCAC260-9902-4FD3-A792-3A3AB3C2BAE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55CBC0D-5146-4B22-A6BA-82B8C715D64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4F68409-4036-4981-A687-4F84CDA03EA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975CAE62-E3BB-4262-8E17-A01C510546C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B3859DF3-FED6-418F-9627-158ED3DA5FC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C05114FD-49D7-43EC-8104-B36B45F5003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D1B23856-7A7E-4FE9-B58C-CD142098628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6FCC7A00-66E0-4B32-BC6C-9B84D61DD35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1DC43FDC-2A9A-4EFF-96A7-6C5B3CF19C5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78668984-4826-4AE6-99E7-0D41211B8FE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D66E490-01B9-4E7A-94B3-7FF32818863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5FCC229B-34AC-4029-A62E-E2A4F545309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AE138436-8173-408B-8AF0-7B1DBA6D475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2B08D2AB-9BA0-44E9-B87B-D8BC5011B7D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70BA2AE4-3338-4A51-B337-583FD1C43B8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FCCB417C-F67F-4769-B875-75E2515DE09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821C43CF-0238-4C10-8471-C4033A632BD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203DE8A2-0D47-43C4-BBD8-FF81374AA3B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FD5CACE-B375-4AB0-8A17-99FC06B0C33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4E22FAA6-83B7-4CC4-9D4F-69A15ED266D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62AC1BD0-A56B-4C6E-B827-553855F4E51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3C6F447A-0E47-4284-90A3-CCBFC5FB81B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777DA956-2759-4A92-AFD7-85CA821C4C0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C9045EBE-40C6-44D3-9B55-6553C907F95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6AF1942-EE0E-42DB-A771-5D1D40D76B8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27945B7A-90BE-44A2-938F-657BD2A71B9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504A3713-A846-4CBA-AD29-4F25471211B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1EB9E9C4-2876-46CC-AAE8-99B82821D19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39E4D470-2D57-4B06-94B2-C1CEB3A1072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5DE481A5-B5D2-40C1-8E22-B0F9577BFE2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E2616625-3D35-4274-9B60-57FA50AB4F9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D5046192-8796-43CA-A2C1-94F6BEF419A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3B7E91A8-A83C-4880-A067-07777DB2CA6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588FDD9B-CD32-41CE-A89D-E6D13CD8EBF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EB32921C-C2D1-4594-848E-512E9A92696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3E720F09-D9A8-4014-AABA-34B92479523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BDFF4F52-BDD1-49D9-81C2-C836CD256E6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a:extLst>
            <a:ext uri="{FF2B5EF4-FFF2-40B4-BE49-F238E27FC236}">
              <a16:creationId xmlns:a16="http://schemas.microsoft.com/office/drawing/2014/main" id="{B84CFFF8-0197-4F96-9CCB-8CB31391BA3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417" name="直線コネクタ 416">
          <a:extLst>
            <a:ext uri="{FF2B5EF4-FFF2-40B4-BE49-F238E27FC236}">
              <a16:creationId xmlns:a16="http://schemas.microsoft.com/office/drawing/2014/main" id="{C5EC9A05-9273-4642-8085-B64AD6A3D52E}"/>
            </a:ext>
          </a:extLst>
        </xdr:cNvPr>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一般廃棄物処理施設】&#10;有形固定資産減価償却率最小値テキスト">
          <a:extLst>
            <a:ext uri="{FF2B5EF4-FFF2-40B4-BE49-F238E27FC236}">
              <a16:creationId xmlns:a16="http://schemas.microsoft.com/office/drawing/2014/main" id="{5D799D29-86D5-4BD9-B272-75E1DC2F972D}"/>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a:extLst>
            <a:ext uri="{FF2B5EF4-FFF2-40B4-BE49-F238E27FC236}">
              <a16:creationId xmlns:a16="http://schemas.microsoft.com/office/drawing/2014/main" id="{0FDE3EAC-D964-4C32-BBC6-FA606A3CBAB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420" name="【一般廃棄物処理施設】&#10;有形固定資産減価償却率最大値テキスト">
          <a:extLst>
            <a:ext uri="{FF2B5EF4-FFF2-40B4-BE49-F238E27FC236}">
              <a16:creationId xmlns:a16="http://schemas.microsoft.com/office/drawing/2014/main" id="{4F74D408-30A8-4A3C-99C1-A74A88084CA7}"/>
            </a:ext>
          </a:extLst>
        </xdr:cNvPr>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421" name="直線コネクタ 420">
          <a:extLst>
            <a:ext uri="{FF2B5EF4-FFF2-40B4-BE49-F238E27FC236}">
              <a16:creationId xmlns:a16="http://schemas.microsoft.com/office/drawing/2014/main" id="{84C76F8B-237F-497D-9F0C-33750EA0A19F}"/>
            </a:ext>
          </a:extLst>
        </xdr:cNvPr>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128287</xdr:rowOff>
    </xdr:from>
    <xdr:ext cx="405111" cy="259045"/>
    <xdr:sp macro="" textlink="">
      <xdr:nvSpPr>
        <xdr:cNvPr id="422" name="【一般廃棄物処理施設】&#10;有形固定資産減価償却率平均値テキスト">
          <a:extLst>
            <a:ext uri="{FF2B5EF4-FFF2-40B4-BE49-F238E27FC236}">
              <a16:creationId xmlns:a16="http://schemas.microsoft.com/office/drawing/2014/main" id="{1622B6B5-20C5-4374-B6AE-180BEFBCB1BA}"/>
            </a:ext>
          </a:extLst>
        </xdr:cNvPr>
        <xdr:cNvSpPr txBox="1"/>
      </xdr:nvSpPr>
      <xdr:spPr>
        <a:xfrm>
          <a:off x="16357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423" name="フローチャート: 判断 422">
          <a:extLst>
            <a:ext uri="{FF2B5EF4-FFF2-40B4-BE49-F238E27FC236}">
              <a16:creationId xmlns:a16="http://schemas.microsoft.com/office/drawing/2014/main" id="{E2E02651-F33E-4DB1-9599-407E8F65BE6C}"/>
            </a:ext>
          </a:extLst>
        </xdr:cNvPr>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160655</xdr:rowOff>
    </xdr:from>
    <xdr:to>
      <xdr:col>81</xdr:col>
      <xdr:colOff>101600</xdr:colOff>
      <xdr:row>38</xdr:row>
      <xdr:rowOff>90805</xdr:rowOff>
    </xdr:to>
    <xdr:sp macro="" textlink="">
      <xdr:nvSpPr>
        <xdr:cNvPr id="424" name="フローチャート: 判断 423">
          <a:extLst>
            <a:ext uri="{FF2B5EF4-FFF2-40B4-BE49-F238E27FC236}">
              <a16:creationId xmlns:a16="http://schemas.microsoft.com/office/drawing/2014/main" id="{98C39AE2-158D-459A-B0F4-96A38699756D}"/>
            </a:ext>
          </a:extLst>
        </xdr:cNvPr>
        <xdr:cNvSpPr/>
      </xdr:nvSpPr>
      <xdr:spPr>
        <a:xfrm>
          <a:off x="15430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5" name="フローチャート: 判断 424">
          <a:extLst>
            <a:ext uri="{FF2B5EF4-FFF2-40B4-BE49-F238E27FC236}">
              <a16:creationId xmlns:a16="http://schemas.microsoft.com/office/drawing/2014/main" id="{1D68E5D0-A0A7-4EB6-9839-0021860985C9}"/>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124460</xdr:rowOff>
    </xdr:from>
    <xdr:to>
      <xdr:col>72</xdr:col>
      <xdr:colOff>38100</xdr:colOff>
      <xdr:row>38</xdr:row>
      <xdr:rowOff>54610</xdr:rowOff>
    </xdr:to>
    <xdr:sp macro="" textlink="">
      <xdr:nvSpPr>
        <xdr:cNvPr id="426" name="フローチャート: 判断 425">
          <a:extLst>
            <a:ext uri="{FF2B5EF4-FFF2-40B4-BE49-F238E27FC236}">
              <a16:creationId xmlns:a16="http://schemas.microsoft.com/office/drawing/2014/main" id="{8D42B919-8BAB-4B93-ADC2-2708F18EB6D4}"/>
            </a:ext>
          </a:extLst>
        </xdr:cNvPr>
        <xdr:cNvSpPr/>
      </xdr:nvSpPr>
      <xdr:spPr>
        <a:xfrm>
          <a:off x="1365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7" name="フローチャート: 判断 426">
          <a:extLst>
            <a:ext uri="{FF2B5EF4-FFF2-40B4-BE49-F238E27FC236}">
              <a16:creationId xmlns:a16="http://schemas.microsoft.com/office/drawing/2014/main" id="{F1757C49-3796-497B-A731-1D6C9C4B234C}"/>
            </a:ext>
          </a:extLst>
        </xdr:cNvPr>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BBEEADCA-549E-49A3-831B-55C0D4204DC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FC689F0-4A88-4C06-B059-2C35AA73B81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8CCDF45-2B8C-42BF-8EF7-D3690BEDB66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46B46C9D-AA98-4BAC-8E3C-70E0439CC34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A86E946-2119-49DB-8FFE-37AA860D53B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80645</xdr:rowOff>
    </xdr:from>
    <xdr:to>
      <xdr:col>85</xdr:col>
      <xdr:colOff>177800</xdr:colOff>
      <xdr:row>42</xdr:row>
      <xdr:rowOff>10795</xdr:rowOff>
    </xdr:to>
    <xdr:sp macro="" textlink="">
      <xdr:nvSpPr>
        <xdr:cNvPr id="433" name="楕円 432">
          <a:extLst>
            <a:ext uri="{FF2B5EF4-FFF2-40B4-BE49-F238E27FC236}">
              <a16:creationId xmlns:a16="http://schemas.microsoft.com/office/drawing/2014/main" id="{AD0C00CF-9B3E-4F51-A229-A756B4C3D71B}"/>
            </a:ext>
          </a:extLst>
        </xdr:cNvPr>
        <xdr:cNvSpPr/>
      </xdr:nvSpPr>
      <xdr:spPr>
        <a:xfrm>
          <a:off x="162687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167022</xdr:rowOff>
    </xdr:from>
    <xdr:ext cx="405111" cy="259045"/>
    <xdr:sp macro="" textlink="">
      <xdr:nvSpPr>
        <xdr:cNvPr id="434" name="【一般廃棄物処理施設】&#10;有形固定資産減価償却率該当値テキスト">
          <a:extLst>
            <a:ext uri="{FF2B5EF4-FFF2-40B4-BE49-F238E27FC236}">
              <a16:creationId xmlns:a16="http://schemas.microsoft.com/office/drawing/2014/main" id="{CED6167D-776E-4AA0-8032-6FDC72DFBB36}"/>
            </a:ext>
          </a:extLst>
        </xdr:cNvPr>
        <xdr:cNvSpPr txBox="1"/>
      </xdr:nvSpPr>
      <xdr:spPr>
        <a:xfrm>
          <a:off x="16357600" y="702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76835</xdr:rowOff>
    </xdr:from>
    <xdr:to>
      <xdr:col>81</xdr:col>
      <xdr:colOff>101600</xdr:colOff>
      <xdr:row>42</xdr:row>
      <xdr:rowOff>6985</xdr:rowOff>
    </xdr:to>
    <xdr:sp macro="" textlink="">
      <xdr:nvSpPr>
        <xdr:cNvPr id="435" name="楕円 434">
          <a:extLst>
            <a:ext uri="{FF2B5EF4-FFF2-40B4-BE49-F238E27FC236}">
              <a16:creationId xmlns:a16="http://schemas.microsoft.com/office/drawing/2014/main" id="{A706AE02-3BD9-4970-AF4E-01118EEB3F05}"/>
            </a:ext>
          </a:extLst>
        </xdr:cNvPr>
        <xdr:cNvSpPr/>
      </xdr:nvSpPr>
      <xdr:spPr>
        <a:xfrm>
          <a:off x="154305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127635</xdr:rowOff>
    </xdr:from>
    <xdr:to>
      <xdr:col>85</xdr:col>
      <xdr:colOff>127000</xdr:colOff>
      <xdr:row>41</xdr:row>
      <xdr:rowOff>131445</xdr:rowOff>
    </xdr:to>
    <xdr:cxnSp macro="">
      <xdr:nvCxnSpPr>
        <xdr:cNvPr id="436" name="直線コネクタ 435">
          <a:extLst>
            <a:ext uri="{FF2B5EF4-FFF2-40B4-BE49-F238E27FC236}">
              <a16:creationId xmlns:a16="http://schemas.microsoft.com/office/drawing/2014/main" id="{0EDD29D1-A8F0-48F1-9F10-3F212BE56F4B}"/>
            </a:ext>
          </a:extLst>
        </xdr:cNvPr>
        <xdr:cNvCxnSpPr/>
      </xdr:nvCxnSpPr>
      <xdr:spPr>
        <a:xfrm>
          <a:off x="15481300" y="715708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73025</xdr:rowOff>
    </xdr:from>
    <xdr:to>
      <xdr:col>76</xdr:col>
      <xdr:colOff>165100</xdr:colOff>
      <xdr:row>42</xdr:row>
      <xdr:rowOff>3175</xdr:rowOff>
    </xdr:to>
    <xdr:sp macro="" textlink="">
      <xdr:nvSpPr>
        <xdr:cNvPr id="437" name="楕円 436">
          <a:extLst>
            <a:ext uri="{FF2B5EF4-FFF2-40B4-BE49-F238E27FC236}">
              <a16:creationId xmlns:a16="http://schemas.microsoft.com/office/drawing/2014/main" id="{6169A2CD-E9B9-4BCF-84A1-B5AC457EDF08}"/>
            </a:ext>
          </a:extLst>
        </xdr:cNvPr>
        <xdr:cNvSpPr/>
      </xdr:nvSpPr>
      <xdr:spPr>
        <a:xfrm>
          <a:off x="145415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123825</xdr:rowOff>
    </xdr:from>
    <xdr:to>
      <xdr:col>81</xdr:col>
      <xdr:colOff>50800</xdr:colOff>
      <xdr:row>41</xdr:row>
      <xdr:rowOff>127635</xdr:rowOff>
    </xdr:to>
    <xdr:cxnSp macro="">
      <xdr:nvCxnSpPr>
        <xdr:cNvPr id="438" name="直線コネクタ 437">
          <a:extLst>
            <a:ext uri="{FF2B5EF4-FFF2-40B4-BE49-F238E27FC236}">
              <a16:creationId xmlns:a16="http://schemas.microsoft.com/office/drawing/2014/main" id="{E6EE88EE-EBF6-4F22-AC08-E3B0DB8E7040}"/>
            </a:ext>
          </a:extLst>
        </xdr:cNvPr>
        <xdr:cNvCxnSpPr/>
      </xdr:nvCxnSpPr>
      <xdr:spPr>
        <a:xfrm>
          <a:off x="14592300" y="71532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67310</xdr:rowOff>
    </xdr:from>
    <xdr:to>
      <xdr:col>72</xdr:col>
      <xdr:colOff>38100</xdr:colOff>
      <xdr:row>41</xdr:row>
      <xdr:rowOff>168910</xdr:rowOff>
    </xdr:to>
    <xdr:sp macro="" textlink="">
      <xdr:nvSpPr>
        <xdr:cNvPr id="439" name="楕円 438">
          <a:extLst>
            <a:ext uri="{FF2B5EF4-FFF2-40B4-BE49-F238E27FC236}">
              <a16:creationId xmlns:a16="http://schemas.microsoft.com/office/drawing/2014/main" id="{EDCFC2EC-2485-49DA-B99A-8D3CEA7013A0}"/>
            </a:ext>
          </a:extLst>
        </xdr:cNvPr>
        <xdr:cNvSpPr/>
      </xdr:nvSpPr>
      <xdr:spPr>
        <a:xfrm>
          <a:off x="13652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118110</xdr:rowOff>
    </xdr:from>
    <xdr:to>
      <xdr:col>76</xdr:col>
      <xdr:colOff>114300</xdr:colOff>
      <xdr:row>41</xdr:row>
      <xdr:rowOff>123825</xdr:rowOff>
    </xdr:to>
    <xdr:cxnSp macro="">
      <xdr:nvCxnSpPr>
        <xdr:cNvPr id="440" name="直線コネクタ 439">
          <a:extLst>
            <a:ext uri="{FF2B5EF4-FFF2-40B4-BE49-F238E27FC236}">
              <a16:creationId xmlns:a16="http://schemas.microsoft.com/office/drawing/2014/main" id="{8DCFFFAB-4BFA-48A9-9DC9-135F94F19E51}"/>
            </a:ext>
          </a:extLst>
        </xdr:cNvPr>
        <xdr:cNvCxnSpPr/>
      </xdr:nvCxnSpPr>
      <xdr:spPr>
        <a:xfrm>
          <a:off x="13703300" y="71475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38735</xdr:rowOff>
    </xdr:from>
    <xdr:to>
      <xdr:col>67</xdr:col>
      <xdr:colOff>101600</xdr:colOff>
      <xdr:row>41</xdr:row>
      <xdr:rowOff>140335</xdr:rowOff>
    </xdr:to>
    <xdr:sp macro="" textlink="">
      <xdr:nvSpPr>
        <xdr:cNvPr id="441" name="楕円 440">
          <a:extLst>
            <a:ext uri="{FF2B5EF4-FFF2-40B4-BE49-F238E27FC236}">
              <a16:creationId xmlns:a16="http://schemas.microsoft.com/office/drawing/2014/main" id="{9BD19C35-79C7-4508-B108-09A2A23EE2C2}"/>
            </a:ext>
          </a:extLst>
        </xdr:cNvPr>
        <xdr:cNvSpPr/>
      </xdr:nvSpPr>
      <xdr:spPr>
        <a:xfrm>
          <a:off x="127635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89535</xdr:rowOff>
    </xdr:from>
    <xdr:to>
      <xdr:col>71</xdr:col>
      <xdr:colOff>177800</xdr:colOff>
      <xdr:row>41</xdr:row>
      <xdr:rowOff>118110</xdr:rowOff>
    </xdr:to>
    <xdr:cxnSp macro="">
      <xdr:nvCxnSpPr>
        <xdr:cNvPr id="442" name="直線コネクタ 441">
          <a:extLst>
            <a:ext uri="{FF2B5EF4-FFF2-40B4-BE49-F238E27FC236}">
              <a16:creationId xmlns:a16="http://schemas.microsoft.com/office/drawing/2014/main" id="{6ECAF747-BB65-4AF3-BDD4-5A02FDE71C09}"/>
            </a:ext>
          </a:extLst>
        </xdr:cNvPr>
        <xdr:cNvCxnSpPr/>
      </xdr:nvCxnSpPr>
      <xdr:spPr>
        <a:xfrm>
          <a:off x="12814300" y="71189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107332</xdr:rowOff>
    </xdr:from>
    <xdr:ext cx="405111" cy="259045"/>
    <xdr:sp macro="" textlink="">
      <xdr:nvSpPr>
        <xdr:cNvPr id="443" name="n_1aveValue【一般廃棄物処理施設】&#10;有形固定資産減価償却率">
          <a:extLst>
            <a:ext uri="{FF2B5EF4-FFF2-40B4-BE49-F238E27FC236}">
              <a16:creationId xmlns:a16="http://schemas.microsoft.com/office/drawing/2014/main" id="{FFB5DFEA-7CDE-46B2-A6CB-A58F6FE441F1}"/>
            </a:ext>
          </a:extLst>
        </xdr:cNvPr>
        <xdr:cNvSpPr txBox="1"/>
      </xdr:nvSpPr>
      <xdr:spPr>
        <a:xfrm>
          <a:off x="15266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4" name="n_2aveValue【一般廃棄物処理施設】&#10;有形固定資産減価償却率">
          <a:extLst>
            <a:ext uri="{FF2B5EF4-FFF2-40B4-BE49-F238E27FC236}">
              <a16:creationId xmlns:a16="http://schemas.microsoft.com/office/drawing/2014/main" id="{F59B4B73-8B36-4227-9E98-2D744F25B538}"/>
            </a:ext>
          </a:extLst>
        </xdr:cNvPr>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71137</xdr:rowOff>
    </xdr:from>
    <xdr:ext cx="405111" cy="259045"/>
    <xdr:sp macro="" textlink="">
      <xdr:nvSpPr>
        <xdr:cNvPr id="445" name="n_3aveValue【一般廃棄物処理施設】&#10;有形固定資産減価償却率">
          <a:extLst>
            <a:ext uri="{FF2B5EF4-FFF2-40B4-BE49-F238E27FC236}">
              <a16:creationId xmlns:a16="http://schemas.microsoft.com/office/drawing/2014/main" id="{C7E7DEB4-0334-414D-9003-A37B913EE4CC}"/>
            </a:ext>
          </a:extLst>
        </xdr:cNvPr>
        <xdr:cNvSpPr txBox="1"/>
      </xdr:nvSpPr>
      <xdr:spPr>
        <a:xfrm>
          <a:off x="13500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46" name="n_4aveValue【一般廃棄物処理施設】&#10;有形固定資産減価償却率">
          <a:extLst>
            <a:ext uri="{FF2B5EF4-FFF2-40B4-BE49-F238E27FC236}">
              <a16:creationId xmlns:a16="http://schemas.microsoft.com/office/drawing/2014/main" id="{D3640DF4-947D-4896-8778-3C0377AEF623}"/>
            </a:ext>
          </a:extLst>
        </xdr:cNvPr>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169562</xdr:rowOff>
    </xdr:from>
    <xdr:ext cx="405111" cy="259045"/>
    <xdr:sp macro="" textlink="">
      <xdr:nvSpPr>
        <xdr:cNvPr id="447" name="n_1mainValue【一般廃棄物処理施設】&#10;有形固定資産減価償却率">
          <a:extLst>
            <a:ext uri="{FF2B5EF4-FFF2-40B4-BE49-F238E27FC236}">
              <a16:creationId xmlns:a16="http://schemas.microsoft.com/office/drawing/2014/main" id="{24873F8F-2875-4B4E-B16D-D32D6F91CF00}"/>
            </a:ext>
          </a:extLst>
        </xdr:cNvPr>
        <xdr:cNvSpPr txBox="1"/>
      </xdr:nvSpPr>
      <xdr:spPr>
        <a:xfrm>
          <a:off x="15266044"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165752</xdr:rowOff>
    </xdr:from>
    <xdr:ext cx="405111" cy="259045"/>
    <xdr:sp macro="" textlink="">
      <xdr:nvSpPr>
        <xdr:cNvPr id="448" name="n_2mainValue【一般廃棄物処理施設】&#10;有形固定資産減価償却率">
          <a:extLst>
            <a:ext uri="{FF2B5EF4-FFF2-40B4-BE49-F238E27FC236}">
              <a16:creationId xmlns:a16="http://schemas.microsoft.com/office/drawing/2014/main" id="{B2EEFE5B-BCE9-4C97-9DB4-3F8972037A8C}"/>
            </a:ext>
          </a:extLst>
        </xdr:cNvPr>
        <xdr:cNvSpPr txBox="1"/>
      </xdr:nvSpPr>
      <xdr:spPr>
        <a:xfrm>
          <a:off x="14389744"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160037</xdr:rowOff>
    </xdr:from>
    <xdr:ext cx="405111" cy="259045"/>
    <xdr:sp macro="" textlink="">
      <xdr:nvSpPr>
        <xdr:cNvPr id="449" name="n_3mainValue【一般廃棄物処理施設】&#10;有形固定資産減価償却率">
          <a:extLst>
            <a:ext uri="{FF2B5EF4-FFF2-40B4-BE49-F238E27FC236}">
              <a16:creationId xmlns:a16="http://schemas.microsoft.com/office/drawing/2014/main" id="{9A75560D-7E50-48E6-8C18-A39D40C8F097}"/>
            </a:ext>
          </a:extLst>
        </xdr:cNvPr>
        <xdr:cNvSpPr txBox="1"/>
      </xdr:nvSpPr>
      <xdr:spPr>
        <a:xfrm>
          <a:off x="13500744"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131462</xdr:rowOff>
    </xdr:from>
    <xdr:ext cx="405111" cy="259045"/>
    <xdr:sp macro="" textlink="">
      <xdr:nvSpPr>
        <xdr:cNvPr id="450" name="n_4mainValue【一般廃棄物処理施設】&#10;有形固定資産減価償却率">
          <a:extLst>
            <a:ext uri="{FF2B5EF4-FFF2-40B4-BE49-F238E27FC236}">
              <a16:creationId xmlns:a16="http://schemas.microsoft.com/office/drawing/2014/main" id="{AB0B8ABF-250D-405D-BD1D-1B499EE52B25}"/>
            </a:ext>
          </a:extLst>
        </xdr:cNvPr>
        <xdr:cNvSpPr txBox="1"/>
      </xdr:nvSpPr>
      <xdr:spPr>
        <a:xfrm>
          <a:off x="12611744" y="716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8F0F7F71-AC0D-4B3E-8C2D-D3C6C7F0394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5E721040-60C1-4214-A2DC-B8F6E1FDCFB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A3169F4D-C149-4E1D-B60E-4D37AFE31C3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C7A889FF-9622-4453-9A49-1058001C999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BE271DE3-6599-424E-A318-D5D18731DA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168DC6A0-9000-4441-9858-6329B6A8AB9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60F709E2-ADE9-4157-BEF5-B39BC0B3244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B0095F7A-0FD2-440C-85E8-D9411872104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BBC37F26-0A82-411D-A142-A02633B2F3D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B195E799-6B98-485E-AB90-6FB856A5D5D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A66988E-4EF7-4D7D-B17D-FF514099A05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2" name="テキスト ボックス 461">
          <a:extLst>
            <a:ext uri="{FF2B5EF4-FFF2-40B4-BE49-F238E27FC236}">
              <a16:creationId xmlns:a16="http://schemas.microsoft.com/office/drawing/2014/main" id="{DD387CAB-F6E9-4336-BB99-CF9B48E652D7}"/>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FCD2F0D9-154B-47D6-B9A1-8DE5975EB91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4" name="テキスト ボックス 463">
          <a:extLst>
            <a:ext uri="{FF2B5EF4-FFF2-40B4-BE49-F238E27FC236}">
              <a16:creationId xmlns:a16="http://schemas.microsoft.com/office/drawing/2014/main" id="{91EE8492-E4F8-4424-9B7E-DCF4EF5FFCFA}"/>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0C85A064-3878-499A-9F5D-AE8ACE6E61D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6" name="テキスト ボックス 465">
          <a:extLst>
            <a:ext uri="{FF2B5EF4-FFF2-40B4-BE49-F238E27FC236}">
              <a16:creationId xmlns:a16="http://schemas.microsoft.com/office/drawing/2014/main" id="{CA6F28D2-2796-480A-8579-A74060A202DF}"/>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447369A1-79CC-4097-B6E7-5DBA7E28559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8" name="テキスト ボックス 467">
          <a:extLst>
            <a:ext uri="{FF2B5EF4-FFF2-40B4-BE49-F238E27FC236}">
              <a16:creationId xmlns:a16="http://schemas.microsoft.com/office/drawing/2014/main" id="{E983B7CB-7AF9-4531-BE58-8B6CAAC6FF0B}"/>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40F52765-30F7-42C0-B3EC-A0EE1842A85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0" name="テキスト ボックス 469">
          <a:extLst>
            <a:ext uri="{FF2B5EF4-FFF2-40B4-BE49-F238E27FC236}">
              <a16:creationId xmlns:a16="http://schemas.microsoft.com/office/drawing/2014/main" id="{53591F24-AD4A-4461-8BC5-1978F1F56A1B}"/>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A9988C1E-3E62-4738-8A36-87D0E8A6A65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a:extLst>
            <a:ext uri="{FF2B5EF4-FFF2-40B4-BE49-F238E27FC236}">
              <a16:creationId xmlns:a16="http://schemas.microsoft.com/office/drawing/2014/main" id="{E0909888-C161-4254-ABE1-EC0C47D283B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0F9FAF2C-1517-439A-9FCE-196D43E3E66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474" name="直線コネクタ 473">
          <a:extLst>
            <a:ext uri="{FF2B5EF4-FFF2-40B4-BE49-F238E27FC236}">
              <a16:creationId xmlns:a16="http://schemas.microsoft.com/office/drawing/2014/main" id="{2EB2A93F-ACD6-4CB0-871F-1FE345A48953}"/>
            </a:ext>
          </a:extLst>
        </xdr:cNvPr>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475" name="【一般廃棄物処理施設】&#10;一人当たり有形固定資産（償却資産）額最小値テキスト">
          <a:extLst>
            <a:ext uri="{FF2B5EF4-FFF2-40B4-BE49-F238E27FC236}">
              <a16:creationId xmlns:a16="http://schemas.microsoft.com/office/drawing/2014/main" id="{F473C8A8-E5A0-4C20-A5EB-6FA147A3BC31}"/>
            </a:ext>
          </a:extLst>
        </xdr:cNvPr>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476" name="直線コネクタ 475">
          <a:extLst>
            <a:ext uri="{FF2B5EF4-FFF2-40B4-BE49-F238E27FC236}">
              <a16:creationId xmlns:a16="http://schemas.microsoft.com/office/drawing/2014/main" id="{B6F1EADD-5EA0-4E2A-ADAF-F5C9E36204EC}"/>
            </a:ext>
          </a:extLst>
        </xdr:cNvPr>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477" name="【一般廃棄物処理施設】&#10;一人当たり有形固定資産（償却資産）額最大値テキスト">
          <a:extLst>
            <a:ext uri="{FF2B5EF4-FFF2-40B4-BE49-F238E27FC236}">
              <a16:creationId xmlns:a16="http://schemas.microsoft.com/office/drawing/2014/main" id="{9010298E-3D2B-47A4-91E1-BA2496FC1490}"/>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478" name="直線コネクタ 477">
          <a:extLst>
            <a:ext uri="{FF2B5EF4-FFF2-40B4-BE49-F238E27FC236}">
              <a16:creationId xmlns:a16="http://schemas.microsoft.com/office/drawing/2014/main" id="{CBAD97F8-218A-4A55-9162-25EFB4836B00}"/>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127244</xdr:rowOff>
    </xdr:from>
    <xdr:ext cx="599010" cy="259045"/>
    <xdr:sp macro="" textlink="">
      <xdr:nvSpPr>
        <xdr:cNvPr id="479" name="【一般廃棄物処理施設】&#10;一人当たり有形固定資産（償却資産）額平均値テキスト">
          <a:extLst>
            <a:ext uri="{FF2B5EF4-FFF2-40B4-BE49-F238E27FC236}">
              <a16:creationId xmlns:a16="http://schemas.microsoft.com/office/drawing/2014/main" id="{EDE7A611-E245-4ABA-A933-006E11D0B1D2}"/>
            </a:ext>
          </a:extLst>
        </xdr:cNvPr>
        <xdr:cNvSpPr txBox="1"/>
      </xdr:nvSpPr>
      <xdr:spPr>
        <a:xfrm>
          <a:off x="22199600" y="6642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480" name="フローチャート: 判断 479">
          <a:extLst>
            <a:ext uri="{FF2B5EF4-FFF2-40B4-BE49-F238E27FC236}">
              <a16:creationId xmlns:a16="http://schemas.microsoft.com/office/drawing/2014/main" id="{88FAE89A-572A-4F8E-B5AD-9AA4155D66C4}"/>
            </a:ext>
          </a:extLst>
        </xdr:cNvPr>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63888</xdr:rowOff>
    </xdr:from>
    <xdr:to>
      <xdr:col>112</xdr:col>
      <xdr:colOff>38100</xdr:colOff>
      <xdr:row>39</xdr:row>
      <xdr:rowOff>165488</xdr:rowOff>
    </xdr:to>
    <xdr:sp macro="" textlink="">
      <xdr:nvSpPr>
        <xdr:cNvPr id="481" name="フローチャート: 判断 480">
          <a:extLst>
            <a:ext uri="{FF2B5EF4-FFF2-40B4-BE49-F238E27FC236}">
              <a16:creationId xmlns:a16="http://schemas.microsoft.com/office/drawing/2014/main" id="{FE41DE68-C09C-4D14-829A-5A37C2F52F8B}"/>
            </a:ext>
          </a:extLst>
        </xdr:cNvPr>
        <xdr:cNvSpPr/>
      </xdr:nvSpPr>
      <xdr:spPr>
        <a:xfrm>
          <a:off x="21272500" y="675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90692</xdr:rowOff>
    </xdr:from>
    <xdr:to>
      <xdr:col>107</xdr:col>
      <xdr:colOff>101600</xdr:colOff>
      <xdr:row>40</xdr:row>
      <xdr:rowOff>20842</xdr:rowOff>
    </xdr:to>
    <xdr:sp macro="" textlink="">
      <xdr:nvSpPr>
        <xdr:cNvPr id="482" name="フローチャート: 判断 481">
          <a:extLst>
            <a:ext uri="{FF2B5EF4-FFF2-40B4-BE49-F238E27FC236}">
              <a16:creationId xmlns:a16="http://schemas.microsoft.com/office/drawing/2014/main" id="{7B82F14B-2FA7-4C2F-A225-13AE45865290}"/>
            </a:ext>
          </a:extLst>
        </xdr:cNvPr>
        <xdr:cNvSpPr/>
      </xdr:nvSpPr>
      <xdr:spPr>
        <a:xfrm>
          <a:off x="20383500" y="677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127169</xdr:rowOff>
    </xdr:from>
    <xdr:to>
      <xdr:col>102</xdr:col>
      <xdr:colOff>165100</xdr:colOff>
      <xdr:row>40</xdr:row>
      <xdr:rowOff>57319</xdr:rowOff>
    </xdr:to>
    <xdr:sp macro="" textlink="">
      <xdr:nvSpPr>
        <xdr:cNvPr id="483" name="フローチャート: 判断 482">
          <a:extLst>
            <a:ext uri="{FF2B5EF4-FFF2-40B4-BE49-F238E27FC236}">
              <a16:creationId xmlns:a16="http://schemas.microsoft.com/office/drawing/2014/main" id="{8B139B2D-D0CB-4CDD-8045-71955F31DF6F}"/>
            </a:ext>
          </a:extLst>
        </xdr:cNvPr>
        <xdr:cNvSpPr/>
      </xdr:nvSpPr>
      <xdr:spPr>
        <a:xfrm>
          <a:off x="19494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99112</xdr:rowOff>
    </xdr:from>
    <xdr:to>
      <xdr:col>98</xdr:col>
      <xdr:colOff>38100</xdr:colOff>
      <xdr:row>40</xdr:row>
      <xdr:rowOff>29262</xdr:rowOff>
    </xdr:to>
    <xdr:sp macro="" textlink="">
      <xdr:nvSpPr>
        <xdr:cNvPr id="484" name="フローチャート: 判断 483">
          <a:extLst>
            <a:ext uri="{FF2B5EF4-FFF2-40B4-BE49-F238E27FC236}">
              <a16:creationId xmlns:a16="http://schemas.microsoft.com/office/drawing/2014/main" id="{F8290920-2BE4-47F3-98E0-59E5AD3E2FF4}"/>
            </a:ext>
          </a:extLst>
        </xdr:cNvPr>
        <xdr:cNvSpPr/>
      </xdr:nvSpPr>
      <xdr:spPr>
        <a:xfrm>
          <a:off x="18605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91122E47-5C4B-46E4-A1EE-960C0FD515B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3EFD6D17-8EE7-4294-9AB8-12218C9D054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779EBBC-4A7B-42C3-822B-6AFD86501D6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F642466E-5FDF-468C-92EF-ED2A6E52D6F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5C55E5B-C76F-4AE4-A394-8EE899255E4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22375</xdr:rowOff>
    </xdr:from>
    <xdr:to>
      <xdr:col>116</xdr:col>
      <xdr:colOff>114300</xdr:colOff>
      <xdr:row>38</xdr:row>
      <xdr:rowOff>123975</xdr:rowOff>
    </xdr:to>
    <xdr:sp macro="" textlink="">
      <xdr:nvSpPr>
        <xdr:cNvPr id="490" name="楕円 489">
          <a:extLst>
            <a:ext uri="{FF2B5EF4-FFF2-40B4-BE49-F238E27FC236}">
              <a16:creationId xmlns:a16="http://schemas.microsoft.com/office/drawing/2014/main" id="{8FF32809-FFE7-4B15-992A-7F8E3A66DB7C}"/>
            </a:ext>
          </a:extLst>
        </xdr:cNvPr>
        <xdr:cNvSpPr/>
      </xdr:nvSpPr>
      <xdr:spPr>
        <a:xfrm>
          <a:off x="22110700" y="653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45252</xdr:rowOff>
    </xdr:from>
    <xdr:ext cx="599010" cy="259045"/>
    <xdr:sp macro="" textlink="">
      <xdr:nvSpPr>
        <xdr:cNvPr id="491" name="【一般廃棄物処理施設】&#10;一人当たり有形固定資産（償却資産）額該当値テキスト">
          <a:extLst>
            <a:ext uri="{FF2B5EF4-FFF2-40B4-BE49-F238E27FC236}">
              <a16:creationId xmlns:a16="http://schemas.microsoft.com/office/drawing/2014/main" id="{AD8E00DD-7BF6-48A8-A33C-8AA915A537CA}"/>
            </a:ext>
          </a:extLst>
        </xdr:cNvPr>
        <xdr:cNvSpPr txBox="1"/>
      </xdr:nvSpPr>
      <xdr:spPr>
        <a:xfrm>
          <a:off x="22199600" y="638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30628</xdr:rowOff>
    </xdr:from>
    <xdr:to>
      <xdr:col>112</xdr:col>
      <xdr:colOff>38100</xdr:colOff>
      <xdr:row>38</xdr:row>
      <xdr:rowOff>132228</xdr:rowOff>
    </xdr:to>
    <xdr:sp macro="" textlink="">
      <xdr:nvSpPr>
        <xdr:cNvPr id="492" name="楕円 491">
          <a:extLst>
            <a:ext uri="{FF2B5EF4-FFF2-40B4-BE49-F238E27FC236}">
              <a16:creationId xmlns:a16="http://schemas.microsoft.com/office/drawing/2014/main" id="{32D4B3A9-7229-40E8-87C1-0BE9E3E64F66}"/>
            </a:ext>
          </a:extLst>
        </xdr:cNvPr>
        <xdr:cNvSpPr/>
      </xdr:nvSpPr>
      <xdr:spPr>
        <a:xfrm>
          <a:off x="21272500" y="65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73175</xdr:rowOff>
    </xdr:from>
    <xdr:to>
      <xdr:col>116</xdr:col>
      <xdr:colOff>63500</xdr:colOff>
      <xdr:row>38</xdr:row>
      <xdr:rowOff>81428</xdr:rowOff>
    </xdr:to>
    <xdr:cxnSp macro="">
      <xdr:nvCxnSpPr>
        <xdr:cNvPr id="493" name="直線コネクタ 492">
          <a:extLst>
            <a:ext uri="{FF2B5EF4-FFF2-40B4-BE49-F238E27FC236}">
              <a16:creationId xmlns:a16="http://schemas.microsoft.com/office/drawing/2014/main" id="{7FA09E6D-B655-451B-B86E-0F66364595F0}"/>
            </a:ext>
          </a:extLst>
        </xdr:cNvPr>
        <xdr:cNvCxnSpPr/>
      </xdr:nvCxnSpPr>
      <xdr:spPr>
        <a:xfrm flipV="1">
          <a:off x="21323300" y="6588275"/>
          <a:ext cx="838200" cy="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53255</xdr:rowOff>
    </xdr:from>
    <xdr:to>
      <xdr:col>107</xdr:col>
      <xdr:colOff>101600</xdr:colOff>
      <xdr:row>38</xdr:row>
      <xdr:rowOff>154855</xdr:rowOff>
    </xdr:to>
    <xdr:sp macro="" textlink="">
      <xdr:nvSpPr>
        <xdr:cNvPr id="494" name="楕円 493">
          <a:extLst>
            <a:ext uri="{FF2B5EF4-FFF2-40B4-BE49-F238E27FC236}">
              <a16:creationId xmlns:a16="http://schemas.microsoft.com/office/drawing/2014/main" id="{268B1425-521B-4389-89DA-D68BD8F8ADD0}"/>
            </a:ext>
          </a:extLst>
        </xdr:cNvPr>
        <xdr:cNvSpPr/>
      </xdr:nvSpPr>
      <xdr:spPr>
        <a:xfrm>
          <a:off x="20383500" y="656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81428</xdr:rowOff>
    </xdr:from>
    <xdr:to>
      <xdr:col>111</xdr:col>
      <xdr:colOff>177800</xdr:colOff>
      <xdr:row>38</xdr:row>
      <xdr:rowOff>104055</xdr:rowOff>
    </xdr:to>
    <xdr:cxnSp macro="">
      <xdr:nvCxnSpPr>
        <xdr:cNvPr id="495" name="直線コネクタ 494">
          <a:extLst>
            <a:ext uri="{FF2B5EF4-FFF2-40B4-BE49-F238E27FC236}">
              <a16:creationId xmlns:a16="http://schemas.microsoft.com/office/drawing/2014/main" id="{1B4FE426-8AB2-4FD8-976D-18E8B5494C19}"/>
            </a:ext>
          </a:extLst>
        </xdr:cNvPr>
        <xdr:cNvCxnSpPr/>
      </xdr:nvCxnSpPr>
      <xdr:spPr>
        <a:xfrm flipV="1">
          <a:off x="20434300" y="6596528"/>
          <a:ext cx="889000" cy="2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63367</xdr:rowOff>
    </xdr:from>
    <xdr:to>
      <xdr:col>102</xdr:col>
      <xdr:colOff>165100</xdr:colOff>
      <xdr:row>38</xdr:row>
      <xdr:rowOff>164967</xdr:rowOff>
    </xdr:to>
    <xdr:sp macro="" textlink="">
      <xdr:nvSpPr>
        <xdr:cNvPr id="496" name="楕円 495">
          <a:extLst>
            <a:ext uri="{FF2B5EF4-FFF2-40B4-BE49-F238E27FC236}">
              <a16:creationId xmlns:a16="http://schemas.microsoft.com/office/drawing/2014/main" id="{6013F161-9DCD-4241-AAEF-874FBF09DEBF}"/>
            </a:ext>
          </a:extLst>
        </xdr:cNvPr>
        <xdr:cNvSpPr/>
      </xdr:nvSpPr>
      <xdr:spPr>
        <a:xfrm>
          <a:off x="19494500" y="657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104055</xdr:rowOff>
    </xdr:from>
    <xdr:to>
      <xdr:col>107</xdr:col>
      <xdr:colOff>50800</xdr:colOff>
      <xdr:row>38</xdr:row>
      <xdr:rowOff>114167</xdr:rowOff>
    </xdr:to>
    <xdr:cxnSp macro="">
      <xdr:nvCxnSpPr>
        <xdr:cNvPr id="497" name="直線コネクタ 496">
          <a:extLst>
            <a:ext uri="{FF2B5EF4-FFF2-40B4-BE49-F238E27FC236}">
              <a16:creationId xmlns:a16="http://schemas.microsoft.com/office/drawing/2014/main" id="{476E1B8F-B309-4369-AD76-4A225D46E4B6}"/>
            </a:ext>
          </a:extLst>
        </xdr:cNvPr>
        <xdr:cNvCxnSpPr/>
      </xdr:nvCxnSpPr>
      <xdr:spPr>
        <a:xfrm flipV="1">
          <a:off x="19545300" y="6619155"/>
          <a:ext cx="889000" cy="1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45791</xdr:rowOff>
    </xdr:from>
    <xdr:to>
      <xdr:col>98</xdr:col>
      <xdr:colOff>38100</xdr:colOff>
      <xdr:row>38</xdr:row>
      <xdr:rowOff>147391</xdr:rowOff>
    </xdr:to>
    <xdr:sp macro="" textlink="">
      <xdr:nvSpPr>
        <xdr:cNvPr id="498" name="楕円 497">
          <a:extLst>
            <a:ext uri="{FF2B5EF4-FFF2-40B4-BE49-F238E27FC236}">
              <a16:creationId xmlns:a16="http://schemas.microsoft.com/office/drawing/2014/main" id="{EE16247A-06B5-442F-AB38-DC93ED47BD12}"/>
            </a:ext>
          </a:extLst>
        </xdr:cNvPr>
        <xdr:cNvSpPr/>
      </xdr:nvSpPr>
      <xdr:spPr>
        <a:xfrm>
          <a:off x="18605500" y="656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96591</xdr:rowOff>
    </xdr:from>
    <xdr:to>
      <xdr:col>102</xdr:col>
      <xdr:colOff>114300</xdr:colOff>
      <xdr:row>38</xdr:row>
      <xdr:rowOff>114167</xdr:rowOff>
    </xdr:to>
    <xdr:cxnSp macro="">
      <xdr:nvCxnSpPr>
        <xdr:cNvPr id="499" name="直線コネクタ 498">
          <a:extLst>
            <a:ext uri="{FF2B5EF4-FFF2-40B4-BE49-F238E27FC236}">
              <a16:creationId xmlns:a16="http://schemas.microsoft.com/office/drawing/2014/main" id="{A2502845-7A00-4BA8-8149-5572E25264FA}"/>
            </a:ext>
          </a:extLst>
        </xdr:cNvPr>
        <xdr:cNvCxnSpPr/>
      </xdr:nvCxnSpPr>
      <xdr:spPr>
        <a:xfrm>
          <a:off x="18656300" y="6611691"/>
          <a:ext cx="889000" cy="1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156615</xdr:rowOff>
    </xdr:from>
    <xdr:ext cx="599010" cy="259045"/>
    <xdr:sp macro="" textlink="">
      <xdr:nvSpPr>
        <xdr:cNvPr id="500" name="n_1aveValue【一般廃棄物処理施設】&#10;一人当たり有形固定資産（償却資産）額">
          <a:extLst>
            <a:ext uri="{FF2B5EF4-FFF2-40B4-BE49-F238E27FC236}">
              <a16:creationId xmlns:a16="http://schemas.microsoft.com/office/drawing/2014/main" id="{265FB592-9E05-4FAC-8A6D-9631C51CEDB4}"/>
            </a:ext>
          </a:extLst>
        </xdr:cNvPr>
        <xdr:cNvSpPr txBox="1"/>
      </xdr:nvSpPr>
      <xdr:spPr>
        <a:xfrm>
          <a:off x="21011095" y="684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11969</xdr:rowOff>
    </xdr:from>
    <xdr:ext cx="599010" cy="259045"/>
    <xdr:sp macro="" textlink="">
      <xdr:nvSpPr>
        <xdr:cNvPr id="501" name="n_2aveValue【一般廃棄物処理施設】&#10;一人当たり有形固定資産（償却資産）額">
          <a:extLst>
            <a:ext uri="{FF2B5EF4-FFF2-40B4-BE49-F238E27FC236}">
              <a16:creationId xmlns:a16="http://schemas.microsoft.com/office/drawing/2014/main" id="{AA38D4D6-2C0A-43A5-B148-25701BB735BA}"/>
            </a:ext>
          </a:extLst>
        </xdr:cNvPr>
        <xdr:cNvSpPr txBox="1"/>
      </xdr:nvSpPr>
      <xdr:spPr>
        <a:xfrm>
          <a:off x="20134795" y="686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48446</xdr:rowOff>
    </xdr:from>
    <xdr:ext cx="534377" cy="259045"/>
    <xdr:sp macro="" textlink="">
      <xdr:nvSpPr>
        <xdr:cNvPr id="502" name="n_3aveValue【一般廃棄物処理施設】&#10;一人当たり有形固定資産（償却資産）額">
          <a:extLst>
            <a:ext uri="{FF2B5EF4-FFF2-40B4-BE49-F238E27FC236}">
              <a16:creationId xmlns:a16="http://schemas.microsoft.com/office/drawing/2014/main" id="{48F36931-A480-44D3-8F1A-418AA39526D9}"/>
            </a:ext>
          </a:extLst>
        </xdr:cNvPr>
        <xdr:cNvSpPr txBox="1"/>
      </xdr:nvSpPr>
      <xdr:spPr>
        <a:xfrm>
          <a:off x="19278111" y="69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20389</xdr:rowOff>
    </xdr:from>
    <xdr:ext cx="599010" cy="259045"/>
    <xdr:sp macro="" textlink="">
      <xdr:nvSpPr>
        <xdr:cNvPr id="503" name="n_4aveValue【一般廃棄物処理施設】&#10;一人当たり有形固定資産（償却資産）額">
          <a:extLst>
            <a:ext uri="{FF2B5EF4-FFF2-40B4-BE49-F238E27FC236}">
              <a16:creationId xmlns:a16="http://schemas.microsoft.com/office/drawing/2014/main" id="{D5E1D8E6-31AE-4237-9480-6C9237BA7D06}"/>
            </a:ext>
          </a:extLst>
        </xdr:cNvPr>
        <xdr:cNvSpPr txBox="1"/>
      </xdr:nvSpPr>
      <xdr:spPr>
        <a:xfrm>
          <a:off x="18356795" y="687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148754</xdr:rowOff>
    </xdr:from>
    <xdr:ext cx="599010" cy="259045"/>
    <xdr:sp macro="" textlink="">
      <xdr:nvSpPr>
        <xdr:cNvPr id="504" name="n_1mainValue【一般廃棄物処理施設】&#10;一人当たり有形固定資産（償却資産）額">
          <a:extLst>
            <a:ext uri="{FF2B5EF4-FFF2-40B4-BE49-F238E27FC236}">
              <a16:creationId xmlns:a16="http://schemas.microsoft.com/office/drawing/2014/main" id="{C290A593-9C60-4639-8D80-13C012424F0C}"/>
            </a:ext>
          </a:extLst>
        </xdr:cNvPr>
        <xdr:cNvSpPr txBox="1"/>
      </xdr:nvSpPr>
      <xdr:spPr>
        <a:xfrm>
          <a:off x="21011095" y="632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171382</xdr:rowOff>
    </xdr:from>
    <xdr:ext cx="599010" cy="259045"/>
    <xdr:sp macro="" textlink="">
      <xdr:nvSpPr>
        <xdr:cNvPr id="505" name="n_2mainValue【一般廃棄物処理施設】&#10;一人当たり有形固定資産（償却資産）額">
          <a:extLst>
            <a:ext uri="{FF2B5EF4-FFF2-40B4-BE49-F238E27FC236}">
              <a16:creationId xmlns:a16="http://schemas.microsoft.com/office/drawing/2014/main" id="{6150C08D-11B4-4A83-BBA4-1BD38648DF88}"/>
            </a:ext>
          </a:extLst>
        </xdr:cNvPr>
        <xdr:cNvSpPr txBox="1"/>
      </xdr:nvSpPr>
      <xdr:spPr>
        <a:xfrm>
          <a:off x="20134795" y="634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10044</xdr:rowOff>
    </xdr:from>
    <xdr:ext cx="599010" cy="259045"/>
    <xdr:sp macro="" textlink="">
      <xdr:nvSpPr>
        <xdr:cNvPr id="506" name="n_3mainValue【一般廃棄物処理施設】&#10;一人当たり有形固定資産（償却資産）額">
          <a:extLst>
            <a:ext uri="{FF2B5EF4-FFF2-40B4-BE49-F238E27FC236}">
              <a16:creationId xmlns:a16="http://schemas.microsoft.com/office/drawing/2014/main" id="{A3F1012B-4118-4688-9B78-EE0E0EA8886F}"/>
            </a:ext>
          </a:extLst>
        </xdr:cNvPr>
        <xdr:cNvSpPr txBox="1"/>
      </xdr:nvSpPr>
      <xdr:spPr>
        <a:xfrm>
          <a:off x="19245795" y="635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163918</xdr:rowOff>
    </xdr:from>
    <xdr:ext cx="599010" cy="259045"/>
    <xdr:sp macro="" textlink="">
      <xdr:nvSpPr>
        <xdr:cNvPr id="507" name="n_4mainValue【一般廃棄物処理施設】&#10;一人当たり有形固定資産（償却資産）額">
          <a:extLst>
            <a:ext uri="{FF2B5EF4-FFF2-40B4-BE49-F238E27FC236}">
              <a16:creationId xmlns:a16="http://schemas.microsoft.com/office/drawing/2014/main" id="{0FEB4994-C248-40C6-A367-680895ACDE17}"/>
            </a:ext>
          </a:extLst>
        </xdr:cNvPr>
        <xdr:cNvSpPr txBox="1"/>
      </xdr:nvSpPr>
      <xdr:spPr>
        <a:xfrm>
          <a:off x="18356795" y="633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EEFF6134-DD53-4ED3-BCA5-FCA54D96C82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DDC8A210-27E9-433F-949A-0613894D8E2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370FAF3C-C28F-48BB-BF5E-4F4433D175A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43382420-0071-4A9F-8741-02B5A95F1D1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8A25EC6F-127D-4C80-B4AE-884E4378EAB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53F8E86B-6391-4E52-9D98-AEBFF5D8B12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F2956321-93AD-4CA3-BB6C-C26543898AF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B341F15A-8D87-46BC-A626-76895528AB3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51B4DCA3-6AB1-4A97-8498-763B9A4CEAD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4A2838E8-E961-486A-B52E-2B56ABFA903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7E429DBF-6DA6-46B5-97E4-614B912828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FDCCC8FD-BD4E-498B-BFA3-09F1372867B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0A0B49B8-BF0B-44AF-AF0F-E128F4AE61F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1905EA90-4CE4-49D9-8B9B-4163FEF73F7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51482D9E-580D-4344-8829-436599EFCB9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A93E13D0-8CB0-4337-A2A0-6CF1E5AAF8C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F69428A8-7131-48D4-A90B-09D1B63033E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CD9E965F-221F-4128-BBC7-AF899245244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5CBE14A7-3BCE-460B-AA4F-2D494258A26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7EC8C921-D260-483B-84DA-0108D3010F5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8" name="テキスト ボックス 527">
          <a:extLst>
            <a:ext uri="{FF2B5EF4-FFF2-40B4-BE49-F238E27FC236}">
              <a16:creationId xmlns:a16="http://schemas.microsoft.com/office/drawing/2014/main" id="{D4260D15-1FE1-4521-B9E7-151504B5C2E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47003C43-D0F0-411D-A84C-EA154F9A345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a:extLst>
            <a:ext uri="{FF2B5EF4-FFF2-40B4-BE49-F238E27FC236}">
              <a16:creationId xmlns:a16="http://schemas.microsoft.com/office/drawing/2014/main" id="{5DAB645E-31E5-482B-BD78-0311CE4486E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531" name="直線コネクタ 530">
          <a:extLst>
            <a:ext uri="{FF2B5EF4-FFF2-40B4-BE49-F238E27FC236}">
              <a16:creationId xmlns:a16="http://schemas.microsoft.com/office/drawing/2014/main" id="{E2D76CB4-7AE4-4619-8F22-1F2DDE17CF9B}"/>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532" name="【保健センター・保健所】&#10;有形固定資産減価償却率最小値テキスト">
          <a:extLst>
            <a:ext uri="{FF2B5EF4-FFF2-40B4-BE49-F238E27FC236}">
              <a16:creationId xmlns:a16="http://schemas.microsoft.com/office/drawing/2014/main" id="{044392A8-B8E4-47C3-B68A-7EEE4C21B3C4}"/>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533" name="直線コネクタ 532">
          <a:extLst>
            <a:ext uri="{FF2B5EF4-FFF2-40B4-BE49-F238E27FC236}">
              <a16:creationId xmlns:a16="http://schemas.microsoft.com/office/drawing/2014/main" id="{B2CAC133-AD10-4783-AE70-7349B40670F2}"/>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534" name="【保健センター・保健所】&#10;有形固定資産減価償却率最大値テキスト">
          <a:extLst>
            <a:ext uri="{FF2B5EF4-FFF2-40B4-BE49-F238E27FC236}">
              <a16:creationId xmlns:a16="http://schemas.microsoft.com/office/drawing/2014/main" id="{F1E8C9F3-2A31-4412-ADE5-CD6025BEA325}"/>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35" name="直線コネクタ 534">
          <a:extLst>
            <a:ext uri="{FF2B5EF4-FFF2-40B4-BE49-F238E27FC236}">
              <a16:creationId xmlns:a16="http://schemas.microsoft.com/office/drawing/2014/main" id="{BB133F16-30A5-4079-8848-CE351B82B7EF}"/>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536" name="【保健センター・保健所】&#10;有形固定資産減価償却率平均値テキスト">
          <a:extLst>
            <a:ext uri="{FF2B5EF4-FFF2-40B4-BE49-F238E27FC236}">
              <a16:creationId xmlns:a16="http://schemas.microsoft.com/office/drawing/2014/main" id="{918F0FD6-862B-4D57-93F5-DEA72FD396B2}"/>
            </a:ext>
          </a:extLst>
        </xdr:cNvPr>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537" name="フローチャート: 判断 536">
          <a:extLst>
            <a:ext uri="{FF2B5EF4-FFF2-40B4-BE49-F238E27FC236}">
              <a16:creationId xmlns:a16="http://schemas.microsoft.com/office/drawing/2014/main" id="{55488B63-48B4-4F7B-B994-BCF456EAD00D}"/>
            </a:ext>
          </a:extLst>
        </xdr:cNvPr>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142240</xdr:rowOff>
    </xdr:from>
    <xdr:to>
      <xdr:col>81</xdr:col>
      <xdr:colOff>101600</xdr:colOff>
      <xdr:row>59</xdr:row>
      <xdr:rowOff>72390</xdr:rowOff>
    </xdr:to>
    <xdr:sp macro="" textlink="">
      <xdr:nvSpPr>
        <xdr:cNvPr id="538" name="フローチャート: 判断 537">
          <a:extLst>
            <a:ext uri="{FF2B5EF4-FFF2-40B4-BE49-F238E27FC236}">
              <a16:creationId xmlns:a16="http://schemas.microsoft.com/office/drawing/2014/main" id="{87959A27-666B-4D3C-B0AC-1133E7F0F915}"/>
            </a:ext>
          </a:extLst>
        </xdr:cNvPr>
        <xdr:cNvSpPr/>
      </xdr:nvSpPr>
      <xdr:spPr>
        <a:xfrm>
          <a:off x="15430500" y="100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123190</xdr:rowOff>
    </xdr:from>
    <xdr:to>
      <xdr:col>76</xdr:col>
      <xdr:colOff>165100</xdr:colOff>
      <xdr:row>59</xdr:row>
      <xdr:rowOff>53340</xdr:rowOff>
    </xdr:to>
    <xdr:sp macro="" textlink="">
      <xdr:nvSpPr>
        <xdr:cNvPr id="539" name="フローチャート: 判断 538">
          <a:extLst>
            <a:ext uri="{FF2B5EF4-FFF2-40B4-BE49-F238E27FC236}">
              <a16:creationId xmlns:a16="http://schemas.microsoft.com/office/drawing/2014/main" id="{F13A699D-09C1-436E-B1B7-B0573B6ACD6D}"/>
            </a:ext>
          </a:extLst>
        </xdr:cNvPr>
        <xdr:cNvSpPr/>
      </xdr:nvSpPr>
      <xdr:spPr>
        <a:xfrm>
          <a:off x="14541500" y="1006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540" name="フローチャート: 判断 539">
          <a:extLst>
            <a:ext uri="{FF2B5EF4-FFF2-40B4-BE49-F238E27FC236}">
              <a16:creationId xmlns:a16="http://schemas.microsoft.com/office/drawing/2014/main" id="{D9BC388E-AEB7-4655-A2A6-F0382A5D328F}"/>
            </a:ext>
          </a:extLst>
        </xdr:cNvPr>
        <xdr:cNvSpPr/>
      </xdr:nvSpPr>
      <xdr:spPr>
        <a:xfrm>
          <a:off x="13652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88900</xdr:rowOff>
    </xdr:from>
    <xdr:to>
      <xdr:col>67</xdr:col>
      <xdr:colOff>101600</xdr:colOff>
      <xdr:row>59</xdr:row>
      <xdr:rowOff>19050</xdr:rowOff>
    </xdr:to>
    <xdr:sp macro="" textlink="">
      <xdr:nvSpPr>
        <xdr:cNvPr id="541" name="フローチャート: 判断 540">
          <a:extLst>
            <a:ext uri="{FF2B5EF4-FFF2-40B4-BE49-F238E27FC236}">
              <a16:creationId xmlns:a16="http://schemas.microsoft.com/office/drawing/2014/main" id="{F5520783-5F87-444B-A2E0-BC1E0DDA1528}"/>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A9FC8094-4549-4D68-863F-0B9AD85FBF9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BC804AF9-4FBD-4BB9-9ECE-983F271A292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96818A2-10E4-4128-AEE7-04B2E09FB8F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9D1C7F5-5F22-41E1-9B4F-D87163861A4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B1A6AB4A-6160-4137-9535-0FCE5B345C0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147320</xdr:rowOff>
    </xdr:from>
    <xdr:to>
      <xdr:col>85</xdr:col>
      <xdr:colOff>177800</xdr:colOff>
      <xdr:row>59</xdr:row>
      <xdr:rowOff>77470</xdr:rowOff>
    </xdr:to>
    <xdr:sp macro="" textlink="">
      <xdr:nvSpPr>
        <xdr:cNvPr id="547" name="楕円 546">
          <a:extLst>
            <a:ext uri="{FF2B5EF4-FFF2-40B4-BE49-F238E27FC236}">
              <a16:creationId xmlns:a16="http://schemas.microsoft.com/office/drawing/2014/main" id="{75DB9FF8-C5C5-4A83-B8D2-E8370E567B2D}"/>
            </a:ext>
          </a:extLst>
        </xdr:cNvPr>
        <xdr:cNvSpPr/>
      </xdr:nvSpPr>
      <xdr:spPr>
        <a:xfrm>
          <a:off x="162687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170197</xdr:rowOff>
    </xdr:from>
    <xdr:ext cx="405111" cy="259045"/>
    <xdr:sp macro="" textlink="">
      <xdr:nvSpPr>
        <xdr:cNvPr id="548" name="【保健センター・保健所】&#10;有形固定資産減価償却率該当値テキスト">
          <a:extLst>
            <a:ext uri="{FF2B5EF4-FFF2-40B4-BE49-F238E27FC236}">
              <a16:creationId xmlns:a16="http://schemas.microsoft.com/office/drawing/2014/main" id="{41E5DB2D-9757-40BE-ADC4-545C1A3E51F6}"/>
            </a:ext>
          </a:extLst>
        </xdr:cNvPr>
        <xdr:cNvSpPr txBox="1"/>
      </xdr:nvSpPr>
      <xdr:spPr>
        <a:xfrm>
          <a:off x="16357600"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113030</xdr:rowOff>
    </xdr:from>
    <xdr:to>
      <xdr:col>81</xdr:col>
      <xdr:colOff>101600</xdr:colOff>
      <xdr:row>59</xdr:row>
      <xdr:rowOff>43180</xdr:rowOff>
    </xdr:to>
    <xdr:sp macro="" textlink="">
      <xdr:nvSpPr>
        <xdr:cNvPr id="549" name="楕円 548">
          <a:extLst>
            <a:ext uri="{FF2B5EF4-FFF2-40B4-BE49-F238E27FC236}">
              <a16:creationId xmlns:a16="http://schemas.microsoft.com/office/drawing/2014/main" id="{E15756DD-A304-47AF-9914-39CCC8877AA7}"/>
            </a:ext>
          </a:extLst>
        </xdr:cNvPr>
        <xdr:cNvSpPr/>
      </xdr:nvSpPr>
      <xdr:spPr>
        <a:xfrm>
          <a:off x="15430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163830</xdr:rowOff>
    </xdr:from>
    <xdr:to>
      <xdr:col>85</xdr:col>
      <xdr:colOff>127000</xdr:colOff>
      <xdr:row>59</xdr:row>
      <xdr:rowOff>26670</xdr:rowOff>
    </xdr:to>
    <xdr:cxnSp macro="">
      <xdr:nvCxnSpPr>
        <xdr:cNvPr id="550" name="直線コネクタ 549">
          <a:extLst>
            <a:ext uri="{FF2B5EF4-FFF2-40B4-BE49-F238E27FC236}">
              <a16:creationId xmlns:a16="http://schemas.microsoft.com/office/drawing/2014/main" id="{CFCE80B1-AD29-4A4E-B292-35A589A94541}"/>
            </a:ext>
          </a:extLst>
        </xdr:cNvPr>
        <xdr:cNvCxnSpPr/>
      </xdr:nvCxnSpPr>
      <xdr:spPr>
        <a:xfrm>
          <a:off x="15481300" y="101079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78740</xdr:rowOff>
    </xdr:from>
    <xdr:to>
      <xdr:col>76</xdr:col>
      <xdr:colOff>165100</xdr:colOff>
      <xdr:row>59</xdr:row>
      <xdr:rowOff>8890</xdr:rowOff>
    </xdr:to>
    <xdr:sp macro="" textlink="">
      <xdr:nvSpPr>
        <xdr:cNvPr id="551" name="楕円 550">
          <a:extLst>
            <a:ext uri="{FF2B5EF4-FFF2-40B4-BE49-F238E27FC236}">
              <a16:creationId xmlns:a16="http://schemas.microsoft.com/office/drawing/2014/main" id="{22868A94-D9EF-42D6-9010-3780F9CCF364}"/>
            </a:ext>
          </a:extLst>
        </xdr:cNvPr>
        <xdr:cNvSpPr/>
      </xdr:nvSpPr>
      <xdr:spPr>
        <a:xfrm>
          <a:off x="14541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129540</xdr:rowOff>
    </xdr:from>
    <xdr:to>
      <xdr:col>81</xdr:col>
      <xdr:colOff>50800</xdr:colOff>
      <xdr:row>58</xdr:row>
      <xdr:rowOff>163830</xdr:rowOff>
    </xdr:to>
    <xdr:cxnSp macro="">
      <xdr:nvCxnSpPr>
        <xdr:cNvPr id="552" name="直線コネクタ 551">
          <a:extLst>
            <a:ext uri="{FF2B5EF4-FFF2-40B4-BE49-F238E27FC236}">
              <a16:creationId xmlns:a16="http://schemas.microsoft.com/office/drawing/2014/main" id="{247B645C-773E-488E-9D36-F05A997F4382}"/>
            </a:ext>
          </a:extLst>
        </xdr:cNvPr>
        <xdr:cNvCxnSpPr/>
      </xdr:nvCxnSpPr>
      <xdr:spPr>
        <a:xfrm>
          <a:off x="14592300" y="100736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44450</xdr:rowOff>
    </xdr:from>
    <xdr:to>
      <xdr:col>72</xdr:col>
      <xdr:colOff>38100</xdr:colOff>
      <xdr:row>58</xdr:row>
      <xdr:rowOff>146050</xdr:rowOff>
    </xdr:to>
    <xdr:sp macro="" textlink="">
      <xdr:nvSpPr>
        <xdr:cNvPr id="553" name="楕円 552">
          <a:extLst>
            <a:ext uri="{FF2B5EF4-FFF2-40B4-BE49-F238E27FC236}">
              <a16:creationId xmlns:a16="http://schemas.microsoft.com/office/drawing/2014/main" id="{45E01982-5B5C-4DDE-876C-80F138784FBF}"/>
            </a:ext>
          </a:extLst>
        </xdr:cNvPr>
        <xdr:cNvSpPr/>
      </xdr:nvSpPr>
      <xdr:spPr>
        <a:xfrm>
          <a:off x="13652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95250</xdr:rowOff>
    </xdr:from>
    <xdr:to>
      <xdr:col>76</xdr:col>
      <xdr:colOff>114300</xdr:colOff>
      <xdr:row>58</xdr:row>
      <xdr:rowOff>129540</xdr:rowOff>
    </xdr:to>
    <xdr:cxnSp macro="">
      <xdr:nvCxnSpPr>
        <xdr:cNvPr id="554" name="直線コネクタ 553">
          <a:extLst>
            <a:ext uri="{FF2B5EF4-FFF2-40B4-BE49-F238E27FC236}">
              <a16:creationId xmlns:a16="http://schemas.microsoft.com/office/drawing/2014/main" id="{AFE71002-6DC7-48D5-9465-6239F501047B}"/>
            </a:ext>
          </a:extLst>
        </xdr:cNvPr>
        <xdr:cNvCxnSpPr/>
      </xdr:nvCxnSpPr>
      <xdr:spPr>
        <a:xfrm>
          <a:off x="13703300" y="100393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10160</xdr:rowOff>
    </xdr:from>
    <xdr:to>
      <xdr:col>67</xdr:col>
      <xdr:colOff>101600</xdr:colOff>
      <xdr:row>58</xdr:row>
      <xdr:rowOff>111760</xdr:rowOff>
    </xdr:to>
    <xdr:sp macro="" textlink="">
      <xdr:nvSpPr>
        <xdr:cNvPr id="555" name="楕円 554">
          <a:extLst>
            <a:ext uri="{FF2B5EF4-FFF2-40B4-BE49-F238E27FC236}">
              <a16:creationId xmlns:a16="http://schemas.microsoft.com/office/drawing/2014/main" id="{55F0BFBC-842E-425D-90A3-0A7C4CF38137}"/>
            </a:ext>
          </a:extLst>
        </xdr:cNvPr>
        <xdr:cNvSpPr/>
      </xdr:nvSpPr>
      <xdr:spPr>
        <a:xfrm>
          <a:off x="12763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60960</xdr:rowOff>
    </xdr:from>
    <xdr:to>
      <xdr:col>71</xdr:col>
      <xdr:colOff>177800</xdr:colOff>
      <xdr:row>58</xdr:row>
      <xdr:rowOff>95250</xdr:rowOff>
    </xdr:to>
    <xdr:cxnSp macro="">
      <xdr:nvCxnSpPr>
        <xdr:cNvPr id="556" name="直線コネクタ 555">
          <a:extLst>
            <a:ext uri="{FF2B5EF4-FFF2-40B4-BE49-F238E27FC236}">
              <a16:creationId xmlns:a16="http://schemas.microsoft.com/office/drawing/2014/main" id="{68627239-F1AF-4A91-AA45-FD4D6302FCDE}"/>
            </a:ext>
          </a:extLst>
        </xdr:cNvPr>
        <xdr:cNvCxnSpPr/>
      </xdr:nvCxnSpPr>
      <xdr:spPr>
        <a:xfrm>
          <a:off x="12814300" y="100050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63517</xdr:rowOff>
    </xdr:from>
    <xdr:ext cx="405111" cy="259045"/>
    <xdr:sp macro="" textlink="">
      <xdr:nvSpPr>
        <xdr:cNvPr id="557" name="n_1aveValue【保健センター・保健所】&#10;有形固定資産減価償却率">
          <a:extLst>
            <a:ext uri="{FF2B5EF4-FFF2-40B4-BE49-F238E27FC236}">
              <a16:creationId xmlns:a16="http://schemas.microsoft.com/office/drawing/2014/main" id="{D760BAFB-F692-46BE-AF10-3936462F8CE8}"/>
            </a:ext>
          </a:extLst>
        </xdr:cNvPr>
        <xdr:cNvSpPr txBox="1"/>
      </xdr:nvSpPr>
      <xdr:spPr>
        <a:xfrm>
          <a:off x="152660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44467</xdr:rowOff>
    </xdr:from>
    <xdr:ext cx="405111" cy="259045"/>
    <xdr:sp macro="" textlink="">
      <xdr:nvSpPr>
        <xdr:cNvPr id="558" name="n_2aveValue【保健センター・保健所】&#10;有形固定資産減価償却率">
          <a:extLst>
            <a:ext uri="{FF2B5EF4-FFF2-40B4-BE49-F238E27FC236}">
              <a16:creationId xmlns:a16="http://schemas.microsoft.com/office/drawing/2014/main" id="{B667CBA1-6F0C-45C4-A0A4-2F8EF9C2BA7C}"/>
            </a:ext>
          </a:extLst>
        </xdr:cNvPr>
        <xdr:cNvSpPr txBox="1"/>
      </xdr:nvSpPr>
      <xdr:spPr>
        <a:xfrm>
          <a:off x="14389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19067</xdr:rowOff>
    </xdr:from>
    <xdr:ext cx="405111" cy="259045"/>
    <xdr:sp macro="" textlink="">
      <xdr:nvSpPr>
        <xdr:cNvPr id="559" name="n_3aveValue【保健センター・保健所】&#10;有形固定資産減価償却率">
          <a:extLst>
            <a:ext uri="{FF2B5EF4-FFF2-40B4-BE49-F238E27FC236}">
              <a16:creationId xmlns:a16="http://schemas.microsoft.com/office/drawing/2014/main" id="{54859D76-3E48-45DA-BE1E-E4C297C2F94E}"/>
            </a:ext>
          </a:extLst>
        </xdr:cNvPr>
        <xdr:cNvSpPr txBox="1"/>
      </xdr:nvSpPr>
      <xdr:spPr>
        <a:xfrm>
          <a:off x="135007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560" name="n_4aveValue【保健センター・保健所】&#10;有形固定資産減価償却率">
          <a:extLst>
            <a:ext uri="{FF2B5EF4-FFF2-40B4-BE49-F238E27FC236}">
              <a16:creationId xmlns:a16="http://schemas.microsoft.com/office/drawing/2014/main" id="{3AFD9BF8-F1ED-4638-BD26-7CCFFA81E790}"/>
            </a:ext>
          </a:extLst>
        </xdr:cNvPr>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59707</xdr:rowOff>
    </xdr:from>
    <xdr:ext cx="405111" cy="259045"/>
    <xdr:sp macro="" textlink="">
      <xdr:nvSpPr>
        <xdr:cNvPr id="561" name="n_1mainValue【保健センター・保健所】&#10;有形固定資産減価償却率">
          <a:extLst>
            <a:ext uri="{FF2B5EF4-FFF2-40B4-BE49-F238E27FC236}">
              <a16:creationId xmlns:a16="http://schemas.microsoft.com/office/drawing/2014/main" id="{69ED7451-7D1C-4BCE-8FBC-4C2947A04201}"/>
            </a:ext>
          </a:extLst>
        </xdr:cNvPr>
        <xdr:cNvSpPr txBox="1"/>
      </xdr:nvSpPr>
      <xdr:spPr>
        <a:xfrm>
          <a:off x="15266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25417</xdr:rowOff>
    </xdr:from>
    <xdr:ext cx="405111" cy="259045"/>
    <xdr:sp macro="" textlink="">
      <xdr:nvSpPr>
        <xdr:cNvPr id="562" name="n_2mainValue【保健センター・保健所】&#10;有形固定資産減価償却率">
          <a:extLst>
            <a:ext uri="{FF2B5EF4-FFF2-40B4-BE49-F238E27FC236}">
              <a16:creationId xmlns:a16="http://schemas.microsoft.com/office/drawing/2014/main" id="{8723EDE2-BDB3-4B7E-BBD9-F2F47F46C405}"/>
            </a:ext>
          </a:extLst>
        </xdr:cNvPr>
        <xdr:cNvSpPr txBox="1"/>
      </xdr:nvSpPr>
      <xdr:spPr>
        <a:xfrm>
          <a:off x="14389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162577</xdr:rowOff>
    </xdr:from>
    <xdr:ext cx="405111" cy="259045"/>
    <xdr:sp macro="" textlink="">
      <xdr:nvSpPr>
        <xdr:cNvPr id="563" name="n_3mainValue【保健センター・保健所】&#10;有形固定資産減価償却率">
          <a:extLst>
            <a:ext uri="{FF2B5EF4-FFF2-40B4-BE49-F238E27FC236}">
              <a16:creationId xmlns:a16="http://schemas.microsoft.com/office/drawing/2014/main" id="{E2B7D482-3A35-4530-BC64-9066614BC1C0}"/>
            </a:ext>
          </a:extLst>
        </xdr:cNvPr>
        <xdr:cNvSpPr txBox="1"/>
      </xdr:nvSpPr>
      <xdr:spPr>
        <a:xfrm>
          <a:off x="13500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128287</xdr:rowOff>
    </xdr:from>
    <xdr:ext cx="405111" cy="259045"/>
    <xdr:sp macro="" textlink="">
      <xdr:nvSpPr>
        <xdr:cNvPr id="564" name="n_4mainValue【保健センター・保健所】&#10;有形固定資産減価償却率">
          <a:extLst>
            <a:ext uri="{FF2B5EF4-FFF2-40B4-BE49-F238E27FC236}">
              <a16:creationId xmlns:a16="http://schemas.microsoft.com/office/drawing/2014/main" id="{EFABB5B7-348B-44BA-8EE0-088629500AAD}"/>
            </a:ext>
          </a:extLst>
        </xdr:cNvPr>
        <xdr:cNvSpPr txBox="1"/>
      </xdr:nvSpPr>
      <xdr:spPr>
        <a:xfrm>
          <a:off x="12611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A5108280-59AA-4309-86C7-B7AE279B1FC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6B440138-5DD2-4D99-85FE-D6EFCC76E27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C540E879-F84F-4B34-B6D6-35978F9569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A4CA7392-B83A-415B-B14B-C1D13C2134E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290B9CA9-12AE-461C-90C7-C1D637F7A37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CED95F66-EB86-42C0-989B-A507F42F191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C59B79E5-D1C8-4439-8E2A-FAEEB8AC932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4C450632-9C13-4DB0-8A14-45774E919B8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C691295C-4A54-49DE-9E58-55FC22A6BC2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86F573D0-9B77-4AFC-B453-C2F5C73B895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9A4C5F5C-2ABD-49E3-9446-0713A8E8A5F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99169CEA-E93D-44F1-97B9-4B307F7C00E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D51185EC-1EE9-426C-9DA1-AB2414D4ACB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4B012FB4-D9CC-41C5-91DD-8D50ECA0F45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0A23ECA5-05C2-447D-BE92-B6DA8032EE1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9FC1FE03-E541-42C2-861F-C63D623C56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6E98855E-F1F9-4A0D-BA58-D658DD3108F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E8B5440D-B614-41A3-835E-A5AF99B7DD3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3005CD55-97E1-4AE9-AA24-A393E552654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54A45326-1276-4658-888C-0C75DF6778C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AF3C9A7E-4BC8-4059-9B9E-8187F5E5A3F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F9F27999-E05F-4F6F-8093-2642EA7BA8F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a:extLst>
            <a:ext uri="{FF2B5EF4-FFF2-40B4-BE49-F238E27FC236}">
              <a16:creationId xmlns:a16="http://schemas.microsoft.com/office/drawing/2014/main" id="{5E606D5D-D49B-40BC-9268-9F4929CD21C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588" name="直線コネクタ 587">
          <a:extLst>
            <a:ext uri="{FF2B5EF4-FFF2-40B4-BE49-F238E27FC236}">
              <a16:creationId xmlns:a16="http://schemas.microsoft.com/office/drawing/2014/main" id="{9E12C5FA-D3CF-4CE4-8F50-D731D8550233}"/>
            </a:ext>
          </a:extLst>
        </xdr:cNvPr>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89" name="【保健センター・保健所】&#10;一人当たり面積最小値テキスト">
          <a:extLst>
            <a:ext uri="{FF2B5EF4-FFF2-40B4-BE49-F238E27FC236}">
              <a16:creationId xmlns:a16="http://schemas.microsoft.com/office/drawing/2014/main" id="{94FEE455-77F3-45F5-8541-63FE131D6E0B}"/>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90" name="直線コネクタ 589">
          <a:extLst>
            <a:ext uri="{FF2B5EF4-FFF2-40B4-BE49-F238E27FC236}">
              <a16:creationId xmlns:a16="http://schemas.microsoft.com/office/drawing/2014/main" id="{448C792C-89DC-45B0-AA02-FFEA46C8E9C3}"/>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591" name="【保健センター・保健所】&#10;一人当たり面積最大値テキスト">
          <a:extLst>
            <a:ext uri="{FF2B5EF4-FFF2-40B4-BE49-F238E27FC236}">
              <a16:creationId xmlns:a16="http://schemas.microsoft.com/office/drawing/2014/main" id="{5FA8AE6F-5264-481A-B241-91F8197F33B0}"/>
            </a:ext>
          </a:extLst>
        </xdr:cNvPr>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592" name="直線コネクタ 591">
          <a:extLst>
            <a:ext uri="{FF2B5EF4-FFF2-40B4-BE49-F238E27FC236}">
              <a16:creationId xmlns:a16="http://schemas.microsoft.com/office/drawing/2014/main" id="{C40A24BB-CA0A-4393-BCE1-3A608AE8BAD1}"/>
            </a:ext>
          </a:extLst>
        </xdr:cNvPr>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152417</xdr:rowOff>
    </xdr:from>
    <xdr:ext cx="469744" cy="259045"/>
    <xdr:sp macro="" textlink="">
      <xdr:nvSpPr>
        <xdr:cNvPr id="593" name="【保健センター・保健所】&#10;一人当たり面積平均値テキスト">
          <a:extLst>
            <a:ext uri="{FF2B5EF4-FFF2-40B4-BE49-F238E27FC236}">
              <a16:creationId xmlns:a16="http://schemas.microsoft.com/office/drawing/2014/main" id="{664A19B6-B9A6-4B01-A89E-6FA210D3A678}"/>
            </a:ext>
          </a:extLst>
        </xdr:cNvPr>
        <xdr:cNvSpPr txBox="1"/>
      </xdr:nvSpPr>
      <xdr:spPr>
        <a:xfrm>
          <a:off x="22199600" y="1061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594" name="フローチャート: 判断 593">
          <a:extLst>
            <a:ext uri="{FF2B5EF4-FFF2-40B4-BE49-F238E27FC236}">
              <a16:creationId xmlns:a16="http://schemas.microsoft.com/office/drawing/2014/main" id="{98027166-BF56-47F9-A482-3BFD4D317449}"/>
            </a:ext>
          </a:extLst>
        </xdr:cNvPr>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595" name="フローチャート: 判断 594">
          <a:extLst>
            <a:ext uri="{FF2B5EF4-FFF2-40B4-BE49-F238E27FC236}">
              <a16:creationId xmlns:a16="http://schemas.microsoft.com/office/drawing/2014/main" id="{5D78A695-1BB8-4B91-BA96-C88C30B75056}"/>
            </a:ext>
          </a:extLst>
        </xdr:cNvPr>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xdr:rowOff>
    </xdr:from>
    <xdr:to>
      <xdr:col>107</xdr:col>
      <xdr:colOff>101600</xdr:colOff>
      <xdr:row>62</xdr:row>
      <xdr:rowOff>107950</xdr:rowOff>
    </xdr:to>
    <xdr:sp macro="" textlink="">
      <xdr:nvSpPr>
        <xdr:cNvPr id="596" name="フローチャート: 判断 595">
          <a:extLst>
            <a:ext uri="{FF2B5EF4-FFF2-40B4-BE49-F238E27FC236}">
              <a16:creationId xmlns:a16="http://schemas.microsoft.com/office/drawing/2014/main" id="{D0C7A807-32CE-4965-8313-15468DE83D1A}"/>
            </a:ext>
          </a:extLst>
        </xdr:cNvPr>
        <xdr:cNvSpPr/>
      </xdr:nvSpPr>
      <xdr:spPr>
        <a:xfrm>
          <a:off x="20383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147320</xdr:rowOff>
    </xdr:from>
    <xdr:to>
      <xdr:col>102</xdr:col>
      <xdr:colOff>165100</xdr:colOff>
      <xdr:row>62</xdr:row>
      <xdr:rowOff>77470</xdr:rowOff>
    </xdr:to>
    <xdr:sp macro="" textlink="">
      <xdr:nvSpPr>
        <xdr:cNvPr id="597" name="フローチャート: 判断 596">
          <a:extLst>
            <a:ext uri="{FF2B5EF4-FFF2-40B4-BE49-F238E27FC236}">
              <a16:creationId xmlns:a16="http://schemas.microsoft.com/office/drawing/2014/main" id="{AEB54825-D355-4BC6-858C-72C46BCDE140}"/>
            </a:ext>
          </a:extLst>
        </xdr:cNvPr>
        <xdr:cNvSpPr/>
      </xdr:nvSpPr>
      <xdr:spPr>
        <a:xfrm>
          <a:off x="19494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598" name="フローチャート: 判断 597">
          <a:extLst>
            <a:ext uri="{FF2B5EF4-FFF2-40B4-BE49-F238E27FC236}">
              <a16:creationId xmlns:a16="http://schemas.microsoft.com/office/drawing/2014/main" id="{3CAC17F2-687A-4EBD-9476-0CF1429C5DE7}"/>
            </a:ext>
          </a:extLst>
        </xdr:cNvPr>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EB8A7C84-ABFD-44DC-80B4-917A71D1716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684AF45-C82B-4B5C-BD5D-0AC91052BD8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F2ACD8F5-654C-4F9A-B351-5F653996342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CC9E1CF1-55AC-4C83-8BC1-ACF3A5E25CD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DBA09BE-49A7-47F3-9DD4-0FFC0C0E842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04" name="楕円 603">
          <a:extLst>
            <a:ext uri="{FF2B5EF4-FFF2-40B4-BE49-F238E27FC236}">
              <a16:creationId xmlns:a16="http://schemas.microsoft.com/office/drawing/2014/main" id="{4B7CDAC9-D476-48C0-BEF8-C959A5559672}"/>
            </a:ext>
          </a:extLst>
        </xdr:cNvPr>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143527</xdr:rowOff>
    </xdr:from>
    <xdr:ext cx="469744" cy="259045"/>
    <xdr:sp macro="" textlink="">
      <xdr:nvSpPr>
        <xdr:cNvPr id="605" name="【保健センター・保健所】&#10;一人当たり面積該当値テキスト">
          <a:extLst>
            <a:ext uri="{FF2B5EF4-FFF2-40B4-BE49-F238E27FC236}">
              <a16:creationId xmlns:a16="http://schemas.microsoft.com/office/drawing/2014/main" id="{D26B4BE7-122E-49AD-8CCF-16168FF9AF58}"/>
            </a:ext>
          </a:extLst>
        </xdr:cNvPr>
        <xdr:cNvSpPr txBox="1"/>
      </xdr:nvSpPr>
      <xdr:spPr>
        <a:xfrm>
          <a:off x="22199600"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128270</xdr:rowOff>
    </xdr:from>
    <xdr:to>
      <xdr:col>112</xdr:col>
      <xdr:colOff>38100</xdr:colOff>
      <xdr:row>62</xdr:row>
      <xdr:rowOff>58420</xdr:rowOff>
    </xdr:to>
    <xdr:sp macro="" textlink="">
      <xdr:nvSpPr>
        <xdr:cNvPr id="606" name="楕円 605">
          <a:extLst>
            <a:ext uri="{FF2B5EF4-FFF2-40B4-BE49-F238E27FC236}">
              <a16:creationId xmlns:a16="http://schemas.microsoft.com/office/drawing/2014/main" id="{D64EEB94-D688-4BBF-8A4A-6BA4F774DEBD}"/>
            </a:ext>
          </a:extLst>
        </xdr:cNvPr>
        <xdr:cNvSpPr/>
      </xdr:nvSpPr>
      <xdr:spPr>
        <a:xfrm>
          <a:off x="21272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7620</xdr:rowOff>
    </xdr:to>
    <xdr:cxnSp macro="">
      <xdr:nvCxnSpPr>
        <xdr:cNvPr id="607" name="直線コネクタ 606">
          <a:extLst>
            <a:ext uri="{FF2B5EF4-FFF2-40B4-BE49-F238E27FC236}">
              <a16:creationId xmlns:a16="http://schemas.microsoft.com/office/drawing/2014/main" id="{C283E902-C30D-44F2-9C68-67A29BD66168}"/>
            </a:ext>
          </a:extLst>
        </xdr:cNvPr>
        <xdr:cNvCxnSpPr/>
      </xdr:nvCxnSpPr>
      <xdr:spPr>
        <a:xfrm flipV="1">
          <a:off x="21323300" y="10629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135890</xdr:rowOff>
    </xdr:from>
    <xdr:to>
      <xdr:col>107</xdr:col>
      <xdr:colOff>101600</xdr:colOff>
      <xdr:row>62</xdr:row>
      <xdr:rowOff>66040</xdr:rowOff>
    </xdr:to>
    <xdr:sp macro="" textlink="">
      <xdr:nvSpPr>
        <xdr:cNvPr id="608" name="楕円 607">
          <a:extLst>
            <a:ext uri="{FF2B5EF4-FFF2-40B4-BE49-F238E27FC236}">
              <a16:creationId xmlns:a16="http://schemas.microsoft.com/office/drawing/2014/main" id="{6C55D00E-D87A-4970-95A9-7EAD8F46C062}"/>
            </a:ext>
          </a:extLst>
        </xdr:cNvPr>
        <xdr:cNvSpPr/>
      </xdr:nvSpPr>
      <xdr:spPr>
        <a:xfrm>
          <a:off x="20383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xdr:rowOff>
    </xdr:from>
    <xdr:to>
      <xdr:col>111</xdr:col>
      <xdr:colOff>177800</xdr:colOff>
      <xdr:row>62</xdr:row>
      <xdr:rowOff>15240</xdr:rowOff>
    </xdr:to>
    <xdr:cxnSp macro="">
      <xdr:nvCxnSpPr>
        <xdr:cNvPr id="609" name="直線コネクタ 608">
          <a:extLst>
            <a:ext uri="{FF2B5EF4-FFF2-40B4-BE49-F238E27FC236}">
              <a16:creationId xmlns:a16="http://schemas.microsoft.com/office/drawing/2014/main" id="{AC04829E-73CB-4AB9-9487-20D34ED266F6}"/>
            </a:ext>
          </a:extLst>
        </xdr:cNvPr>
        <xdr:cNvCxnSpPr/>
      </xdr:nvCxnSpPr>
      <xdr:spPr>
        <a:xfrm flipV="1">
          <a:off x="20434300" y="10637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10" name="楕円 609">
          <a:extLst>
            <a:ext uri="{FF2B5EF4-FFF2-40B4-BE49-F238E27FC236}">
              <a16:creationId xmlns:a16="http://schemas.microsoft.com/office/drawing/2014/main" id="{55C22AED-430D-4D9E-87D1-0010F7DFA6D7}"/>
            </a:ext>
          </a:extLst>
        </xdr:cNvPr>
        <xdr:cNvSpPr/>
      </xdr:nvSpPr>
      <xdr:spPr>
        <a:xfrm>
          <a:off x="19494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xdr:rowOff>
    </xdr:from>
    <xdr:to>
      <xdr:col>107</xdr:col>
      <xdr:colOff>50800</xdr:colOff>
      <xdr:row>62</xdr:row>
      <xdr:rowOff>22860</xdr:rowOff>
    </xdr:to>
    <xdr:cxnSp macro="">
      <xdr:nvCxnSpPr>
        <xdr:cNvPr id="611" name="直線コネクタ 610">
          <a:extLst>
            <a:ext uri="{FF2B5EF4-FFF2-40B4-BE49-F238E27FC236}">
              <a16:creationId xmlns:a16="http://schemas.microsoft.com/office/drawing/2014/main" id="{C565A4C7-862E-485B-8245-CB6A4F68D325}"/>
            </a:ext>
          </a:extLst>
        </xdr:cNvPr>
        <xdr:cNvCxnSpPr/>
      </xdr:nvCxnSpPr>
      <xdr:spPr>
        <a:xfrm flipV="1">
          <a:off x="19545300" y="10645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147320</xdr:rowOff>
    </xdr:from>
    <xdr:to>
      <xdr:col>98</xdr:col>
      <xdr:colOff>38100</xdr:colOff>
      <xdr:row>62</xdr:row>
      <xdr:rowOff>77470</xdr:rowOff>
    </xdr:to>
    <xdr:sp macro="" textlink="">
      <xdr:nvSpPr>
        <xdr:cNvPr id="612" name="楕円 611">
          <a:extLst>
            <a:ext uri="{FF2B5EF4-FFF2-40B4-BE49-F238E27FC236}">
              <a16:creationId xmlns:a16="http://schemas.microsoft.com/office/drawing/2014/main" id="{AE3BFA92-E9F9-4E49-BF4D-D154428B7F2E}"/>
            </a:ext>
          </a:extLst>
        </xdr:cNvPr>
        <xdr:cNvSpPr/>
      </xdr:nvSpPr>
      <xdr:spPr>
        <a:xfrm>
          <a:off x="18605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22860</xdr:rowOff>
    </xdr:from>
    <xdr:to>
      <xdr:col>102</xdr:col>
      <xdr:colOff>114300</xdr:colOff>
      <xdr:row>62</xdr:row>
      <xdr:rowOff>26670</xdr:rowOff>
    </xdr:to>
    <xdr:cxnSp macro="">
      <xdr:nvCxnSpPr>
        <xdr:cNvPr id="613" name="直線コネクタ 612">
          <a:extLst>
            <a:ext uri="{FF2B5EF4-FFF2-40B4-BE49-F238E27FC236}">
              <a16:creationId xmlns:a16="http://schemas.microsoft.com/office/drawing/2014/main" id="{86B52D5E-4C26-44F7-B7F5-C9B89A592DD4}"/>
            </a:ext>
          </a:extLst>
        </xdr:cNvPr>
        <xdr:cNvCxnSpPr/>
      </xdr:nvCxnSpPr>
      <xdr:spPr>
        <a:xfrm flipV="1">
          <a:off x="18656300" y="10652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102887</xdr:rowOff>
    </xdr:from>
    <xdr:ext cx="469744" cy="259045"/>
    <xdr:sp macro="" textlink="">
      <xdr:nvSpPr>
        <xdr:cNvPr id="614" name="n_1aveValue【保健センター・保健所】&#10;一人当たり面積">
          <a:extLst>
            <a:ext uri="{FF2B5EF4-FFF2-40B4-BE49-F238E27FC236}">
              <a16:creationId xmlns:a16="http://schemas.microsoft.com/office/drawing/2014/main" id="{28335DAF-D032-49D3-BC1C-94D06A325004}"/>
            </a:ext>
          </a:extLst>
        </xdr:cNvPr>
        <xdr:cNvSpPr txBox="1"/>
      </xdr:nvSpPr>
      <xdr:spPr>
        <a:xfrm>
          <a:off x="21075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99077</xdr:rowOff>
    </xdr:from>
    <xdr:ext cx="469744" cy="259045"/>
    <xdr:sp macro="" textlink="">
      <xdr:nvSpPr>
        <xdr:cNvPr id="615" name="n_2aveValue【保健センター・保健所】&#10;一人当たり面積">
          <a:extLst>
            <a:ext uri="{FF2B5EF4-FFF2-40B4-BE49-F238E27FC236}">
              <a16:creationId xmlns:a16="http://schemas.microsoft.com/office/drawing/2014/main" id="{1FFBA913-989D-49B2-BF15-4178EFAB39CF}"/>
            </a:ext>
          </a:extLst>
        </xdr:cNvPr>
        <xdr:cNvSpPr txBox="1"/>
      </xdr:nvSpPr>
      <xdr:spPr>
        <a:xfrm>
          <a:off x="20199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68597</xdr:rowOff>
    </xdr:from>
    <xdr:ext cx="469744" cy="259045"/>
    <xdr:sp macro="" textlink="">
      <xdr:nvSpPr>
        <xdr:cNvPr id="616" name="n_3aveValue【保健センター・保健所】&#10;一人当たり面積">
          <a:extLst>
            <a:ext uri="{FF2B5EF4-FFF2-40B4-BE49-F238E27FC236}">
              <a16:creationId xmlns:a16="http://schemas.microsoft.com/office/drawing/2014/main" id="{AFF8AF35-C1AC-42C3-9ECB-2299EFA92ADD}"/>
            </a:ext>
          </a:extLst>
        </xdr:cNvPr>
        <xdr:cNvSpPr txBox="1"/>
      </xdr:nvSpPr>
      <xdr:spPr>
        <a:xfrm>
          <a:off x="193104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137177</xdr:rowOff>
    </xdr:from>
    <xdr:ext cx="469744" cy="259045"/>
    <xdr:sp macro="" textlink="">
      <xdr:nvSpPr>
        <xdr:cNvPr id="617" name="n_4aveValue【保健センター・保健所】&#10;一人当たり面積">
          <a:extLst>
            <a:ext uri="{FF2B5EF4-FFF2-40B4-BE49-F238E27FC236}">
              <a16:creationId xmlns:a16="http://schemas.microsoft.com/office/drawing/2014/main" id="{9FEA2E8B-9DA3-42BF-BA38-4CA7907F1832}"/>
            </a:ext>
          </a:extLst>
        </xdr:cNvPr>
        <xdr:cNvSpPr txBox="1"/>
      </xdr:nvSpPr>
      <xdr:spPr>
        <a:xfrm>
          <a:off x="18421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74947</xdr:rowOff>
    </xdr:from>
    <xdr:ext cx="469744" cy="259045"/>
    <xdr:sp macro="" textlink="">
      <xdr:nvSpPr>
        <xdr:cNvPr id="618" name="n_1mainValue【保健センター・保健所】&#10;一人当たり面積">
          <a:extLst>
            <a:ext uri="{FF2B5EF4-FFF2-40B4-BE49-F238E27FC236}">
              <a16:creationId xmlns:a16="http://schemas.microsoft.com/office/drawing/2014/main" id="{12763850-9032-47C6-9108-4483CADF3F06}"/>
            </a:ext>
          </a:extLst>
        </xdr:cNvPr>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619" name="n_2mainValue【保健センター・保健所】&#10;一人当たり面積">
          <a:extLst>
            <a:ext uri="{FF2B5EF4-FFF2-40B4-BE49-F238E27FC236}">
              <a16:creationId xmlns:a16="http://schemas.microsoft.com/office/drawing/2014/main" id="{DE609BB0-53DA-4BEC-893A-C75CAA098C93}"/>
            </a:ext>
          </a:extLst>
        </xdr:cNvPr>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620" name="n_3mainValue【保健センター・保健所】&#10;一人当たり面積">
          <a:extLst>
            <a:ext uri="{FF2B5EF4-FFF2-40B4-BE49-F238E27FC236}">
              <a16:creationId xmlns:a16="http://schemas.microsoft.com/office/drawing/2014/main" id="{9E711384-2910-4CF5-ADF1-605F10BEC958}"/>
            </a:ext>
          </a:extLst>
        </xdr:cNvPr>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93997</xdr:rowOff>
    </xdr:from>
    <xdr:ext cx="469744" cy="259045"/>
    <xdr:sp macro="" textlink="">
      <xdr:nvSpPr>
        <xdr:cNvPr id="621" name="n_4mainValue【保健センター・保健所】&#10;一人当たり面積">
          <a:extLst>
            <a:ext uri="{FF2B5EF4-FFF2-40B4-BE49-F238E27FC236}">
              <a16:creationId xmlns:a16="http://schemas.microsoft.com/office/drawing/2014/main" id="{457EEB36-B01B-460D-BCD0-A0E7884C0256}"/>
            </a:ext>
          </a:extLst>
        </xdr:cNvPr>
        <xdr:cNvSpPr txBox="1"/>
      </xdr:nvSpPr>
      <xdr:spPr>
        <a:xfrm>
          <a:off x="18421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D93935AF-A50A-4DED-B28C-DD3F9F63CA0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5733BE89-21DB-497C-961F-FF5B418447B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9704CC1B-2B08-4E07-AACE-6ED8B00A376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79DDA744-16AA-406E-B16F-50D5FB0D39B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695D030-3BAB-4912-9A91-29F8B14920E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545BA534-11B7-45BE-A831-FCC386F4EBC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17C6FDF6-CBB6-4333-AB81-D6212C3CA1A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97DC2C1-4DBD-415E-9F54-7F8715E7E42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E2F5B9EE-4566-42B7-B407-2CFD5B9B7DF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BF4E2B97-1049-466D-A3FF-E96AFCB680E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EF936998-C6E9-4043-AAC7-4F3392D339E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B3B312DD-97F4-44FE-9823-A7628D2F74E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57E03E49-2AEA-4E61-AC37-DF111A2E9C2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AAB2A1D3-48FE-4DC9-9EEB-F6A22CDE1F8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DACDE301-65EF-4FE7-A0BB-DBC2A8D51A9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B48C58C5-33CE-4731-B152-40CD4BF66CF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77790E5E-E623-4127-A241-1A720C4471D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BDFCA810-E139-4A68-A988-4868C59583C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CDD028E0-15DF-4B0E-87A5-01763943EA3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F7219874-875C-4FC4-ACEC-1839CC48AF1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246E4D9F-0C9A-44AA-995B-FE16EFE61AD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743D5719-6B70-4D1A-AB81-E7EB77CF6C4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B6E18D24-A886-47E5-B265-83B8B65DE04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2045AFF4-4DFD-49A6-9530-DEC0A55D7E5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F3DE6F79-5F8B-4C72-BC5E-9BF09B1725D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647" name="直線コネクタ 646">
          <a:extLst>
            <a:ext uri="{FF2B5EF4-FFF2-40B4-BE49-F238E27FC236}">
              <a16:creationId xmlns:a16="http://schemas.microsoft.com/office/drawing/2014/main" id="{3B0222B4-100B-453F-90A1-29F351E972B3}"/>
            </a:ext>
          </a:extLst>
        </xdr:cNvPr>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648" name="【消防施設】&#10;有形固定資産減価償却率最小値テキスト">
          <a:extLst>
            <a:ext uri="{FF2B5EF4-FFF2-40B4-BE49-F238E27FC236}">
              <a16:creationId xmlns:a16="http://schemas.microsoft.com/office/drawing/2014/main" id="{928D2498-D406-41C1-85F9-ED28531ABCF7}"/>
            </a:ext>
          </a:extLst>
        </xdr:cNvPr>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649" name="直線コネクタ 648">
          <a:extLst>
            <a:ext uri="{FF2B5EF4-FFF2-40B4-BE49-F238E27FC236}">
              <a16:creationId xmlns:a16="http://schemas.microsoft.com/office/drawing/2014/main" id="{EAAEC003-EC62-4209-9630-401E8360270E}"/>
            </a:ext>
          </a:extLst>
        </xdr:cNvPr>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650" name="【消防施設】&#10;有形固定資産減価償却率最大値テキスト">
          <a:extLst>
            <a:ext uri="{FF2B5EF4-FFF2-40B4-BE49-F238E27FC236}">
              <a16:creationId xmlns:a16="http://schemas.microsoft.com/office/drawing/2014/main" id="{45F14634-BCA4-4355-9367-249CFDDAE3EC}"/>
            </a:ext>
          </a:extLst>
        </xdr:cNvPr>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651" name="直線コネクタ 650">
          <a:extLst>
            <a:ext uri="{FF2B5EF4-FFF2-40B4-BE49-F238E27FC236}">
              <a16:creationId xmlns:a16="http://schemas.microsoft.com/office/drawing/2014/main" id="{90042F5E-4686-456F-8377-AC5417E8E0AC}"/>
            </a:ext>
          </a:extLst>
        </xdr:cNvPr>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163303</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CA6818A7-787A-4E1B-8850-A88DE60693FA}"/>
            </a:ext>
          </a:extLst>
        </xdr:cNvPr>
        <xdr:cNvSpPr txBox="1"/>
      </xdr:nvSpPr>
      <xdr:spPr>
        <a:xfrm>
          <a:off x="16357600" y="1422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653" name="フローチャート: 判断 652">
          <a:extLst>
            <a:ext uri="{FF2B5EF4-FFF2-40B4-BE49-F238E27FC236}">
              <a16:creationId xmlns:a16="http://schemas.microsoft.com/office/drawing/2014/main" id="{0E4CC634-ADF8-4874-84B4-52F3EB1A25A8}"/>
            </a:ext>
          </a:extLst>
        </xdr:cNvPr>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83638</xdr:rowOff>
    </xdr:from>
    <xdr:to>
      <xdr:col>81</xdr:col>
      <xdr:colOff>101600</xdr:colOff>
      <xdr:row>84</xdr:row>
      <xdr:rowOff>13788</xdr:rowOff>
    </xdr:to>
    <xdr:sp macro="" textlink="">
      <xdr:nvSpPr>
        <xdr:cNvPr id="654" name="フローチャート: 判断 653">
          <a:extLst>
            <a:ext uri="{FF2B5EF4-FFF2-40B4-BE49-F238E27FC236}">
              <a16:creationId xmlns:a16="http://schemas.microsoft.com/office/drawing/2014/main" id="{0C337B22-7E9D-4EB0-9D4C-84DC81AD588B}"/>
            </a:ext>
          </a:extLst>
        </xdr:cNvPr>
        <xdr:cNvSpPr/>
      </xdr:nvSpPr>
      <xdr:spPr>
        <a:xfrm>
          <a:off x="15430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158750</xdr:rowOff>
    </xdr:from>
    <xdr:to>
      <xdr:col>76</xdr:col>
      <xdr:colOff>165100</xdr:colOff>
      <xdr:row>84</xdr:row>
      <xdr:rowOff>88900</xdr:rowOff>
    </xdr:to>
    <xdr:sp macro="" textlink="">
      <xdr:nvSpPr>
        <xdr:cNvPr id="655" name="フローチャート: 判断 654">
          <a:extLst>
            <a:ext uri="{FF2B5EF4-FFF2-40B4-BE49-F238E27FC236}">
              <a16:creationId xmlns:a16="http://schemas.microsoft.com/office/drawing/2014/main" id="{A34D6682-82FF-4B42-8A06-B3A48C48976D}"/>
            </a:ext>
          </a:extLst>
        </xdr:cNvPr>
        <xdr:cNvSpPr/>
      </xdr:nvSpPr>
      <xdr:spPr>
        <a:xfrm>
          <a:off x="14541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157118</xdr:rowOff>
    </xdr:from>
    <xdr:to>
      <xdr:col>72</xdr:col>
      <xdr:colOff>38100</xdr:colOff>
      <xdr:row>84</xdr:row>
      <xdr:rowOff>87268</xdr:rowOff>
    </xdr:to>
    <xdr:sp macro="" textlink="">
      <xdr:nvSpPr>
        <xdr:cNvPr id="656" name="フローチャート: 判断 655">
          <a:extLst>
            <a:ext uri="{FF2B5EF4-FFF2-40B4-BE49-F238E27FC236}">
              <a16:creationId xmlns:a16="http://schemas.microsoft.com/office/drawing/2014/main" id="{C67CAD85-3EA3-405E-9233-275D8EE915AB}"/>
            </a:ext>
          </a:extLst>
        </xdr:cNvPr>
        <xdr:cNvSpPr/>
      </xdr:nvSpPr>
      <xdr:spPr>
        <a:xfrm>
          <a:off x="13652500" y="1438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11793</xdr:rowOff>
    </xdr:from>
    <xdr:to>
      <xdr:col>67</xdr:col>
      <xdr:colOff>101600</xdr:colOff>
      <xdr:row>83</xdr:row>
      <xdr:rowOff>113393</xdr:rowOff>
    </xdr:to>
    <xdr:sp macro="" textlink="">
      <xdr:nvSpPr>
        <xdr:cNvPr id="657" name="フローチャート: 判断 656">
          <a:extLst>
            <a:ext uri="{FF2B5EF4-FFF2-40B4-BE49-F238E27FC236}">
              <a16:creationId xmlns:a16="http://schemas.microsoft.com/office/drawing/2014/main" id="{DA85E59B-BF5F-4B16-A147-B5FB1DF79D36}"/>
            </a:ext>
          </a:extLst>
        </xdr:cNvPr>
        <xdr:cNvSpPr/>
      </xdr:nvSpPr>
      <xdr:spPr>
        <a:xfrm>
          <a:off x="12763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ED1C4AEC-39EF-4EEC-B0CB-26ACD3DA786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DEE72AB1-C418-4447-809E-032C6707D89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BEC765FB-23E4-4BA2-A8E1-D00C4D60AC8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65D2C4C7-137F-4ADA-8BC8-3751CB8F74C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77D5A5AD-3A82-4669-85BA-B11107A5614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63" name="楕円 662">
          <a:extLst>
            <a:ext uri="{FF2B5EF4-FFF2-40B4-BE49-F238E27FC236}">
              <a16:creationId xmlns:a16="http://schemas.microsoft.com/office/drawing/2014/main" id="{F3844FB0-CDCD-4B21-B803-169F4137A570}"/>
            </a:ext>
          </a:extLst>
        </xdr:cNvPr>
        <xdr:cNvSpPr/>
      </xdr:nvSpPr>
      <xdr:spPr>
        <a:xfrm>
          <a:off x="162687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83656</xdr:rowOff>
    </xdr:from>
    <xdr:ext cx="405111" cy="259045"/>
    <xdr:sp macro="" textlink="">
      <xdr:nvSpPr>
        <xdr:cNvPr id="664" name="【消防施設】&#10;有形固定資産減価償却率該当値テキスト">
          <a:extLst>
            <a:ext uri="{FF2B5EF4-FFF2-40B4-BE49-F238E27FC236}">
              <a16:creationId xmlns:a16="http://schemas.microsoft.com/office/drawing/2014/main" id="{4BDDAFF4-88B7-4A72-B3DC-F60459CD96A6}"/>
            </a:ext>
          </a:extLst>
        </xdr:cNvPr>
        <xdr:cNvSpPr txBox="1"/>
      </xdr:nvSpPr>
      <xdr:spPr>
        <a:xfrm>
          <a:off x="16357600" y="13971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29755</xdr:rowOff>
    </xdr:from>
    <xdr:to>
      <xdr:col>81</xdr:col>
      <xdr:colOff>101600</xdr:colOff>
      <xdr:row>82</xdr:row>
      <xdr:rowOff>131355</xdr:rowOff>
    </xdr:to>
    <xdr:sp macro="" textlink="">
      <xdr:nvSpPr>
        <xdr:cNvPr id="665" name="楕円 664">
          <a:extLst>
            <a:ext uri="{FF2B5EF4-FFF2-40B4-BE49-F238E27FC236}">
              <a16:creationId xmlns:a16="http://schemas.microsoft.com/office/drawing/2014/main" id="{91679782-4C7D-448C-B3BE-897CB522AF4F}"/>
            </a:ext>
          </a:extLst>
        </xdr:cNvPr>
        <xdr:cNvSpPr/>
      </xdr:nvSpPr>
      <xdr:spPr>
        <a:xfrm>
          <a:off x="15430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80555</xdr:rowOff>
    </xdr:from>
    <xdr:to>
      <xdr:col>85</xdr:col>
      <xdr:colOff>127000</xdr:colOff>
      <xdr:row>82</xdr:row>
      <xdr:rowOff>111579</xdr:rowOff>
    </xdr:to>
    <xdr:cxnSp macro="">
      <xdr:nvCxnSpPr>
        <xdr:cNvPr id="666" name="直線コネクタ 665">
          <a:extLst>
            <a:ext uri="{FF2B5EF4-FFF2-40B4-BE49-F238E27FC236}">
              <a16:creationId xmlns:a16="http://schemas.microsoft.com/office/drawing/2014/main" id="{C52BE61E-8C56-488E-82FE-6DBD0C5E9FC0}"/>
            </a:ext>
          </a:extLst>
        </xdr:cNvPr>
        <xdr:cNvCxnSpPr/>
      </xdr:nvCxnSpPr>
      <xdr:spPr>
        <a:xfrm>
          <a:off x="15481300" y="14139455"/>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67" name="楕円 666">
          <a:extLst>
            <a:ext uri="{FF2B5EF4-FFF2-40B4-BE49-F238E27FC236}">
              <a16:creationId xmlns:a16="http://schemas.microsoft.com/office/drawing/2014/main" id="{7AAA79B4-12C2-4D54-8F76-11433F792EAB}"/>
            </a:ext>
          </a:extLst>
        </xdr:cNvPr>
        <xdr:cNvSpPr/>
      </xdr:nvSpPr>
      <xdr:spPr>
        <a:xfrm>
          <a:off x="14541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82</xdr:row>
      <xdr:rowOff>80555</xdr:rowOff>
    </xdr:to>
    <xdr:cxnSp macro="">
      <xdr:nvCxnSpPr>
        <xdr:cNvPr id="668" name="直線コネクタ 667">
          <a:extLst>
            <a:ext uri="{FF2B5EF4-FFF2-40B4-BE49-F238E27FC236}">
              <a16:creationId xmlns:a16="http://schemas.microsoft.com/office/drawing/2014/main" id="{5A1749D0-718F-4702-ACBA-45726B1522BA}"/>
            </a:ext>
          </a:extLst>
        </xdr:cNvPr>
        <xdr:cNvCxnSpPr/>
      </xdr:nvCxnSpPr>
      <xdr:spPr>
        <a:xfrm>
          <a:off x="14592300" y="1411986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42818</xdr:rowOff>
    </xdr:from>
    <xdr:to>
      <xdr:col>72</xdr:col>
      <xdr:colOff>38100</xdr:colOff>
      <xdr:row>82</xdr:row>
      <xdr:rowOff>144418</xdr:rowOff>
    </xdr:to>
    <xdr:sp macro="" textlink="">
      <xdr:nvSpPr>
        <xdr:cNvPr id="669" name="楕円 668">
          <a:extLst>
            <a:ext uri="{FF2B5EF4-FFF2-40B4-BE49-F238E27FC236}">
              <a16:creationId xmlns:a16="http://schemas.microsoft.com/office/drawing/2014/main" id="{C7B94F53-66A1-411A-9BC1-99E9D78B99A0}"/>
            </a:ext>
          </a:extLst>
        </xdr:cNvPr>
        <xdr:cNvSpPr/>
      </xdr:nvSpPr>
      <xdr:spPr>
        <a:xfrm>
          <a:off x="13652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60961</xdr:rowOff>
    </xdr:from>
    <xdr:to>
      <xdr:col>76</xdr:col>
      <xdr:colOff>114300</xdr:colOff>
      <xdr:row>82</xdr:row>
      <xdr:rowOff>93618</xdr:rowOff>
    </xdr:to>
    <xdr:cxnSp macro="">
      <xdr:nvCxnSpPr>
        <xdr:cNvPr id="670" name="直線コネクタ 669">
          <a:extLst>
            <a:ext uri="{FF2B5EF4-FFF2-40B4-BE49-F238E27FC236}">
              <a16:creationId xmlns:a16="http://schemas.microsoft.com/office/drawing/2014/main" id="{033F1C9E-CC8C-41E3-A10F-9EDB23B6879A}"/>
            </a:ext>
          </a:extLst>
        </xdr:cNvPr>
        <xdr:cNvCxnSpPr/>
      </xdr:nvCxnSpPr>
      <xdr:spPr>
        <a:xfrm flipV="1">
          <a:off x="13703300" y="141198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150586</xdr:rowOff>
    </xdr:from>
    <xdr:to>
      <xdr:col>67</xdr:col>
      <xdr:colOff>101600</xdr:colOff>
      <xdr:row>82</xdr:row>
      <xdr:rowOff>80736</xdr:rowOff>
    </xdr:to>
    <xdr:sp macro="" textlink="">
      <xdr:nvSpPr>
        <xdr:cNvPr id="671" name="楕円 670">
          <a:extLst>
            <a:ext uri="{FF2B5EF4-FFF2-40B4-BE49-F238E27FC236}">
              <a16:creationId xmlns:a16="http://schemas.microsoft.com/office/drawing/2014/main" id="{2BD1A66A-7D48-41A9-BC4C-DE727F89B6F4}"/>
            </a:ext>
          </a:extLst>
        </xdr:cNvPr>
        <xdr:cNvSpPr/>
      </xdr:nvSpPr>
      <xdr:spPr>
        <a:xfrm>
          <a:off x="12763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29936</xdr:rowOff>
    </xdr:from>
    <xdr:to>
      <xdr:col>71</xdr:col>
      <xdr:colOff>177800</xdr:colOff>
      <xdr:row>82</xdr:row>
      <xdr:rowOff>93618</xdr:rowOff>
    </xdr:to>
    <xdr:cxnSp macro="">
      <xdr:nvCxnSpPr>
        <xdr:cNvPr id="672" name="直線コネクタ 671">
          <a:extLst>
            <a:ext uri="{FF2B5EF4-FFF2-40B4-BE49-F238E27FC236}">
              <a16:creationId xmlns:a16="http://schemas.microsoft.com/office/drawing/2014/main" id="{09C67804-A9A4-4601-8027-137CE2E06DBA}"/>
            </a:ext>
          </a:extLst>
        </xdr:cNvPr>
        <xdr:cNvCxnSpPr/>
      </xdr:nvCxnSpPr>
      <xdr:spPr>
        <a:xfrm>
          <a:off x="12814300" y="14088836"/>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4915</xdr:rowOff>
    </xdr:from>
    <xdr:ext cx="405111" cy="259045"/>
    <xdr:sp macro="" textlink="">
      <xdr:nvSpPr>
        <xdr:cNvPr id="673" name="n_1aveValue【消防施設】&#10;有形固定資産減価償却率">
          <a:extLst>
            <a:ext uri="{FF2B5EF4-FFF2-40B4-BE49-F238E27FC236}">
              <a16:creationId xmlns:a16="http://schemas.microsoft.com/office/drawing/2014/main" id="{4D2BFDCC-E1CA-41CE-A7AB-7F53BAA1F9AA}"/>
            </a:ext>
          </a:extLst>
        </xdr:cNvPr>
        <xdr:cNvSpPr txBox="1"/>
      </xdr:nvSpPr>
      <xdr:spPr>
        <a:xfrm>
          <a:off x="152660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80027</xdr:rowOff>
    </xdr:from>
    <xdr:ext cx="405111" cy="259045"/>
    <xdr:sp macro="" textlink="">
      <xdr:nvSpPr>
        <xdr:cNvPr id="674" name="n_2aveValue【消防施設】&#10;有形固定資産減価償却率">
          <a:extLst>
            <a:ext uri="{FF2B5EF4-FFF2-40B4-BE49-F238E27FC236}">
              <a16:creationId xmlns:a16="http://schemas.microsoft.com/office/drawing/2014/main" id="{010F59FD-B575-4292-B4C1-954170765269}"/>
            </a:ext>
          </a:extLst>
        </xdr:cNvPr>
        <xdr:cNvSpPr txBox="1"/>
      </xdr:nvSpPr>
      <xdr:spPr>
        <a:xfrm>
          <a:off x="14389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78395</xdr:rowOff>
    </xdr:from>
    <xdr:ext cx="405111" cy="259045"/>
    <xdr:sp macro="" textlink="">
      <xdr:nvSpPr>
        <xdr:cNvPr id="675" name="n_3aveValue【消防施設】&#10;有形固定資産減価償却率">
          <a:extLst>
            <a:ext uri="{FF2B5EF4-FFF2-40B4-BE49-F238E27FC236}">
              <a16:creationId xmlns:a16="http://schemas.microsoft.com/office/drawing/2014/main" id="{EE10E3C7-8249-4A5E-A903-22021E0A8A7F}"/>
            </a:ext>
          </a:extLst>
        </xdr:cNvPr>
        <xdr:cNvSpPr txBox="1"/>
      </xdr:nvSpPr>
      <xdr:spPr>
        <a:xfrm>
          <a:off x="135007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104520</xdr:rowOff>
    </xdr:from>
    <xdr:ext cx="405111" cy="259045"/>
    <xdr:sp macro="" textlink="">
      <xdr:nvSpPr>
        <xdr:cNvPr id="676" name="n_4aveValue【消防施設】&#10;有形固定資産減価償却率">
          <a:extLst>
            <a:ext uri="{FF2B5EF4-FFF2-40B4-BE49-F238E27FC236}">
              <a16:creationId xmlns:a16="http://schemas.microsoft.com/office/drawing/2014/main" id="{9722770F-2EC9-415A-9F80-12F6CD7F13BE}"/>
            </a:ext>
          </a:extLst>
        </xdr:cNvPr>
        <xdr:cNvSpPr txBox="1"/>
      </xdr:nvSpPr>
      <xdr:spPr>
        <a:xfrm>
          <a:off x="12611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147882</xdr:rowOff>
    </xdr:from>
    <xdr:ext cx="405111" cy="259045"/>
    <xdr:sp macro="" textlink="">
      <xdr:nvSpPr>
        <xdr:cNvPr id="677" name="n_1mainValue【消防施設】&#10;有形固定資産減価償却率">
          <a:extLst>
            <a:ext uri="{FF2B5EF4-FFF2-40B4-BE49-F238E27FC236}">
              <a16:creationId xmlns:a16="http://schemas.microsoft.com/office/drawing/2014/main" id="{822E1C88-69BD-4FFB-8A0A-2FC1C970A3D0}"/>
            </a:ext>
          </a:extLst>
        </xdr:cNvPr>
        <xdr:cNvSpPr txBox="1"/>
      </xdr:nvSpPr>
      <xdr:spPr>
        <a:xfrm>
          <a:off x="152660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678" name="n_2mainValue【消防施設】&#10;有形固定資産減価償却率">
          <a:extLst>
            <a:ext uri="{FF2B5EF4-FFF2-40B4-BE49-F238E27FC236}">
              <a16:creationId xmlns:a16="http://schemas.microsoft.com/office/drawing/2014/main" id="{FEC3C34B-5505-498E-90F1-3497B730F84E}"/>
            </a:ext>
          </a:extLst>
        </xdr:cNvPr>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160945</xdr:rowOff>
    </xdr:from>
    <xdr:ext cx="405111" cy="259045"/>
    <xdr:sp macro="" textlink="">
      <xdr:nvSpPr>
        <xdr:cNvPr id="679" name="n_3mainValue【消防施設】&#10;有形固定資産減価償却率">
          <a:extLst>
            <a:ext uri="{FF2B5EF4-FFF2-40B4-BE49-F238E27FC236}">
              <a16:creationId xmlns:a16="http://schemas.microsoft.com/office/drawing/2014/main" id="{E5D3D090-8278-4869-B841-CFCECBDB43EA}"/>
            </a:ext>
          </a:extLst>
        </xdr:cNvPr>
        <xdr:cNvSpPr txBox="1"/>
      </xdr:nvSpPr>
      <xdr:spPr>
        <a:xfrm>
          <a:off x="13500744" y="1387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97263</xdr:rowOff>
    </xdr:from>
    <xdr:ext cx="405111" cy="259045"/>
    <xdr:sp macro="" textlink="">
      <xdr:nvSpPr>
        <xdr:cNvPr id="680" name="n_4mainValue【消防施設】&#10;有形固定資産減価償却率">
          <a:extLst>
            <a:ext uri="{FF2B5EF4-FFF2-40B4-BE49-F238E27FC236}">
              <a16:creationId xmlns:a16="http://schemas.microsoft.com/office/drawing/2014/main" id="{4D799FA2-71E3-4B44-A9A6-591AC841FB84}"/>
            </a:ext>
          </a:extLst>
        </xdr:cNvPr>
        <xdr:cNvSpPr txBox="1"/>
      </xdr:nvSpPr>
      <xdr:spPr>
        <a:xfrm>
          <a:off x="12611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9196BDAD-6415-464F-AB79-DC7688E8741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56684A8D-84B8-421B-991D-DA9D0D700BF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1363E893-AA42-45D8-A78A-D2D9EA5C0BF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BD67A113-60E8-4BBC-9FBC-78E56378CC5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1D626D4-876B-442F-81D5-E6643376ECE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7E4D9F33-7943-414C-B6D1-FBFF9550C28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79F0EDDD-8984-48F1-8D62-A2F0537FAB4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D9642396-73DD-43BD-9C66-D603A06B404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5002CF6A-BFD4-4757-9F87-F2B940B902D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96E6B6DC-44B4-489A-80C1-0144AB2B6B4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1" name="直線コネクタ 690">
          <a:extLst>
            <a:ext uri="{FF2B5EF4-FFF2-40B4-BE49-F238E27FC236}">
              <a16:creationId xmlns:a16="http://schemas.microsoft.com/office/drawing/2014/main" id="{E4092876-7465-4C48-8F94-B8E8939B3BEB}"/>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2" name="テキスト ボックス 691">
          <a:extLst>
            <a:ext uri="{FF2B5EF4-FFF2-40B4-BE49-F238E27FC236}">
              <a16:creationId xmlns:a16="http://schemas.microsoft.com/office/drawing/2014/main" id="{3C117595-3363-4E07-B650-2465E52087E8}"/>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3" name="直線コネクタ 692">
          <a:extLst>
            <a:ext uri="{FF2B5EF4-FFF2-40B4-BE49-F238E27FC236}">
              <a16:creationId xmlns:a16="http://schemas.microsoft.com/office/drawing/2014/main" id="{B6ED7141-9ABB-4097-938E-CC6CFB2DCB1E}"/>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4" name="テキスト ボックス 693">
          <a:extLst>
            <a:ext uri="{FF2B5EF4-FFF2-40B4-BE49-F238E27FC236}">
              <a16:creationId xmlns:a16="http://schemas.microsoft.com/office/drawing/2014/main" id="{EBA725D7-1160-4A61-9C87-0058D8BCFA9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5" name="直線コネクタ 694">
          <a:extLst>
            <a:ext uri="{FF2B5EF4-FFF2-40B4-BE49-F238E27FC236}">
              <a16:creationId xmlns:a16="http://schemas.microsoft.com/office/drawing/2014/main" id="{BD4C1066-4914-43AA-B9B8-A9DD221FE071}"/>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6" name="テキスト ボックス 695">
          <a:extLst>
            <a:ext uri="{FF2B5EF4-FFF2-40B4-BE49-F238E27FC236}">
              <a16:creationId xmlns:a16="http://schemas.microsoft.com/office/drawing/2014/main" id="{730A1F00-00F9-4377-B490-65ED87A9FE4F}"/>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7" name="直線コネクタ 696">
          <a:extLst>
            <a:ext uri="{FF2B5EF4-FFF2-40B4-BE49-F238E27FC236}">
              <a16:creationId xmlns:a16="http://schemas.microsoft.com/office/drawing/2014/main" id="{6116C56E-7008-4067-9F0D-BA898C58827C}"/>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8" name="テキスト ボックス 697">
          <a:extLst>
            <a:ext uri="{FF2B5EF4-FFF2-40B4-BE49-F238E27FC236}">
              <a16:creationId xmlns:a16="http://schemas.microsoft.com/office/drawing/2014/main" id="{7CE9490D-8327-4D98-B158-F2FB82263A08}"/>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9" name="直線コネクタ 698">
          <a:extLst>
            <a:ext uri="{FF2B5EF4-FFF2-40B4-BE49-F238E27FC236}">
              <a16:creationId xmlns:a16="http://schemas.microsoft.com/office/drawing/2014/main" id="{0E477324-FE31-40D4-B501-69D19F1DC2BF}"/>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0" name="テキスト ボックス 699">
          <a:extLst>
            <a:ext uri="{FF2B5EF4-FFF2-40B4-BE49-F238E27FC236}">
              <a16:creationId xmlns:a16="http://schemas.microsoft.com/office/drawing/2014/main" id="{6396C4EF-95E4-4C0E-8FC5-93B2CE0D1D62}"/>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1" name="直線コネクタ 700">
          <a:extLst>
            <a:ext uri="{FF2B5EF4-FFF2-40B4-BE49-F238E27FC236}">
              <a16:creationId xmlns:a16="http://schemas.microsoft.com/office/drawing/2014/main" id="{40FCB310-1036-4A46-98D9-3794BAE8D413}"/>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2" name="テキスト ボックス 701">
          <a:extLst>
            <a:ext uri="{FF2B5EF4-FFF2-40B4-BE49-F238E27FC236}">
              <a16:creationId xmlns:a16="http://schemas.microsoft.com/office/drawing/2014/main" id="{1AD54294-5BBC-493A-80FF-73BA7C1B6274}"/>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D1E2A180-759C-4044-ADA4-849C9EBA88F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442D05C9-4895-4EAE-86A8-391673A1E65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FC55EA30-75E3-4F37-ABC8-B2AE746D497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706" name="直線コネクタ 705">
          <a:extLst>
            <a:ext uri="{FF2B5EF4-FFF2-40B4-BE49-F238E27FC236}">
              <a16:creationId xmlns:a16="http://schemas.microsoft.com/office/drawing/2014/main" id="{F200EAE4-0AEB-41A4-93A3-0663264FF59A}"/>
            </a:ext>
          </a:extLst>
        </xdr:cNvPr>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707" name="【消防施設】&#10;一人当たり面積最小値テキスト">
          <a:extLst>
            <a:ext uri="{FF2B5EF4-FFF2-40B4-BE49-F238E27FC236}">
              <a16:creationId xmlns:a16="http://schemas.microsoft.com/office/drawing/2014/main" id="{245FF888-9EF2-47B0-BC97-D06F5EBFF38E}"/>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708" name="直線コネクタ 707">
          <a:extLst>
            <a:ext uri="{FF2B5EF4-FFF2-40B4-BE49-F238E27FC236}">
              <a16:creationId xmlns:a16="http://schemas.microsoft.com/office/drawing/2014/main" id="{99937F5A-1550-4A2C-8B27-94773BA70A58}"/>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709" name="【消防施設】&#10;一人当たり面積最大値テキスト">
          <a:extLst>
            <a:ext uri="{FF2B5EF4-FFF2-40B4-BE49-F238E27FC236}">
              <a16:creationId xmlns:a16="http://schemas.microsoft.com/office/drawing/2014/main" id="{335EE791-476A-462C-82D0-1182861F41E4}"/>
            </a:ext>
          </a:extLst>
        </xdr:cNvPr>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710" name="直線コネクタ 709">
          <a:extLst>
            <a:ext uri="{FF2B5EF4-FFF2-40B4-BE49-F238E27FC236}">
              <a16:creationId xmlns:a16="http://schemas.microsoft.com/office/drawing/2014/main" id="{3C6E8BA5-AED6-482F-A617-0B1005968E0F}"/>
            </a:ext>
          </a:extLst>
        </xdr:cNvPr>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711" name="【消防施設】&#10;一人当たり面積平均値テキスト">
          <a:extLst>
            <a:ext uri="{FF2B5EF4-FFF2-40B4-BE49-F238E27FC236}">
              <a16:creationId xmlns:a16="http://schemas.microsoft.com/office/drawing/2014/main" id="{57BA6D72-4E9C-4E17-99BF-D4A84D1BBADC}"/>
            </a:ext>
          </a:extLst>
        </xdr:cNvPr>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712" name="フローチャート: 判断 711">
          <a:extLst>
            <a:ext uri="{FF2B5EF4-FFF2-40B4-BE49-F238E27FC236}">
              <a16:creationId xmlns:a16="http://schemas.microsoft.com/office/drawing/2014/main" id="{7F6FFB91-0CA4-417E-A551-F6677C34DD24}"/>
            </a:ext>
          </a:extLst>
        </xdr:cNvPr>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63391</xdr:rowOff>
    </xdr:from>
    <xdr:to>
      <xdr:col>112</xdr:col>
      <xdr:colOff>38100</xdr:colOff>
      <xdr:row>86</xdr:row>
      <xdr:rowOff>164991</xdr:rowOff>
    </xdr:to>
    <xdr:sp macro="" textlink="">
      <xdr:nvSpPr>
        <xdr:cNvPr id="713" name="フローチャート: 判断 712">
          <a:extLst>
            <a:ext uri="{FF2B5EF4-FFF2-40B4-BE49-F238E27FC236}">
              <a16:creationId xmlns:a16="http://schemas.microsoft.com/office/drawing/2014/main" id="{046F40D0-1874-48A1-803D-58E83327C574}"/>
            </a:ext>
          </a:extLst>
        </xdr:cNvPr>
        <xdr:cNvSpPr/>
      </xdr:nvSpPr>
      <xdr:spPr>
        <a:xfrm>
          <a:off x="21272500" y="1480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58493</xdr:rowOff>
    </xdr:from>
    <xdr:to>
      <xdr:col>107</xdr:col>
      <xdr:colOff>101600</xdr:colOff>
      <xdr:row>86</xdr:row>
      <xdr:rowOff>160093</xdr:rowOff>
    </xdr:to>
    <xdr:sp macro="" textlink="">
      <xdr:nvSpPr>
        <xdr:cNvPr id="714" name="フローチャート: 判断 713">
          <a:extLst>
            <a:ext uri="{FF2B5EF4-FFF2-40B4-BE49-F238E27FC236}">
              <a16:creationId xmlns:a16="http://schemas.microsoft.com/office/drawing/2014/main" id="{B76CC7DC-5D7F-430E-9B83-86D63332F163}"/>
            </a:ext>
          </a:extLst>
        </xdr:cNvPr>
        <xdr:cNvSpPr/>
      </xdr:nvSpPr>
      <xdr:spPr>
        <a:xfrm>
          <a:off x="20383500" y="1480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57186</xdr:rowOff>
    </xdr:from>
    <xdr:to>
      <xdr:col>102</xdr:col>
      <xdr:colOff>165100</xdr:colOff>
      <xdr:row>86</xdr:row>
      <xdr:rowOff>158786</xdr:rowOff>
    </xdr:to>
    <xdr:sp macro="" textlink="">
      <xdr:nvSpPr>
        <xdr:cNvPr id="715" name="フローチャート: 判断 714">
          <a:extLst>
            <a:ext uri="{FF2B5EF4-FFF2-40B4-BE49-F238E27FC236}">
              <a16:creationId xmlns:a16="http://schemas.microsoft.com/office/drawing/2014/main" id="{6EED6F92-8429-45EE-808B-9171CB38AB1A}"/>
            </a:ext>
          </a:extLst>
        </xdr:cNvPr>
        <xdr:cNvSpPr/>
      </xdr:nvSpPr>
      <xdr:spPr>
        <a:xfrm>
          <a:off x="19494500" y="148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73188</xdr:rowOff>
    </xdr:from>
    <xdr:to>
      <xdr:col>98</xdr:col>
      <xdr:colOff>38100</xdr:colOff>
      <xdr:row>87</xdr:row>
      <xdr:rowOff>3338</xdr:rowOff>
    </xdr:to>
    <xdr:sp macro="" textlink="">
      <xdr:nvSpPr>
        <xdr:cNvPr id="716" name="フローチャート: 判断 715">
          <a:extLst>
            <a:ext uri="{FF2B5EF4-FFF2-40B4-BE49-F238E27FC236}">
              <a16:creationId xmlns:a16="http://schemas.microsoft.com/office/drawing/2014/main" id="{4FFCD184-0A07-42D6-9FF8-B8F4617EE8C1}"/>
            </a:ext>
          </a:extLst>
        </xdr:cNvPr>
        <xdr:cNvSpPr/>
      </xdr:nvSpPr>
      <xdr:spPr>
        <a:xfrm>
          <a:off x="18605500" y="1481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B2E780B-C63F-4187-9022-511B583DDC6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DCDF937-C2C5-4C58-B473-1509F4F1EED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14CE5436-FAB7-44C9-B5D3-4E7AC895173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F4B94686-BBFD-4566-A914-3270C92EF8B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D9A17CC0-4F72-4E22-8654-7F5531E6C31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81026</xdr:rowOff>
    </xdr:from>
    <xdr:to>
      <xdr:col>116</xdr:col>
      <xdr:colOff>114300</xdr:colOff>
      <xdr:row>87</xdr:row>
      <xdr:rowOff>11176</xdr:rowOff>
    </xdr:to>
    <xdr:sp macro="" textlink="">
      <xdr:nvSpPr>
        <xdr:cNvPr id="722" name="楕円 721">
          <a:extLst>
            <a:ext uri="{FF2B5EF4-FFF2-40B4-BE49-F238E27FC236}">
              <a16:creationId xmlns:a16="http://schemas.microsoft.com/office/drawing/2014/main" id="{51067183-FF3D-41D9-A7BF-0CA37DB81CBE}"/>
            </a:ext>
          </a:extLst>
        </xdr:cNvPr>
        <xdr:cNvSpPr/>
      </xdr:nvSpPr>
      <xdr:spPr>
        <a:xfrm>
          <a:off x="22110700" y="1482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17325</xdr:rowOff>
    </xdr:from>
    <xdr:ext cx="469744" cy="259045"/>
    <xdr:sp macro="" textlink="">
      <xdr:nvSpPr>
        <xdr:cNvPr id="723" name="【消防施設】&#10;一人当たり面積該当値テキスト">
          <a:extLst>
            <a:ext uri="{FF2B5EF4-FFF2-40B4-BE49-F238E27FC236}">
              <a16:creationId xmlns:a16="http://schemas.microsoft.com/office/drawing/2014/main" id="{0A2214C8-A1AD-4BF5-94EC-524970B0DDE7}"/>
            </a:ext>
          </a:extLst>
        </xdr:cNvPr>
        <xdr:cNvSpPr txBox="1"/>
      </xdr:nvSpPr>
      <xdr:spPr>
        <a:xfrm>
          <a:off x="22199600" y="1476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81679</xdr:rowOff>
    </xdr:from>
    <xdr:to>
      <xdr:col>112</xdr:col>
      <xdr:colOff>38100</xdr:colOff>
      <xdr:row>87</xdr:row>
      <xdr:rowOff>11829</xdr:rowOff>
    </xdr:to>
    <xdr:sp macro="" textlink="">
      <xdr:nvSpPr>
        <xdr:cNvPr id="724" name="楕円 723">
          <a:extLst>
            <a:ext uri="{FF2B5EF4-FFF2-40B4-BE49-F238E27FC236}">
              <a16:creationId xmlns:a16="http://schemas.microsoft.com/office/drawing/2014/main" id="{6D562767-6EE6-4900-89B2-89FFCB4A55B8}"/>
            </a:ext>
          </a:extLst>
        </xdr:cNvPr>
        <xdr:cNvSpPr/>
      </xdr:nvSpPr>
      <xdr:spPr>
        <a:xfrm>
          <a:off x="21272500" y="148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131826</xdr:rowOff>
    </xdr:from>
    <xdr:to>
      <xdr:col>116</xdr:col>
      <xdr:colOff>63500</xdr:colOff>
      <xdr:row>86</xdr:row>
      <xdr:rowOff>132479</xdr:rowOff>
    </xdr:to>
    <xdr:cxnSp macro="">
      <xdr:nvCxnSpPr>
        <xdr:cNvPr id="725" name="直線コネクタ 724">
          <a:extLst>
            <a:ext uri="{FF2B5EF4-FFF2-40B4-BE49-F238E27FC236}">
              <a16:creationId xmlns:a16="http://schemas.microsoft.com/office/drawing/2014/main" id="{86EA2B99-4A5E-4C13-8203-78059ADA4E7B}"/>
            </a:ext>
          </a:extLst>
        </xdr:cNvPr>
        <xdr:cNvCxnSpPr/>
      </xdr:nvCxnSpPr>
      <xdr:spPr>
        <a:xfrm flipV="1">
          <a:off x="21323300" y="14876526"/>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84945</xdr:rowOff>
    </xdr:from>
    <xdr:to>
      <xdr:col>107</xdr:col>
      <xdr:colOff>101600</xdr:colOff>
      <xdr:row>87</xdr:row>
      <xdr:rowOff>15095</xdr:rowOff>
    </xdr:to>
    <xdr:sp macro="" textlink="">
      <xdr:nvSpPr>
        <xdr:cNvPr id="726" name="楕円 725">
          <a:extLst>
            <a:ext uri="{FF2B5EF4-FFF2-40B4-BE49-F238E27FC236}">
              <a16:creationId xmlns:a16="http://schemas.microsoft.com/office/drawing/2014/main" id="{111B5979-669D-4B12-B2DC-6552B3C52B2B}"/>
            </a:ext>
          </a:extLst>
        </xdr:cNvPr>
        <xdr:cNvSpPr/>
      </xdr:nvSpPr>
      <xdr:spPr>
        <a:xfrm>
          <a:off x="20383500" y="1482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132479</xdr:rowOff>
    </xdr:from>
    <xdr:to>
      <xdr:col>111</xdr:col>
      <xdr:colOff>177800</xdr:colOff>
      <xdr:row>86</xdr:row>
      <xdr:rowOff>135745</xdr:rowOff>
    </xdr:to>
    <xdr:cxnSp macro="">
      <xdr:nvCxnSpPr>
        <xdr:cNvPr id="727" name="直線コネクタ 726">
          <a:extLst>
            <a:ext uri="{FF2B5EF4-FFF2-40B4-BE49-F238E27FC236}">
              <a16:creationId xmlns:a16="http://schemas.microsoft.com/office/drawing/2014/main" id="{8C1722C0-FA54-48E6-A835-C13119701BC1}"/>
            </a:ext>
          </a:extLst>
        </xdr:cNvPr>
        <xdr:cNvCxnSpPr/>
      </xdr:nvCxnSpPr>
      <xdr:spPr>
        <a:xfrm flipV="1">
          <a:off x="20434300" y="1487717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85598</xdr:rowOff>
    </xdr:from>
    <xdr:to>
      <xdr:col>102</xdr:col>
      <xdr:colOff>165100</xdr:colOff>
      <xdr:row>87</xdr:row>
      <xdr:rowOff>15748</xdr:rowOff>
    </xdr:to>
    <xdr:sp macro="" textlink="">
      <xdr:nvSpPr>
        <xdr:cNvPr id="728" name="楕円 727">
          <a:extLst>
            <a:ext uri="{FF2B5EF4-FFF2-40B4-BE49-F238E27FC236}">
              <a16:creationId xmlns:a16="http://schemas.microsoft.com/office/drawing/2014/main" id="{8CBB38FF-5E6D-4E21-B60D-1A0415A8645A}"/>
            </a:ext>
          </a:extLst>
        </xdr:cNvPr>
        <xdr:cNvSpPr/>
      </xdr:nvSpPr>
      <xdr:spPr>
        <a:xfrm>
          <a:off x="19494500" y="1483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135745</xdr:rowOff>
    </xdr:from>
    <xdr:to>
      <xdr:col>107</xdr:col>
      <xdr:colOff>50800</xdr:colOff>
      <xdr:row>86</xdr:row>
      <xdr:rowOff>136398</xdr:rowOff>
    </xdr:to>
    <xdr:cxnSp macro="">
      <xdr:nvCxnSpPr>
        <xdr:cNvPr id="729" name="直線コネクタ 728">
          <a:extLst>
            <a:ext uri="{FF2B5EF4-FFF2-40B4-BE49-F238E27FC236}">
              <a16:creationId xmlns:a16="http://schemas.microsoft.com/office/drawing/2014/main" id="{71B6656B-37AE-46E1-92CF-B29948CE2E64}"/>
            </a:ext>
          </a:extLst>
        </xdr:cNvPr>
        <xdr:cNvCxnSpPr/>
      </xdr:nvCxnSpPr>
      <xdr:spPr>
        <a:xfrm flipV="1">
          <a:off x="19545300" y="14880445"/>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48369</xdr:rowOff>
    </xdr:from>
    <xdr:to>
      <xdr:col>98</xdr:col>
      <xdr:colOff>38100</xdr:colOff>
      <xdr:row>86</xdr:row>
      <xdr:rowOff>149969</xdr:rowOff>
    </xdr:to>
    <xdr:sp macro="" textlink="">
      <xdr:nvSpPr>
        <xdr:cNvPr id="730" name="楕円 729">
          <a:extLst>
            <a:ext uri="{FF2B5EF4-FFF2-40B4-BE49-F238E27FC236}">
              <a16:creationId xmlns:a16="http://schemas.microsoft.com/office/drawing/2014/main" id="{3ACE490F-04D1-4CFF-A0E3-21C8974E6B68}"/>
            </a:ext>
          </a:extLst>
        </xdr:cNvPr>
        <xdr:cNvSpPr/>
      </xdr:nvSpPr>
      <xdr:spPr>
        <a:xfrm>
          <a:off x="18605500" y="1479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99169</xdr:rowOff>
    </xdr:from>
    <xdr:to>
      <xdr:col>102</xdr:col>
      <xdr:colOff>114300</xdr:colOff>
      <xdr:row>86</xdr:row>
      <xdr:rowOff>136398</xdr:rowOff>
    </xdr:to>
    <xdr:cxnSp macro="">
      <xdr:nvCxnSpPr>
        <xdr:cNvPr id="731" name="直線コネクタ 730">
          <a:extLst>
            <a:ext uri="{FF2B5EF4-FFF2-40B4-BE49-F238E27FC236}">
              <a16:creationId xmlns:a16="http://schemas.microsoft.com/office/drawing/2014/main" id="{3590CB9B-918B-48D9-81E0-A38821C16209}"/>
            </a:ext>
          </a:extLst>
        </xdr:cNvPr>
        <xdr:cNvCxnSpPr/>
      </xdr:nvCxnSpPr>
      <xdr:spPr>
        <a:xfrm>
          <a:off x="18656300" y="14843869"/>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10068</xdr:rowOff>
    </xdr:from>
    <xdr:ext cx="469744" cy="259045"/>
    <xdr:sp macro="" textlink="">
      <xdr:nvSpPr>
        <xdr:cNvPr id="732" name="n_1aveValue【消防施設】&#10;一人当たり面積">
          <a:extLst>
            <a:ext uri="{FF2B5EF4-FFF2-40B4-BE49-F238E27FC236}">
              <a16:creationId xmlns:a16="http://schemas.microsoft.com/office/drawing/2014/main" id="{F984EF3C-13E3-45E7-8594-7E9B78F16C8C}"/>
            </a:ext>
          </a:extLst>
        </xdr:cNvPr>
        <xdr:cNvSpPr txBox="1"/>
      </xdr:nvSpPr>
      <xdr:spPr>
        <a:xfrm>
          <a:off x="21075727" y="1458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5170</xdr:rowOff>
    </xdr:from>
    <xdr:ext cx="469744" cy="259045"/>
    <xdr:sp macro="" textlink="">
      <xdr:nvSpPr>
        <xdr:cNvPr id="733" name="n_2aveValue【消防施設】&#10;一人当たり面積">
          <a:extLst>
            <a:ext uri="{FF2B5EF4-FFF2-40B4-BE49-F238E27FC236}">
              <a16:creationId xmlns:a16="http://schemas.microsoft.com/office/drawing/2014/main" id="{0D4FC0C6-D77A-4833-8FCB-B976625E6E27}"/>
            </a:ext>
          </a:extLst>
        </xdr:cNvPr>
        <xdr:cNvSpPr txBox="1"/>
      </xdr:nvSpPr>
      <xdr:spPr>
        <a:xfrm>
          <a:off x="20199427" y="1457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3863</xdr:rowOff>
    </xdr:from>
    <xdr:ext cx="469744" cy="259045"/>
    <xdr:sp macro="" textlink="">
      <xdr:nvSpPr>
        <xdr:cNvPr id="734" name="n_3aveValue【消防施設】&#10;一人当たり面積">
          <a:extLst>
            <a:ext uri="{FF2B5EF4-FFF2-40B4-BE49-F238E27FC236}">
              <a16:creationId xmlns:a16="http://schemas.microsoft.com/office/drawing/2014/main" id="{56763331-C499-4FD5-8397-128A15176D2E}"/>
            </a:ext>
          </a:extLst>
        </xdr:cNvPr>
        <xdr:cNvSpPr txBox="1"/>
      </xdr:nvSpPr>
      <xdr:spPr>
        <a:xfrm>
          <a:off x="19310427" y="1457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165915</xdr:rowOff>
    </xdr:from>
    <xdr:ext cx="469744" cy="259045"/>
    <xdr:sp macro="" textlink="">
      <xdr:nvSpPr>
        <xdr:cNvPr id="735" name="n_4aveValue【消防施設】&#10;一人当たり面積">
          <a:extLst>
            <a:ext uri="{FF2B5EF4-FFF2-40B4-BE49-F238E27FC236}">
              <a16:creationId xmlns:a16="http://schemas.microsoft.com/office/drawing/2014/main" id="{CB694BF1-D9B6-4FBF-8B10-6AC7CDA414BA}"/>
            </a:ext>
          </a:extLst>
        </xdr:cNvPr>
        <xdr:cNvSpPr txBox="1"/>
      </xdr:nvSpPr>
      <xdr:spPr>
        <a:xfrm>
          <a:off x="18421427" y="1491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2956</xdr:rowOff>
    </xdr:from>
    <xdr:ext cx="469744" cy="259045"/>
    <xdr:sp macro="" textlink="">
      <xdr:nvSpPr>
        <xdr:cNvPr id="736" name="n_1mainValue【消防施設】&#10;一人当たり面積">
          <a:extLst>
            <a:ext uri="{FF2B5EF4-FFF2-40B4-BE49-F238E27FC236}">
              <a16:creationId xmlns:a16="http://schemas.microsoft.com/office/drawing/2014/main" id="{91030511-38DB-4330-A464-E7971A408CAC}"/>
            </a:ext>
          </a:extLst>
        </xdr:cNvPr>
        <xdr:cNvSpPr txBox="1"/>
      </xdr:nvSpPr>
      <xdr:spPr>
        <a:xfrm>
          <a:off x="21075727" y="149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6222</xdr:rowOff>
    </xdr:from>
    <xdr:ext cx="469744" cy="259045"/>
    <xdr:sp macro="" textlink="">
      <xdr:nvSpPr>
        <xdr:cNvPr id="737" name="n_2mainValue【消防施設】&#10;一人当たり面積">
          <a:extLst>
            <a:ext uri="{FF2B5EF4-FFF2-40B4-BE49-F238E27FC236}">
              <a16:creationId xmlns:a16="http://schemas.microsoft.com/office/drawing/2014/main" id="{96FB2768-6882-49F7-9626-75435C763711}"/>
            </a:ext>
          </a:extLst>
        </xdr:cNvPr>
        <xdr:cNvSpPr txBox="1"/>
      </xdr:nvSpPr>
      <xdr:spPr>
        <a:xfrm>
          <a:off x="20199427" y="1492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6875</xdr:rowOff>
    </xdr:from>
    <xdr:ext cx="469744" cy="259045"/>
    <xdr:sp macro="" textlink="">
      <xdr:nvSpPr>
        <xdr:cNvPr id="738" name="n_3mainValue【消防施設】&#10;一人当たり面積">
          <a:extLst>
            <a:ext uri="{FF2B5EF4-FFF2-40B4-BE49-F238E27FC236}">
              <a16:creationId xmlns:a16="http://schemas.microsoft.com/office/drawing/2014/main" id="{28625EB0-32C8-4A46-AEC8-F26D45D2D73A}"/>
            </a:ext>
          </a:extLst>
        </xdr:cNvPr>
        <xdr:cNvSpPr txBox="1"/>
      </xdr:nvSpPr>
      <xdr:spPr>
        <a:xfrm>
          <a:off x="19310427" y="1492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166496</xdr:rowOff>
    </xdr:from>
    <xdr:ext cx="469744" cy="259045"/>
    <xdr:sp macro="" textlink="">
      <xdr:nvSpPr>
        <xdr:cNvPr id="739" name="n_4mainValue【消防施設】&#10;一人当たり面積">
          <a:extLst>
            <a:ext uri="{FF2B5EF4-FFF2-40B4-BE49-F238E27FC236}">
              <a16:creationId xmlns:a16="http://schemas.microsoft.com/office/drawing/2014/main" id="{3FF3A179-0649-430E-9FAA-108678C47AE4}"/>
            </a:ext>
          </a:extLst>
        </xdr:cNvPr>
        <xdr:cNvSpPr txBox="1"/>
      </xdr:nvSpPr>
      <xdr:spPr>
        <a:xfrm>
          <a:off x="18421427" y="1456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31A01A64-B034-46E6-8388-78171091083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5E79640-AE15-42C9-9AFD-4913E89D5D2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226CC9BC-4201-419F-A880-577F99D0167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44A4C277-9D2C-4353-AD13-964EFE5EDDE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B1C6D000-8DA9-45B1-ADDF-0554BF10CD1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8A9CAC9-5076-4771-A063-63DF6A15396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1AAF7528-4FA3-4CD9-B18A-E678899F404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811A8A9E-F6ED-4EA7-AD50-E6C2F342C25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37FCDA4C-B278-4F09-93F2-1CC1E236854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195F4BEB-D053-4821-A573-6547283C452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D756409E-CB9F-4576-B0EB-661CA59F3A9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BBE8E6E2-3809-4C67-B103-90D5CA3FD30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A42CFACD-0351-4008-8760-970350DE34C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A15882C9-9081-4024-AABC-F9F8FB1486A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894248F5-9025-4976-9353-85C6F44B8E0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51C12F6D-2F94-41ED-9838-C0E18A40274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20A54FF9-B736-4C39-B6E5-E647A4D7D74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BF8ABAF8-43A0-466E-AEC3-01C40F7AB54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9B54F22-8B58-4260-97C5-5A752E44FDB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B74EC48D-63C5-482A-8313-A13C264FF11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66437E11-CC7D-48F3-B20C-6C4915298AC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4DF97FB1-BA5F-49C3-878A-CF45CF60984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5303CE3D-CF76-4809-A99C-7C4337E48BC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EA0F8538-D478-4723-A74A-254600A46AA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91F62ABA-6B4F-47B6-9196-E4614EF9BF7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9D9151E7-8F81-4129-86B6-307539236276}"/>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a:extLst>
            <a:ext uri="{FF2B5EF4-FFF2-40B4-BE49-F238E27FC236}">
              <a16:creationId xmlns:a16="http://schemas.microsoft.com/office/drawing/2014/main" id="{FD8C4C5A-13DC-4255-A3C9-B27C0EB886A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1DD183C0-C55A-4FBF-A0F0-39BBF1FC74B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68" name="【庁舎】&#10;有形固定資産減価償却率最大値テキスト">
          <a:extLst>
            <a:ext uri="{FF2B5EF4-FFF2-40B4-BE49-F238E27FC236}">
              <a16:creationId xmlns:a16="http://schemas.microsoft.com/office/drawing/2014/main" id="{73DFACB3-2669-4A81-ACB0-E1C52248F3E4}"/>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69" name="直線コネクタ 768">
          <a:extLst>
            <a:ext uri="{FF2B5EF4-FFF2-40B4-BE49-F238E27FC236}">
              <a16:creationId xmlns:a16="http://schemas.microsoft.com/office/drawing/2014/main" id="{DB44E697-0FFB-400A-BEA2-72CD8BE6F548}"/>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770" name="【庁舎】&#10;有形固定資産減価償却率平均値テキスト">
          <a:extLst>
            <a:ext uri="{FF2B5EF4-FFF2-40B4-BE49-F238E27FC236}">
              <a16:creationId xmlns:a16="http://schemas.microsoft.com/office/drawing/2014/main" id="{FCE35104-7898-4C9B-A459-AE51B56B1C1B}"/>
            </a:ext>
          </a:extLst>
        </xdr:cNvPr>
        <xdr:cNvSpPr txBox="1"/>
      </xdr:nvSpPr>
      <xdr:spPr>
        <a:xfrm>
          <a:off x="16357600" y="1777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771" name="フローチャート: 判断 770">
          <a:extLst>
            <a:ext uri="{FF2B5EF4-FFF2-40B4-BE49-F238E27FC236}">
              <a16:creationId xmlns:a16="http://schemas.microsoft.com/office/drawing/2014/main" id="{105A0A61-D8B1-4045-A9BA-CF5181B01980}"/>
            </a:ext>
          </a:extLst>
        </xdr:cNvPr>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110308</xdr:rowOff>
    </xdr:from>
    <xdr:to>
      <xdr:col>81</xdr:col>
      <xdr:colOff>101600</xdr:colOff>
      <xdr:row>105</xdr:row>
      <xdr:rowOff>40458</xdr:rowOff>
    </xdr:to>
    <xdr:sp macro="" textlink="">
      <xdr:nvSpPr>
        <xdr:cNvPr id="772" name="フローチャート: 判断 771">
          <a:extLst>
            <a:ext uri="{FF2B5EF4-FFF2-40B4-BE49-F238E27FC236}">
              <a16:creationId xmlns:a16="http://schemas.microsoft.com/office/drawing/2014/main" id="{B60052B4-2E68-4B9C-9642-AFD0CB4DF2FD}"/>
            </a:ext>
          </a:extLst>
        </xdr:cNvPr>
        <xdr:cNvSpPr/>
      </xdr:nvSpPr>
      <xdr:spPr>
        <a:xfrm>
          <a:off x="15430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66221</xdr:rowOff>
    </xdr:from>
    <xdr:to>
      <xdr:col>76</xdr:col>
      <xdr:colOff>165100</xdr:colOff>
      <xdr:row>104</xdr:row>
      <xdr:rowOff>167821</xdr:rowOff>
    </xdr:to>
    <xdr:sp macro="" textlink="">
      <xdr:nvSpPr>
        <xdr:cNvPr id="773" name="フローチャート: 判断 772">
          <a:extLst>
            <a:ext uri="{FF2B5EF4-FFF2-40B4-BE49-F238E27FC236}">
              <a16:creationId xmlns:a16="http://schemas.microsoft.com/office/drawing/2014/main" id="{9B15AA69-032F-4304-A64E-C32A4C7D883A}"/>
            </a:ext>
          </a:extLst>
        </xdr:cNvPr>
        <xdr:cNvSpPr/>
      </xdr:nvSpPr>
      <xdr:spPr>
        <a:xfrm>
          <a:off x="14541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38463</xdr:rowOff>
    </xdr:from>
    <xdr:to>
      <xdr:col>72</xdr:col>
      <xdr:colOff>38100</xdr:colOff>
      <xdr:row>104</xdr:row>
      <xdr:rowOff>140063</xdr:rowOff>
    </xdr:to>
    <xdr:sp macro="" textlink="">
      <xdr:nvSpPr>
        <xdr:cNvPr id="774" name="フローチャート: 判断 773">
          <a:extLst>
            <a:ext uri="{FF2B5EF4-FFF2-40B4-BE49-F238E27FC236}">
              <a16:creationId xmlns:a16="http://schemas.microsoft.com/office/drawing/2014/main" id="{A6436E0E-72DE-4CE0-A6B2-3B920D18A0F3}"/>
            </a:ext>
          </a:extLst>
        </xdr:cNvPr>
        <xdr:cNvSpPr/>
      </xdr:nvSpPr>
      <xdr:spPr>
        <a:xfrm>
          <a:off x="13652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18869</xdr:rowOff>
    </xdr:from>
    <xdr:to>
      <xdr:col>67</xdr:col>
      <xdr:colOff>101600</xdr:colOff>
      <xdr:row>105</xdr:row>
      <xdr:rowOff>120469</xdr:rowOff>
    </xdr:to>
    <xdr:sp macro="" textlink="">
      <xdr:nvSpPr>
        <xdr:cNvPr id="775" name="フローチャート: 判断 774">
          <a:extLst>
            <a:ext uri="{FF2B5EF4-FFF2-40B4-BE49-F238E27FC236}">
              <a16:creationId xmlns:a16="http://schemas.microsoft.com/office/drawing/2014/main" id="{81E8CE35-8875-4718-A8DC-CBB708F8D873}"/>
            </a:ext>
          </a:extLst>
        </xdr:cNvPr>
        <xdr:cNvSpPr/>
      </xdr:nvSpPr>
      <xdr:spPr>
        <a:xfrm>
          <a:off x="12763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28F43584-50D1-4BF4-B65E-F40322E4712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5778F7F0-FC23-4058-9CA5-040DA2DAF4E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11414D3A-B3F1-4D1F-BD0C-EB8FDE5588B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5379B7A3-4B82-4849-A027-C673BDBA86C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EEDD85B8-DAEB-42BD-9AB8-DBC81319C72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131536</xdr:rowOff>
    </xdr:from>
    <xdr:to>
      <xdr:col>85</xdr:col>
      <xdr:colOff>177800</xdr:colOff>
      <xdr:row>107</xdr:row>
      <xdr:rowOff>61686</xdr:rowOff>
    </xdr:to>
    <xdr:sp macro="" textlink="">
      <xdr:nvSpPr>
        <xdr:cNvPr id="781" name="楕円 780">
          <a:extLst>
            <a:ext uri="{FF2B5EF4-FFF2-40B4-BE49-F238E27FC236}">
              <a16:creationId xmlns:a16="http://schemas.microsoft.com/office/drawing/2014/main" id="{95B05C48-6CD5-45BD-8D99-7C805D904B77}"/>
            </a:ext>
          </a:extLst>
        </xdr:cNvPr>
        <xdr:cNvSpPr/>
      </xdr:nvSpPr>
      <xdr:spPr>
        <a:xfrm>
          <a:off x="162687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109963</xdr:rowOff>
    </xdr:from>
    <xdr:ext cx="405111" cy="259045"/>
    <xdr:sp macro="" textlink="">
      <xdr:nvSpPr>
        <xdr:cNvPr id="782" name="【庁舎】&#10;有形固定資産減価償却率該当値テキスト">
          <a:extLst>
            <a:ext uri="{FF2B5EF4-FFF2-40B4-BE49-F238E27FC236}">
              <a16:creationId xmlns:a16="http://schemas.microsoft.com/office/drawing/2014/main" id="{8174B38B-D89C-4E78-8DBB-320A45E1771B}"/>
            </a:ext>
          </a:extLst>
        </xdr:cNvPr>
        <xdr:cNvSpPr txBox="1"/>
      </xdr:nvSpPr>
      <xdr:spPr>
        <a:xfrm>
          <a:off x="16357600"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107043</xdr:rowOff>
    </xdr:from>
    <xdr:to>
      <xdr:col>81</xdr:col>
      <xdr:colOff>101600</xdr:colOff>
      <xdr:row>107</xdr:row>
      <xdr:rowOff>37193</xdr:rowOff>
    </xdr:to>
    <xdr:sp macro="" textlink="">
      <xdr:nvSpPr>
        <xdr:cNvPr id="783" name="楕円 782">
          <a:extLst>
            <a:ext uri="{FF2B5EF4-FFF2-40B4-BE49-F238E27FC236}">
              <a16:creationId xmlns:a16="http://schemas.microsoft.com/office/drawing/2014/main" id="{AD7AEC02-CCC9-4156-8897-3F4434F300F0}"/>
            </a:ext>
          </a:extLst>
        </xdr:cNvPr>
        <xdr:cNvSpPr/>
      </xdr:nvSpPr>
      <xdr:spPr>
        <a:xfrm>
          <a:off x="15430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157843</xdr:rowOff>
    </xdr:from>
    <xdr:to>
      <xdr:col>85</xdr:col>
      <xdr:colOff>127000</xdr:colOff>
      <xdr:row>107</xdr:row>
      <xdr:rowOff>10886</xdr:rowOff>
    </xdr:to>
    <xdr:cxnSp macro="">
      <xdr:nvCxnSpPr>
        <xdr:cNvPr id="784" name="直線コネクタ 783">
          <a:extLst>
            <a:ext uri="{FF2B5EF4-FFF2-40B4-BE49-F238E27FC236}">
              <a16:creationId xmlns:a16="http://schemas.microsoft.com/office/drawing/2014/main" id="{CB189D57-B416-490F-B499-00BCB4FF04DC}"/>
            </a:ext>
          </a:extLst>
        </xdr:cNvPr>
        <xdr:cNvCxnSpPr/>
      </xdr:nvCxnSpPr>
      <xdr:spPr>
        <a:xfrm>
          <a:off x="15481300" y="1833154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82550</xdr:rowOff>
    </xdr:from>
    <xdr:to>
      <xdr:col>76</xdr:col>
      <xdr:colOff>165100</xdr:colOff>
      <xdr:row>107</xdr:row>
      <xdr:rowOff>12700</xdr:rowOff>
    </xdr:to>
    <xdr:sp macro="" textlink="">
      <xdr:nvSpPr>
        <xdr:cNvPr id="785" name="楕円 784">
          <a:extLst>
            <a:ext uri="{FF2B5EF4-FFF2-40B4-BE49-F238E27FC236}">
              <a16:creationId xmlns:a16="http://schemas.microsoft.com/office/drawing/2014/main" id="{02B8E73E-668E-4E59-A296-FD93F1A17D99}"/>
            </a:ext>
          </a:extLst>
        </xdr:cNvPr>
        <xdr:cNvSpPr/>
      </xdr:nvSpPr>
      <xdr:spPr>
        <a:xfrm>
          <a:off x="14541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133350</xdr:rowOff>
    </xdr:from>
    <xdr:to>
      <xdr:col>81</xdr:col>
      <xdr:colOff>50800</xdr:colOff>
      <xdr:row>106</xdr:row>
      <xdr:rowOff>157843</xdr:rowOff>
    </xdr:to>
    <xdr:cxnSp macro="">
      <xdr:nvCxnSpPr>
        <xdr:cNvPr id="786" name="直線コネクタ 785">
          <a:extLst>
            <a:ext uri="{FF2B5EF4-FFF2-40B4-BE49-F238E27FC236}">
              <a16:creationId xmlns:a16="http://schemas.microsoft.com/office/drawing/2014/main" id="{D2670958-E168-48BA-950F-C1C23DFCA647}"/>
            </a:ext>
          </a:extLst>
        </xdr:cNvPr>
        <xdr:cNvCxnSpPr/>
      </xdr:nvCxnSpPr>
      <xdr:spPr>
        <a:xfrm>
          <a:off x="14592300" y="1830705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98879</xdr:rowOff>
    </xdr:from>
    <xdr:to>
      <xdr:col>72</xdr:col>
      <xdr:colOff>38100</xdr:colOff>
      <xdr:row>108</xdr:row>
      <xdr:rowOff>29029</xdr:rowOff>
    </xdr:to>
    <xdr:sp macro="" textlink="">
      <xdr:nvSpPr>
        <xdr:cNvPr id="787" name="楕円 786">
          <a:extLst>
            <a:ext uri="{FF2B5EF4-FFF2-40B4-BE49-F238E27FC236}">
              <a16:creationId xmlns:a16="http://schemas.microsoft.com/office/drawing/2014/main" id="{5504BBD9-4799-477F-A9A8-551DEF468CA7}"/>
            </a:ext>
          </a:extLst>
        </xdr:cNvPr>
        <xdr:cNvSpPr/>
      </xdr:nvSpPr>
      <xdr:spPr>
        <a:xfrm>
          <a:off x="13652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133350</xdr:rowOff>
    </xdr:from>
    <xdr:to>
      <xdr:col>76</xdr:col>
      <xdr:colOff>114300</xdr:colOff>
      <xdr:row>107</xdr:row>
      <xdr:rowOff>149679</xdr:rowOff>
    </xdr:to>
    <xdr:cxnSp macro="">
      <xdr:nvCxnSpPr>
        <xdr:cNvPr id="788" name="直線コネクタ 787">
          <a:extLst>
            <a:ext uri="{FF2B5EF4-FFF2-40B4-BE49-F238E27FC236}">
              <a16:creationId xmlns:a16="http://schemas.microsoft.com/office/drawing/2014/main" id="{E8F70913-FAE2-4070-8B96-5DF821A03D5C}"/>
            </a:ext>
          </a:extLst>
        </xdr:cNvPr>
        <xdr:cNvCxnSpPr/>
      </xdr:nvCxnSpPr>
      <xdr:spPr>
        <a:xfrm flipV="1">
          <a:off x="13703300" y="18307050"/>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31931</xdr:rowOff>
    </xdr:from>
    <xdr:to>
      <xdr:col>67</xdr:col>
      <xdr:colOff>101600</xdr:colOff>
      <xdr:row>108</xdr:row>
      <xdr:rowOff>133531</xdr:rowOff>
    </xdr:to>
    <xdr:sp macro="" textlink="">
      <xdr:nvSpPr>
        <xdr:cNvPr id="789" name="楕円 788">
          <a:extLst>
            <a:ext uri="{FF2B5EF4-FFF2-40B4-BE49-F238E27FC236}">
              <a16:creationId xmlns:a16="http://schemas.microsoft.com/office/drawing/2014/main" id="{C9F4079E-7C8E-4CA9-9722-CD87C7B54E57}"/>
            </a:ext>
          </a:extLst>
        </xdr:cNvPr>
        <xdr:cNvSpPr/>
      </xdr:nvSpPr>
      <xdr:spPr>
        <a:xfrm>
          <a:off x="12763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149679</xdr:rowOff>
    </xdr:from>
    <xdr:to>
      <xdr:col>71</xdr:col>
      <xdr:colOff>177800</xdr:colOff>
      <xdr:row>108</xdr:row>
      <xdr:rowOff>82731</xdr:rowOff>
    </xdr:to>
    <xdr:cxnSp macro="">
      <xdr:nvCxnSpPr>
        <xdr:cNvPr id="790" name="直線コネクタ 789">
          <a:extLst>
            <a:ext uri="{FF2B5EF4-FFF2-40B4-BE49-F238E27FC236}">
              <a16:creationId xmlns:a16="http://schemas.microsoft.com/office/drawing/2014/main" id="{12680A47-F770-41AF-B981-97DC82A033F2}"/>
            </a:ext>
          </a:extLst>
        </xdr:cNvPr>
        <xdr:cNvCxnSpPr/>
      </xdr:nvCxnSpPr>
      <xdr:spPr>
        <a:xfrm flipV="1">
          <a:off x="12814300" y="18494829"/>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56985</xdr:rowOff>
    </xdr:from>
    <xdr:ext cx="405111" cy="259045"/>
    <xdr:sp macro="" textlink="">
      <xdr:nvSpPr>
        <xdr:cNvPr id="791" name="n_1aveValue【庁舎】&#10;有形固定資産減価償却率">
          <a:extLst>
            <a:ext uri="{FF2B5EF4-FFF2-40B4-BE49-F238E27FC236}">
              <a16:creationId xmlns:a16="http://schemas.microsoft.com/office/drawing/2014/main" id="{92D9649B-4200-4CDB-820D-2F4053B79283}"/>
            </a:ext>
          </a:extLst>
        </xdr:cNvPr>
        <xdr:cNvSpPr txBox="1"/>
      </xdr:nvSpPr>
      <xdr:spPr>
        <a:xfrm>
          <a:off x="15266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12898</xdr:rowOff>
    </xdr:from>
    <xdr:ext cx="405111" cy="259045"/>
    <xdr:sp macro="" textlink="">
      <xdr:nvSpPr>
        <xdr:cNvPr id="792" name="n_2aveValue【庁舎】&#10;有形固定資産減価償却率">
          <a:extLst>
            <a:ext uri="{FF2B5EF4-FFF2-40B4-BE49-F238E27FC236}">
              <a16:creationId xmlns:a16="http://schemas.microsoft.com/office/drawing/2014/main" id="{7ABE1CD0-C474-4358-BB95-C33971996836}"/>
            </a:ext>
          </a:extLst>
        </xdr:cNvPr>
        <xdr:cNvSpPr txBox="1"/>
      </xdr:nvSpPr>
      <xdr:spPr>
        <a:xfrm>
          <a:off x="14389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156590</xdr:rowOff>
    </xdr:from>
    <xdr:ext cx="405111" cy="259045"/>
    <xdr:sp macro="" textlink="">
      <xdr:nvSpPr>
        <xdr:cNvPr id="793" name="n_3aveValue【庁舎】&#10;有形固定資産減価償却率">
          <a:extLst>
            <a:ext uri="{FF2B5EF4-FFF2-40B4-BE49-F238E27FC236}">
              <a16:creationId xmlns:a16="http://schemas.microsoft.com/office/drawing/2014/main" id="{3BEA30D4-FF48-4AA4-84DC-BF1E898061ED}"/>
            </a:ext>
          </a:extLst>
        </xdr:cNvPr>
        <xdr:cNvSpPr txBox="1"/>
      </xdr:nvSpPr>
      <xdr:spPr>
        <a:xfrm>
          <a:off x="13500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136996</xdr:rowOff>
    </xdr:from>
    <xdr:ext cx="405111" cy="259045"/>
    <xdr:sp macro="" textlink="">
      <xdr:nvSpPr>
        <xdr:cNvPr id="794" name="n_4aveValue【庁舎】&#10;有形固定資産減価償却率">
          <a:extLst>
            <a:ext uri="{FF2B5EF4-FFF2-40B4-BE49-F238E27FC236}">
              <a16:creationId xmlns:a16="http://schemas.microsoft.com/office/drawing/2014/main" id="{955D3BF2-97CC-41DE-97FD-C8C705D25066}"/>
            </a:ext>
          </a:extLst>
        </xdr:cNvPr>
        <xdr:cNvSpPr txBox="1"/>
      </xdr:nvSpPr>
      <xdr:spPr>
        <a:xfrm>
          <a:off x="12611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28320</xdr:rowOff>
    </xdr:from>
    <xdr:ext cx="405111" cy="259045"/>
    <xdr:sp macro="" textlink="">
      <xdr:nvSpPr>
        <xdr:cNvPr id="795" name="n_1mainValue【庁舎】&#10;有形固定資産減価償却率">
          <a:extLst>
            <a:ext uri="{FF2B5EF4-FFF2-40B4-BE49-F238E27FC236}">
              <a16:creationId xmlns:a16="http://schemas.microsoft.com/office/drawing/2014/main" id="{5E301F31-9B90-405C-A16C-CA063B06976C}"/>
            </a:ext>
          </a:extLst>
        </xdr:cNvPr>
        <xdr:cNvSpPr txBox="1"/>
      </xdr:nvSpPr>
      <xdr:spPr>
        <a:xfrm>
          <a:off x="152660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3827</xdr:rowOff>
    </xdr:from>
    <xdr:ext cx="405111" cy="259045"/>
    <xdr:sp macro="" textlink="">
      <xdr:nvSpPr>
        <xdr:cNvPr id="796" name="n_2mainValue【庁舎】&#10;有形固定資産減価償却率">
          <a:extLst>
            <a:ext uri="{FF2B5EF4-FFF2-40B4-BE49-F238E27FC236}">
              <a16:creationId xmlns:a16="http://schemas.microsoft.com/office/drawing/2014/main" id="{82A15C36-B2A0-4E10-BC42-3D0358B17F96}"/>
            </a:ext>
          </a:extLst>
        </xdr:cNvPr>
        <xdr:cNvSpPr txBox="1"/>
      </xdr:nvSpPr>
      <xdr:spPr>
        <a:xfrm>
          <a:off x="14389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20156</xdr:rowOff>
    </xdr:from>
    <xdr:ext cx="405111" cy="259045"/>
    <xdr:sp macro="" textlink="">
      <xdr:nvSpPr>
        <xdr:cNvPr id="797" name="n_3mainValue【庁舎】&#10;有形固定資産減価償却率">
          <a:extLst>
            <a:ext uri="{FF2B5EF4-FFF2-40B4-BE49-F238E27FC236}">
              <a16:creationId xmlns:a16="http://schemas.microsoft.com/office/drawing/2014/main" id="{28610451-B724-47A3-8B88-EF8660C480F2}"/>
            </a:ext>
          </a:extLst>
        </xdr:cNvPr>
        <xdr:cNvSpPr txBox="1"/>
      </xdr:nvSpPr>
      <xdr:spPr>
        <a:xfrm>
          <a:off x="13500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124658</xdr:rowOff>
    </xdr:from>
    <xdr:ext cx="405111" cy="259045"/>
    <xdr:sp macro="" textlink="">
      <xdr:nvSpPr>
        <xdr:cNvPr id="798" name="n_4mainValue【庁舎】&#10;有形固定資産減価償却率">
          <a:extLst>
            <a:ext uri="{FF2B5EF4-FFF2-40B4-BE49-F238E27FC236}">
              <a16:creationId xmlns:a16="http://schemas.microsoft.com/office/drawing/2014/main" id="{B4E42713-668F-462F-9FEC-6642D140C69A}"/>
            </a:ext>
          </a:extLst>
        </xdr:cNvPr>
        <xdr:cNvSpPr txBox="1"/>
      </xdr:nvSpPr>
      <xdr:spPr>
        <a:xfrm>
          <a:off x="12611744" y="186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7C0EA29A-798A-46FD-9F21-F16A6BE6062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88E21082-EE28-4F83-A19C-D62FCAED00A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EB2868D3-8CF0-4334-85A3-2DEDDC8A9D1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232FE057-A99A-4501-9D12-60DDF26E2C1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A211EA98-D490-4F7B-88DD-51EC93D23B3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7C928E7F-17C6-4713-A2B1-5CF32494027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6ED3C269-3AA0-4BCF-B421-D593C3BF9F7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FEA46988-B3CE-4BF4-8B35-E6569BBB170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C83101B9-14B4-4D60-A855-9E8667886B1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430AAD5E-6727-4B29-848D-6CC697F792C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09" name="直線コネクタ 808">
          <a:extLst>
            <a:ext uri="{FF2B5EF4-FFF2-40B4-BE49-F238E27FC236}">
              <a16:creationId xmlns:a16="http://schemas.microsoft.com/office/drawing/2014/main" id="{99358D9A-3C5F-4B96-A312-872C69D9E06F}"/>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10" name="テキスト ボックス 809">
          <a:extLst>
            <a:ext uri="{FF2B5EF4-FFF2-40B4-BE49-F238E27FC236}">
              <a16:creationId xmlns:a16="http://schemas.microsoft.com/office/drawing/2014/main" id="{F79F2AED-206B-4EF2-9BF8-A103D12040C2}"/>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11" name="直線コネクタ 810">
          <a:extLst>
            <a:ext uri="{FF2B5EF4-FFF2-40B4-BE49-F238E27FC236}">
              <a16:creationId xmlns:a16="http://schemas.microsoft.com/office/drawing/2014/main" id="{13C4302B-DF86-4E8B-8508-42004146E3C3}"/>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2" name="テキスト ボックス 811">
          <a:extLst>
            <a:ext uri="{FF2B5EF4-FFF2-40B4-BE49-F238E27FC236}">
              <a16:creationId xmlns:a16="http://schemas.microsoft.com/office/drawing/2014/main" id="{D9AC6335-52ED-47F9-B088-EA190787FBC6}"/>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13" name="直線コネクタ 812">
          <a:extLst>
            <a:ext uri="{FF2B5EF4-FFF2-40B4-BE49-F238E27FC236}">
              <a16:creationId xmlns:a16="http://schemas.microsoft.com/office/drawing/2014/main" id="{9EF3B0D4-EDF4-464A-91B6-E82778FF75FC}"/>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14" name="テキスト ボックス 813">
          <a:extLst>
            <a:ext uri="{FF2B5EF4-FFF2-40B4-BE49-F238E27FC236}">
              <a16:creationId xmlns:a16="http://schemas.microsoft.com/office/drawing/2014/main" id="{5B1DF5E6-E08E-4B1C-B43E-F11C50CF03CC}"/>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a:extLst>
            <a:ext uri="{FF2B5EF4-FFF2-40B4-BE49-F238E27FC236}">
              <a16:creationId xmlns:a16="http://schemas.microsoft.com/office/drawing/2014/main" id="{A8DD92D7-3D56-4B7A-A4BE-0791E444C4B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a:extLst>
            <a:ext uri="{FF2B5EF4-FFF2-40B4-BE49-F238E27FC236}">
              <a16:creationId xmlns:a16="http://schemas.microsoft.com/office/drawing/2014/main" id="{24DFCDAF-C23F-4B08-824E-E01362E823B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17" name="直線コネクタ 816">
          <a:extLst>
            <a:ext uri="{FF2B5EF4-FFF2-40B4-BE49-F238E27FC236}">
              <a16:creationId xmlns:a16="http://schemas.microsoft.com/office/drawing/2014/main" id="{00298980-86C6-4C72-A738-900A5104C633}"/>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18" name="テキスト ボックス 817">
          <a:extLst>
            <a:ext uri="{FF2B5EF4-FFF2-40B4-BE49-F238E27FC236}">
              <a16:creationId xmlns:a16="http://schemas.microsoft.com/office/drawing/2014/main" id="{156A2E4E-63F4-4B56-98EA-6EB857F839D6}"/>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9" name="直線コネクタ 818">
          <a:extLst>
            <a:ext uri="{FF2B5EF4-FFF2-40B4-BE49-F238E27FC236}">
              <a16:creationId xmlns:a16="http://schemas.microsoft.com/office/drawing/2014/main" id="{7112C013-499B-412A-8438-96F447476BA3}"/>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20" name="テキスト ボックス 819">
          <a:extLst>
            <a:ext uri="{FF2B5EF4-FFF2-40B4-BE49-F238E27FC236}">
              <a16:creationId xmlns:a16="http://schemas.microsoft.com/office/drawing/2014/main" id="{9B81E929-4C7C-491D-86F8-D6FC94DD50D9}"/>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21" name="直線コネクタ 820">
          <a:extLst>
            <a:ext uri="{FF2B5EF4-FFF2-40B4-BE49-F238E27FC236}">
              <a16:creationId xmlns:a16="http://schemas.microsoft.com/office/drawing/2014/main" id="{5EDDD8D3-F7C9-4552-BE83-4C6DA8B92CDC}"/>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22" name="テキスト ボックス 821">
          <a:extLst>
            <a:ext uri="{FF2B5EF4-FFF2-40B4-BE49-F238E27FC236}">
              <a16:creationId xmlns:a16="http://schemas.microsoft.com/office/drawing/2014/main" id="{FBBFA9AD-1D25-46C5-BA93-67FE190FAA45}"/>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5E8BE143-E85C-4034-A99C-2CBD5BD6191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7703B837-E3AE-43D7-A7DE-77BE0FA9966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a:extLst>
            <a:ext uri="{FF2B5EF4-FFF2-40B4-BE49-F238E27FC236}">
              <a16:creationId xmlns:a16="http://schemas.microsoft.com/office/drawing/2014/main" id="{9C05BFEB-0E11-4B84-A1B7-51D97D3C0AE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826" name="直線コネクタ 825">
          <a:extLst>
            <a:ext uri="{FF2B5EF4-FFF2-40B4-BE49-F238E27FC236}">
              <a16:creationId xmlns:a16="http://schemas.microsoft.com/office/drawing/2014/main" id="{BE965710-FB19-44BC-B952-E81BC93F86C9}"/>
            </a:ext>
          </a:extLst>
        </xdr:cNvPr>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827" name="【庁舎】&#10;一人当たり面積最小値テキスト">
          <a:extLst>
            <a:ext uri="{FF2B5EF4-FFF2-40B4-BE49-F238E27FC236}">
              <a16:creationId xmlns:a16="http://schemas.microsoft.com/office/drawing/2014/main" id="{4CA95D56-3EF7-44BB-BDDB-E5C5C40E3B75}"/>
            </a:ext>
          </a:extLst>
        </xdr:cNvPr>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828" name="直線コネクタ 827">
          <a:extLst>
            <a:ext uri="{FF2B5EF4-FFF2-40B4-BE49-F238E27FC236}">
              <a16:creationId xmlns:a16="http://schemas.microsoft.com/office/drawing/2014/main" id="{850E122A-D794-4687-8430-215EBC537E14}"/>
            </a:ext>
          </a:extLst>
        </xdr:cNvPr>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829" name="【庁舎】&#10;一人当たり面積最大値テキスト">
          <a:extLst>
            <a:ext uri="{FF2B5EF4-FFF2-40B4-BE49-F238E27FC236}">
              <a16:creationId xmlns:a16="http://schemas.microsoft.com/office/drawing/2014/main" id="{0674F643-2299-4A99-B05B-F5BDBE475874}"/>
            </a:ext>
          </a:extLst>
        </xdr:cNvPr>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830" name="直線コネクタ 829">
          <a:extLst>
            <a:ext uri="{FF2B5EF4-FFF2-40B4-BE49-F238E27FC236}">
              <a16:creationId xmlns:a16="http://schemas.microsoft.com/office/drawing/2014/main" id="{DB76E2E0-C3FB-4E33-A46F-C048131EE354}"/>
            </a:ext>
          </a:extLst>
        </xdr:cNvPr>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105745</xdr:rowOff>
    </xdr:from>
    <xdr:ext cx="469744" cy="259045"/>
    <xdr:sp macro="" textlink="">
      <xdr:nvSpPr>
        <xdr:cNvPr id="831" name="【庁舎】&#10;一人当たり面積平均値テキスト">
          <a:extLst>
            <a:ext uri="{FF2B5EF4-FFF2-40B4-BE49-F238E27FC236}">
              <a16:creationId xmlns:a16="http://schemas.microsoft.com/office/drawing/2014/main" id="{D7DFB201-57D6-4FBB-81FC-F73C459E1109}"/>
            </a:ext>
          </a:extLst>
        </xdr:cNvPr>
        <xdr:cNvSpPr txBox="1"/>
      </xdr:nvSpPr>
      <xdr:spPr>
        <a:xfrm>
          <a:off x="22199600" y="18279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832" name="フローチャート: 判断 831">
          <a:extLst>
            <a:ext uri="{FF2B5EF4-FFF2-40B4-BE49-F238E27FC236}">
              <a16:creationId xmlns:a16="http://schemas.microsoft.com/office/drawing/2014/main" id="{05619F0B-F925-4911-B1B4-3B4F20F2A460}"/>
            </a:ext>
          </a:extLst>
        </xdr:cNvPr>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56832</xdr:rowOff>
    </xdr:from>
    <xdr:to>
      <xdr:col>112</xdr:col>
      <xdr:colOff>38100</xdr:colOff>
      <xdr:row>107</xdr:row>
      <xdr:rowOff>158432</xdr:rowOff>
    </xdr:to>
    <xdr:sp macro="" textlink="">
      <xdr:nvSpPr>
        <xdr:cNvPr id="833" name="フローチャート: 判断 832">
          <a:extLst>
            <a:ext uri="{FF2B5EF4-FFF2-40B4-BE49-F238E27FC236}">
              <a16:creationId xmlns:a16="http://schemas.microsoft.com/office/drawing/2014/main" id="{26A3AFB7-1673-4894-9AF4-F10C16E30B5D}"/>
            </a:ext>
          </a:extLst>
        </xdr:cNvPr>
        <xdr:cNvSpPr/>
      </xdr:nvSpPr>
      <xdr:spPr>
        <a:xfrm>
          <a:off x="21272500" y="1840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60643</xdr:rowOff>
    </xdr:from>
    <xdr:to>
      <xdr:col>107</xdr:col>
      <xdr:colOff>101600</xdr:colOff>
      <xdr:row>107</xdr:row>
      <xdr:rowOff>162243</xdr:rowOff>
    </xdr:to>
    <xdr:sp macro="" textlink="">
      <xdr:nvSpPr>
        <xdr:cNvPr id="834" name="フローチャート: 判断 833">
          <a:extLst>
            <a:ext uri="{FF2B5EF4-FFF2-40B4-BE49-F238E27FC236}">
              <a16:creationId xmlns:a16="http://schemas.microsoft.com/office/drawing/2014/main" id="{3FA22EA5-36B5-4199-B023-2BB715EA1081}"/>
            </a:ext>
          </a:extLst>
        </xdr:cNvPr>
        <xdr:cNvSpPr/>
      </xdr:nvSpPr>
      <xdr:spPr>
        <a:xfrm>
          <a:off x="20383500" y="1840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41593</xdr:rowOff>
    </xdr:from>
    <xdr:to>
      <xdr:col>102</xdr:col>
      <xdr:colOff>165100</xdr:colOff>
      <xdr:row>107</xdr:row>
      <xdr:rowOff>143193</xdr:rowOff>
    </xdr:to>
    <xdr:sp macro="" textlink="">
      <xdr:nvSpPr>
        <xdr:cNvPr id="835" name="フローチャート: 判断 834">
          <a:extLst>
            <a:ext uri="{FF2B5EF4-FFF2-40B4-BE49-F238E27FC236}">
              <a16:creationId xmlns:a16="http://schemas.microsoft.com/office/drawing/2014/main" id="{BFE9C408-3787-492F-AB8E-AFDAD54951BF}"/>
            </a:ext>
          </a:extLst>
        </xdr:cNvPr>
        <xdr:cNvSpPr/>
      </xdr:nvSpPr>
      <xdr:spPr>
        <a:xfrm>
          <a:off x="19494500" y="183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86361</xdr:rowOff>
    </xdr:from>
    <xdr:to>
      <xdr:col>98</xdr:col>
      <xdr:colOff>38100</xdr:colOff>
      <xdr:row>108</xdr:row>
      <xdr:rowOff>16511</xdr:rowOff>
    </xdr:to>
    <xdr:sp macro="" textlink="">
      <xdr:nvSpPr>
        <xdr:cNvPr id="836" name="フローチャート: 判断 835">
          <a:extLst>
            <a:ext uri="{FF2B5EF4-FFF2-40B4-BE49-F238E27FC236}">
              <a16:creationId xmlns:a16="http://schemas.microsoft.com/office/drawing/2014/main" id="{F28AB976-3EF0-4E4A-960D-4548DA4AD7A5}"/>
            </a:ext>
          </a:extLst>
        </xdr:cNvPr>
        <xdr:cNvSpPr/>
      </xdr:nvSpPr>
      <xdr:spPr>
        <a:xfrm>
          <a:off x="18605500" y="1843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8E98652E-DF0E-4284-87E5-1A040C87881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87990AAC-7B95-4FCA-A714-713FA2F7FF8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5A619460-BFE8-4092-AFD3-6C917E0280E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3E5D3891-955E-4ACE-A1C8-4E23E58EB94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5ACB408D-C95F-4B89-B1D2-B71E79C3574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76836</xdr:rowOff>
    </xdr:from>
    <xdr:to>
      <xdr:col>116</xdr:col>
      <xdr:colOff>114300</xdr:colOff>
      <xdr:row>107</xdr:row>
      <xdr:rowOff>6986</xdr:rowOff>
    </xdr:to>
    <xdr:sp macro="" textlink="">
      <xdr:nvSpPr>
        <xdr:cNvPr id="842" name="楕円 841">
          <a:extLst>
            <a:ext uri="{FF2B5EF4-FFF2-40B4-BE49-F238E27FC236}">
              <a16:creationId xmlns:a16="http://schemas.microsoft.com/office/drawing/2014/main" id="{DE2E6F57-451B-4AB5-ACF2-891D9E570C59}"/>
            </a:ext>
          </a:extLst>
        </xdr:cNvPr>
        <xdr:cNvSpPr/>
      </xdr:nvSpPr>
      <xdr:spPr>
        <a:xfrm>
          <a:off x="221107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99713</xdr:rowOff>
    </xdr:from>
    <xdr:ext cx="469744" cy="259045"/>
    <xdr:sp macro="" textlink="">
      <xdr:nvSpPr>
        <xdr:cNvPr id="843" name="【庁舎】&#10;一人当たり面積該当値テキスト">
          <a:extLst>
            <a:ext uri="{FF2B5EF4-FFF2-40B4-BE49-F238E27FC236}">
              <a16:creationId xmlns:a16="http://schemas.microsoft.com/office/drawing/2014/main" id="{D468213F-DCA0-4130-A95C-8519F98BB800}"/>
            </a:ext>
          </a:extLst>
        </xdr:cNvPr>
        <xdr:cNvSpPr txBox="1"/>
      </xdr:nvSpPr>
      <xdr:spPr>
        <a:xfrm>
          <a:off x="22199600" y="1810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75882</xdr:rowOff>
    </xdr:from>
    <xdr:to>
      <xdr:col>112</xdr:col>
      <xdr:colOff>38100</xdr:colOff>
      <xdr:row>107</xdr:row>
      <xdr:rowOff>6032</xdr:rowOff>
    </xdr:to>
    <xdr:sp macro="" textlink="">
      <xdr:nvSpPr>
        <xdr:cNvPr id="844" name="楕円 843">
          <a:extLst>
            <a:ext uri="{FF2B5EF4-FFF2-40B4-BE49-F238E27FC236}">
              <a16:creationId xmlns:a16="http://schemas.microsoft.com/office/drawing/2014/main" id="{B1C44AA5-8847-402F-BD97-627B4A8C3AD5}"/>
            </a:ext>
          </a:extLst>
        </xdr:cNvPr>
        <xdr:cNvSpPr/>
      </xdr:nvSpPr>
      <xdr:spPr>
        <a:xfrm>
          <a:off x="21272500" y="1824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126682</xdr:rowOff>
    </xdr:from>
    <xdr:to>
      <xdr:col>116</xdr:col>
      <xdr:colOff>63500</xdr:colOff>
      <xdr:row>106</xdr:row>
      <xdr:rowOff>127636</xdr:rowOff>
    </xdr:to>
    <xdr:cxnSp macro="">
      <xdr:nvCxnSpPr>
        <xdr:cNvPr id="845" name="直線コネクタ 844">
          <a:extLst>
            <a:ext uri="{FF2B5EF4-FFF2-40B4-BE49-F238E27FC236}">
              <a16:creationId xmlns:a16="http://schemas.microsoft.com/office/drawing/2014/main" id="{EAD3A17B-77D0-401B-B1A2-C8C9FB8590E2}"/>
            </a:ext>
          </a:extLst>
        </xdr:cNvPr>
        <xdr:cNvCxnSpPr/>
      </xdr:nvCxnSpPr>
      <xdr:spPr>
        <a:xfrm>
          <a:off x="21323300" y="18300382"/>
          <a:ext cx="8382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87313</xdr:rowOff>
    </xdr:from>
    <xdr:to>
      <xdr:col>107</xdr:col>
      <xdr:colOff>101600</xdr:colOff>
      <xdr:row>107</xdr:row>
      <xdr:rowOff>17463</xdr:rowOff>
    </xdr:to>
    <xdr:sp macro="" textlink="">
      <xdr:nvSpPr>
        <xdr:cNvPr id="846" name="楕円 845">
          <a:extLst>
            <a:ext uri="{FF2B5EF4-FFF2-40B4-BE49-F238E27FC236}">
              <a16:creationId xmlns:a16="http://schemas.microsoft.com/office/drawing/2014/main" id="{E14AAD5B-7F3A-46BF-88EF-0001237946C2}"/>
            </a:ext>
          </a:extLst>
        </xdr:cNvPr>
        <xdr:cNvSpPr/>
      </xdr:nvSpPr>
      <xdr:spPr>
        <a:xfrm>
          <a:off x="20383500" y="1826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126682</xdr:rowOff>
    </xdr:from>
    <xdr:to>
      <xdr:col>111</xdr:col>
      <xdr:colOff>177800</xdr:colOff>
      <xdr:row>106</xdr:row>
      <xdr:rowOff>138113</xdr:rowOff>
    </xdr:to>
    <xdr:cxnSp macro="">
      <xdr:nvCxnSpPr>
        <xdr:cNvPr id="847" name="直線コネクタ 846">
          <a:extLst>
            <a:ext uri="{FF2B5EF4-FFF2-40B4-BE49-F238E27FC236}">
              <a16:creationId xmlns:a16="http://schemas.microsoft.com/office/drawing/2014/main" id="{98BB03F5-7650-4BB5-AAA4-41AC89B6E2E1}"/>
            </a:ext>
          </a:extLst>
        </xdr:cNvPr>
        <xdr:cNvCxnSpPr/>
      </xdr:nvCxnSpPr>
      <xdr:spPr>
        <a:xfrm flipV="1">
          <a:off x="20434300" y="1830038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848" name="楕円 847">
          <a:extLst>
            <a:ext uri="{FF2B5EF4-FFF2-40B4-BE49-F238E27FC236}">
              <a16:creationId xmlns:a16="http://schemas.microsoft.com/office/drawing/2014/main" id="{785B5953-65C2-4329-98F5-C0BAF31AB7E5}"/>
            </a:ext>
          </a:extLst>
        </xdr:cNvPr>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138113</xdr:rowOff>
    </xdr:from>
    <xdr:to>
      <xdr:col>107</xdr:col>
      <xdr:colOff>50800</xdr:colOff>
      <xdr:row>106</xdr:row>
      <xdr:rowOff>144780</xdr:rowOff>
    </xdr:to>
    <xdr:cxnSp macro="">
      <xdr:nvCxnSpPr>
        <xdr:cNvPr id="849" name="直線コネクタ 848">
          <a:extLst>
            <a:ext uri="{FF2B5EF4-FFF2-40B4-BE49-F238E27FC236}">
              <a16:creationId xmlns:a16="http://schemas.microsoft.com/office/drawing/2014/main" id="{7633A582-7FBF-4200-94F9-5B8B03857150}"/>
            </a:ext>
          </a:extLst>
        </xdr:cNvPr>
        <xdr:cNvCxnSpPr/>
      </xdr:nvCxnSpPr>
      <xdr:spPr>
        <a:xfrm flipV="1">
          <a:off x="19545300" y="18311813"/>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46355</xdr:rowOff>
    </xdr:from>
    <xdr:to>
      <xdr:col>98</xdr:col>
      <xdr:colOff>38100</xdr:colOff>
      <xdr:row>107</xdr:row>
      <xdr:rowOff>147955</xdr:rowOff>
    </xdr:to>
    <xdr:sp macro="" textlink="">
      <xdr:nvSpPr>
        <xdr:cNvPr id="850" name="楕円 849">
          <a:extLst>
            <a:ext uri="{FF2B5EF4-FFF2-40B4-BE49-F238E27FC236}">
              <a16:creationId xmlns:a16="http://schemas.microsoft.com/office/drawing/2014/main" id="{5BC27075-6C7B-49FC-BE02-60B96F0CDFA7}"/>
            </a:ext>
          </a:extLst>
        </xdr:cNvPr>
        <xdr:cNvSpPr/>
      </xdr:nvSpPr>
      <xdr:spPr>
        <a:xfrm>
          <a:off x="186055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144780</xdr:rowOff>
    </xdr:from>
    <xdr:to>
      <xdr:col>102</xdr:col>
      <xdr:colOff>114300</xdr:colOff>
      <xdr:row>107</xdr:row>
      <xdr:rowOff>97155</xdr:rowOff>
    </xdr:to>
    <xdr:cxnSp macro="">
      <xdr:nvCxnSpPr>
        <xdr:cNvPr id="851" name="直線コネクタ 850">
          <a:extLst>
            <a:ext uri="{FF2B5EF4-FFF2-40B4-BE49-F238E27FC236}">
              <a16:creationId xmlns:a16="http://schemas.microsoft.com/office/drawing/2014/main" id="{E4A459B5-6E0B-494C-97FF-C8664A07BF31}"/>
            </a:ext>
          </a:extLst>
        </xdr:cNvPr>
        <xdr:cNvCxnSpPr/>
      </xdr:nvCxnSpPr>
      <xdr:spPr>
        <a:xfrm flipV="1">
          <a:off x="18656300" y="1831848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149559</xdr:rowOff>
    </xdr:from>
    <xdr:ext cx="469744" cy="259045"/>
    <xdr:sp macro="" textlink="">
      <xdr:nvSpPr>
        <xdr:cNvPr id="852" name="n_1aveValue【庁舎】&#10;一人当たり面積">
          <a:extLst>
            <a:ext uri="{FF2B5EF4-FFF2-40B4-BE49-F238E27FC236}">
              <a16:creationId xmlns:a16="http://schemas.microsoft.com/office/drawing/2014/main" id="{8EB05730-40DC-4B0F-854B-3005EA829451}"/>
            </a:ext>
          </a:extLst>
        </xdr:cNvPr>
        <xdr:cNvSpPr txBox="1"/>
      </xdr:nvSpPr>
      <xdr:spPr>
        <a:xfrm>
          <a:off x="21075727" y="1849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153370</xdr:rowOff>
    </xdr:from>
    <xdr:ext cx="469744" cy="259045"/>
    <xdr:sp macro="" textlink="">
      <xdr:nvSpPr>
        <xdr:cNvPr id="853" name="n_2aveValue【庁舎】&#10;一人当たり面積">
          <a:extLst>
            <a:ext uri="{FF2B5EF4-FFF2-40B4-BE49-F238E27FC236}">
              <a16:creationId xmlns:a16="http://schemas.microsoft.com/office/drawing/2014/main" id="{5CA3B666-AD25-49C0-8D40-70E8D37EFC87}"/>
            </a:ext>
          </a:extLst>
        </xdr:cNvPr>
        <xdr:cNvSpPr txBox="1"/>
      </xdr:nvSpPr>
      <xdr:spPr>
        <a:xfrm>
          <a:off x="20199427" y="1849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134320</xdr:rowOff>
    </xdr:from>
    <xdr:ext cx="469744" cy="259045"/>
    <xdr:sp macro="" textlink="">
      <xdr:nvSpPr>
        <xdr:cNvPr id="854" name="n_3aveValue【庁舎】&#10;一人当たり面積">
          <a:extLst>
            <a:ext uri="{FF2B5EF4-FFF2-40B4-BE49-F238E27FC236}">
              <a16:creationId xmlns:a16="http://schemas.microsoft.com/office/drawing/2014/main" id="{6EC60D7B-CD94-4B0F-B0E8-2E83F0C0A0FC}"/>
            </a:ext>
          </a:extLst>
        </xdr:cNvPr>
        <xdr:cNvSpPr txBox="1"/>
      </xdr:nvSpPr>
      <xdr:spPr>
        <a:xfrm>
          <a:off x="19310427" y="1847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7638</xdr:rowOff>
    </xdr:from>
    <xdr:ext cx="469744" cy="259045"/>
    <xdr:sp macro="" textlink="">
      <xdr:nvSpPr>
        <xdr:cNvPr id="855" name="n_4aveValue【庁舎】&#10;一人当たり面積">
          <a:extLst>
            <a:ext uri="{FF2B5EF4-FFF2-40B4-BE49-F238E27FC236}">
              <a16:creationId xmlns:a16="http://schemas.microsoft.com/office/drawing/2014/main" id="{E0BE00EF-6B7E-4D1B-AF6A-9FF6857F7014}"/>
            </a:ext>
          </a:extLst>
        </xdr:cNvPr>
        <xdr:cNvSpPr txBox="1"/>
      </xdr:nvSpPr>
      <xdr:spPr>
        <a:xfrm>
          <a:off x="18421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22559</xdr:rowOff>
    </xdr:from>
    <xdr:ext cx="469744" cy="259045"/>
    <xdr:sp macro="" textlink="">
      <xdr:nvSpPr>
        <xdr:cNvPr id="856" name="n_1mainValue【庁舎】&#10;一人当たり面積">
          <a:extLst>
            <a:ext uri="{FF2B5EF4-FFF2-40B4-BE49-F238E27FC236}">
              <a16:creationId xmlns:a16="http://schemas.microsoft.com/office/drawing/2014/main" id="{39C50243-0779-4D26-85A4-15ACDFFC3E50}"/>
            </a:ext>
          </a:extLst>
        </xdr:cNvPr>
        <xdr:cNvSpPr txBox="1"/>
      </xdr:nvSpPr>
      <xdr:spPr>
        <a:xfrm>
          <a:off x="21075727" y="1802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33990</xdr:rowOff>
    </xdr:from>
    <xdr:ext cx="469744" cy="259045"/>
    <xdr:sp macro="" textlink="">
      <xdr:nvSpPr>
        <xdr:cNvPr id="857" name="n_2mainValue【庁舎】&#10;一人当たり面積">
          <a:extLst>
            <a:ext uri="{FF2B5EF4-FFF2-40B4-BE49-F238E27FC236}">
              <a16:creationId xmlns:a16="http://schemas.microsoft.com/office/drawing/2014/main" id="{402BD861-7572-4F8D-B92E-40DAA2F8C430}"/>
            </a:ext>
          </a:extLst>
        </xdr:cNvPr>
        <xdr:cNvSpPr txBox="1"/>
      </xdr:nvSpPr>
      <xdr:spPr>
        <a:xfrm>
          <a:off x="20199427" y="1803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40657</xdr:rowOff>
    </xdr:from>
    <xdr:ext cx="469744" cy="259045"/>
    <xdr:sp macro="" textlink="">
      <xdr:nvSpPr>
        <xdr:cNvPr id="858" name="n_3mainValue【庁舎】&#10;一人当たり面積">
          <a:extLst>
            <a:ext uri="{FF2B5EF4-FFF2-40B4-BE49-F238E27FC236}">
              <a16:creationId xmlns:a16="http://schemas.microsoft.com/office/drawing/2014/main" id="{3E2F3002-998D-4AA6-AC82-932654D087B0}"/>
            </a:ext>
          </a:extLst>
        </xdr:cNvPr>
        <xdr:cNvSpPr txBox="1"/>
      </xdr:nvSpPr>
      <xdr:spPr>
        <a:xfrm>
          <a:off x="19310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164482</xdr:rowOff>
    </xdr:from>
    <xdr:ext cx="469744" cy="259045"/>
    <xdr:sp macro="" textlink="">
      <xdr:nvSpPr>
        <xdr:cNvPr id="859" name="n_4mainValue【庁舎】&#10;一人当たり面積">
          <a:extLst>
            <a:ext uri="{FF2B5EF4-FFF2-40B4-BE49-F238E27FC236}">
              <a16:creationId xmlns:a16="http://schemas.microsoft.com/office/drawing/2014/main" id="{F8488F9D-5AA8-4D4D-B1D2-7D5F6426C783}"/>
            </a:ext>
          </a:extLst>
        </xdr:cNvPr>
        <xdr:cNvSpPr txBox="1"/>
      </xdr:nvSpPr>
      <xdr:spPr>
        <a:xfrm>
          <a:off x="18421427" y="1816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ED3FD24C-1E28-46CD-9C4C-349FFB7B337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73FE2C7A-150A-4A6B-B614-3B36826ED35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CF0B33B5-6200-42D0-9376-DCEF9C4F2B5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類似団体と比較して有形固定資産償却率が特に高くなっている施設は、図書館、一般廃棄物処理施設、福祉施設、庁舎である。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図書館は、昭和</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年建設で築</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年経過しており、公共施設等個別施設管理計画に基づき、統合・建替・除却等の方針が決まり次第、整備を進めていく。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一般廃棄物処理施設については、一部事務組合の中部上北広域事業組合が管理している施設で、昭和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年に衛生センター、平成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年に清掃センターが建設されており、平成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年度からは清掃センター基幹整備事業を進めている。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福祉施設については、七戸老人福祉センターは昭和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年、天間林老人福祉センターは昭和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年に建設されている。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庁舎については、本庁舎は昭和</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年、七戸庁舎は昭和</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年に建設されており、有形固定資産減価償却率が類似団体平均より高い水準にあるが、平成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年に本庁舎、平成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年に七戸庁舎の耐震改修工事を実施しており、今後も計画を基に適切な管理を行っていく。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15,143
15,072
337.23
13,304,069
13,073,330
167,640
6,637,840
9,881,302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太陽光発電設備の設置による固定資産税（償却資産）の増加に伴い、町税は前年度と比べ増加となり、財政力指数は前年度より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依然、類似団体平均を下回っている状況にあるため、一層、歳出の見直しを図るとともに、町税の徴収率の向上等、歳入確保に努める。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111337</xdr:rowOff>
    </xdr:from>
    <xdr:to>
      <xdr:col>23</xdr:col>
      <xdr:colOff>133350</xdr:colOff>
      <xdr:row>43</xdr:row>
      <xdr:rowOff>119380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836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119380</xdr:rowOff>
    </xdr:from>
    <xdr:to>
      <xdr:col>19</xdr:col>
      <xdr:colOff>133350</xdr:colOff>
      <xdr:row>43</xdr:row>
      <xdr:rowOff>127423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917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127423</xdr:rowOff>
    </xdr:from>
    <xdr:to>
      <xdr:col>15</xdr:col>
      <xdr:colOff>82550</xdr:colOff>
      <xdr:row>43</xdr:row>
      <xdr:rowOff>143510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997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151554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158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60537</xdr:rowOff>
    </xdr:from>
    <xdr:to>
      <xdr:col>23</xdr:col>
      <xdr:colOff>184150</xdr:colOff>
      <xdr:row>43</xdr:row>
      <xdr:rowOff>162137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135061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68580</xdr:rowOff>
    </xdr:from>
    <xdr:to>
      <xdr:col>19</xdr:col>
      <xdr:colOff>184150</xdr:colOff>
      <xdr:row>43</xdr:row>
      <xdr:rowOff>170180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154957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76623</xdr:rowOff>
    </xdr:from>
    <xdr:to>
      <xdr:col>15</xdr:col>
      <xdr:colOff>133350</xdr:colOff>
      <xdr:row>44</xdr:row>
      <xdr:rowOff>6773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163000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100754</xdr:rowOff>
    </xdr:from>
    <xdr:to>
      <xdr:col>7</xdr:col>
      <xdr:colOff>31750</xdr:colOff>
      <xdr:row>44</xdr:row>
      <xdr:rowOff>30904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15681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人件費・物件費の経常経費は類似団体の平均と同程度となっているが、施設直営化に伴う維持管理委託料が増加したこと等により前年度より決算額は増加している。</a:t>
          </a:r>
        </a:p>
        <a:p>
          <a:r>
            <a:rPr kumimoji="1" lang="ja-JP" altLang="en-US" sz="1300">
              <a:latin typeface="ＭＳ Ｐゴシック" panose="020B0600070205080204" pitchFamily="50" charset="-128"/>
              <a:ea typeface="ＭＳ Ｐゴシック" panose="020B0600070205080204" pitchFamily="50" charset="-128"/>
            </a:rPr>
            <a:t>　町村合併後も旧町村で保有していた施設を継続使用している状況にあるため、公共施設総合管理計画に基づき施設統廃合を進め、物件費の削減に努めていく。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63077</xdr:rowOff>
    </xdr:from>
    <xdr:to>
      <xdr:col>23</xdr:col>
      <xdr:colOff>133350</xdr:colOff>
      <xdr:row>61</xdr:row>
      <xdr:rowOff>71120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5215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80873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3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63077</xdr:rowOff>
    </xdr:from>
    <xdr:to>
      <xdr:col>19</xdr:col>
      <xdr:colOff>133350</xdr:colOff>
      <xdr:row>63</xdr:row>
      <xdr:rowOff>25823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521527"/>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108796</xdr:rowOff>
    </xdr:from>
    <xdr:to>
      <xdr:col>19</xdr:col>
      <xdr:colOff>184150</xdr:colOff>
      <xdr:row>62</xdr:row>
      <xdr:rowOff>38946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23723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5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63</xdr:row>
      <xdr:rowOff>25823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191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100754</xdr:rowOff>
    </xdr:from>
    <xdr:to>
      <xdr:col>15</xdr:col>
      <xdr:colOff>133350</xdr:colOff>
      <xdr:row>62</xdr:row>
      <xdr:rowOff>30904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41081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108796</xdr:rowOff>
    </xdr:from>
    <xdr:to>
      <xdr:col>11</xdr:col>
      <xdr:colOff>31750</xdr:colOff>
      <xdr:row>63</xdr:row>
      <xdr:rowOff>17780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386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68580</xdr:rowOff>
    </xdr:from>
    <xdr:to>
      <xdr:col>11</xdr:col>
      <xdr:colOff>82550</xdr:colOff>
      <xdr:row>61</xdr:row>
      <xdr:rowOff>170180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107967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36847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12277</xdr:rowOff>
    </xdr:from>
    <xdr:to>
      <xdr:col>19</xdr:col>
      <xdr:colOff>184150</xdr:colOff>
      <xdr:row>61</xdr:row>
      <xdr:rowOff>113877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124054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146473</xdr:rowOff>
    </xdr:from>
    <xdr:to>
      <xdr:col>15</xdr:col>
      <xdr:colOff>133350</xdr:colOff>
      <xdr:row>63</xdr:row>
      <xdr:rowOff>76623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61400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144373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人件費・物件費の経常経費は類似団体の平均と同程度となっている。</a:t>
          </a:r>
        </a:p>
        <a:p>
          <a:r>
            <a:rPr kumimoji="1" lang="ja-JP" altLang="en-US" sz="1300">
              <a:latin typeface="ＭＳ Ｐゴシック" panose="020B0600070205080204" pitchFamily="50" charset="-128"/>
              <a:ea typeface="ＭＳ Ｐゴシック" panose="020B0600070205080204" pitchFamily="50" charset="-128"/>
            </a:rPr>
            <a:t>　町村合併後も旧町村で保有していた施設を継続使用している状況にあるため、公共施設総合管理計画に基づき施設統廃合を進め、物件費の削減に努めていく。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8927</xdr:rowOff>
    </xdr:from>
    <xdr:to>
      <xdr:col>23</xdr:col>
      <xdr:colOff>133350</xdr:colOff>
      <xdr:row>82</xdr:row>
      <xdr:rowOff>117954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67827"/>
          <a:ext cx="838200" cy="10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41671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00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6432</xdr:rowOff>
    </xdr:from>
    <xdr:to>
      <xdr:col>19</xdr:col>
      <xdr:colOff>133350</xdr:colOff>
      <xdr:row>82</xdr:row>
      <xdr:rowOff>8927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65332"/>
          <a:ext cx="8890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145551</xdr:rowOff>
    </xdr:from>
    <xdr:to>
      <xdr:col>19</xdr:col>
      <xdr:colOff>184150</xdr:colOff>
      <xdr:row>82</xdr:row>
      <xdr:rowOff>75701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3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60478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19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730</xdr:rowOff>
    </xdr:from>
    <xdr:to>
      <xdr:col>15</xdr:col>
      <xdr:colOff>82550</xdr:colOff>
      <xdr:row>82</xdr:row>
      <xdr:rowOff>6432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59630"/>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119521</xdr:rowOff>
    </xdr:from>
    <xdr:to>
      <xdr:col>15</xdr:col>
      <xdr:colOff>133350</xdr:colOff>
      <xdr:row>82</xdr:row>
      <xdr:rowOff>49671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0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59848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77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157947</xdr:rowOff>
    </xdr:from>
    <xdr:to>
      <xdr:col>11</xdr:col>
      <xdr:colOff>31750</xdr:colOff>
      <xdr:row>82</xdr:row>
      <xdr:rowOff>730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45397"/>
          <a:ext cx="889000" cy="1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114378</xdr:rowOff>
    </xdr:from>
    <xdr:to>
      <xdr:col>11</xdr:col>
      <xdr:colOff>82550</xdr:colOff>
      <xdr:row>82</xdr:row>
      <xdr:rowOff>44528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54705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7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109082</xdr:rowOff>
    </xdr:from>
    <xdr:to>
      <xdr:col>7</xdr:col>
      <xdr:colOff>31750</xdr:colOff>
      <xdr:row>82</xdr:row>
      <xdr:rowOff>39232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9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24009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8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67154</xdr:rowOff>
    </xdr:from>
    <xdr:to>
      <xdr:col>23</xdr:col>
      <xdr:colOff>184150</xdr:colOff>
      <xdr:row>82</xdr:row>
      <xdr:rowOff>168754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2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83681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7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129577</xdr:rowOff>
    </xdr:from>
    <xdr:to>
      <xdr:col>19</xdr:col>
      <xdr:colOff>184150</xdr:colOff>
      <xdr:row>82</xdr:row>
      <xdr:rowOff>59727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1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69904</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85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127082</xdr:rowOff>
    </xdr:from>
    <xdr:to>
      <xdr:col>15</xdr:col>
      <xdr:colOff>133350</xdr:colOff>
      <xdr:row>82</xdr:row>
      <xdr:rowOff>57232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42009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10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121380</xdr:rowOff>
    </xdr:from>
    <xdr:to>
      <xdr:col>11</xdr:col>
      <xdr:colOff>82550</xdr:colOff>
      <xdr:row>82</xdr:row>
      <xdr:rowOff>51530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0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36307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09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107147</xdr:rowOff>
    </xdr:from>
    <xdr:to>
      <xdr:col>7</xdr:col>
      <xdr:colOff>31750</xdr:colOff>
      <xdr:row>82</xdr:row>
      <xdr:rowOff>37297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9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47474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6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年度までは高校卒、短大卒の職員に係る給与が比較的高い水準だったことから、類似団体の平均を上回る水準で推移してきたものの、平成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年度以降は類似団体の平均とほぼ同水準となっている。</a:t>
          </a:r>
        </a:p>
        <a:p>
          <a:r>
            <a:rPr kumimoji="1" lang="ja-JP" altLang="en-US" sz="1300">
              <a:latin typeface="ＭＳ Ｐゴシック" panose="020B0600070205080204" pitchFamily="50" charset="-128"/>
              <a:ea typeface="ＭＳ Ｐゴシック" panose="020B0600070205080204" pitchFamily="50" charset="-128"/>
            </a:rPr>
            <a:t>　今後も類似団体との比較を行い、給与の適正化に努める。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85</xdr:row>
      <xdr:rowOff>152400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69883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152400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128411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72565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128411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84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46866</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2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77611</xdr:rowOff>
    </xdr:from>
    <xdr:to>
      <xdr:col>68</xdr:col>
      <xdr:colOff>203200</xdr:colOff>
      <xdr:row>87</xdr:row>
      <xdr:rowOff>7761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163988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類似団体の平均と比較し、低い水準で推移している。今後も退職者者と新規採用者数の調整を図りつつ、各種業務の見直しや民間委託、施設の統廃合を検討しながら職員数の適正管理に努める。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145143</xdr:rowOff>
    </xdr:from>
    <xdr:to>
      <xdr:col>81</xdr:col>
      <xdr:colOff>44450</xdr:colOff>
      <xdr:row>60</xdr:row>
      <xdr:rowOff>7015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260693"/>
          <a:ext cx="8382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45495</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3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145143</xdr:rowOff>
    </xdr:from>
    <xdr:to>
      <xdr:col>77</xdr:col>
      <xdr:colOff>44450</xdr:colOff>
      <xdr:row>60</xdr:row>
      <xdr:rowOff>7015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260693"/>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17114</xdr:rowOff>
    </xdr:from>
    <xdr:to>
      <xdr:col>77</xdr:col>
      <xdr:colOff>95250</xdr:colOff>
      <xdr:row>60</xdr:row>
      <xdr:rowOff>118714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103491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390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145143</xdr:rowOff>
    </xdr:from>
    <xdr:to>
      <xdr:col>72</xdr:col>
      <xdr:colOff>203200</xdr:colOff>
      <xdr:row>60</xdr:row>
      <xdr:rowOff>9313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260693"/>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1028</xdr:rowOff>
    </xdr:from>
    <xdr:to>
      <xdr:col>73</xdr:col>
      <xdr:colOff>44450</xdr:colOff>
      <xdr:row>60</xdr:row>
      <xdr:rowOff>102628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28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87405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7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9313</xdr:rowOff>
    </xdr:from>
    <xdr:to>
      <xdr:col>68</xdr:col>
      <xdr:colOff>152400</xdr:colOff>
      <xdr:row>60</xdr:row>
      <xdr:rowOff>57573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2963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158690</xdr:rowOff>
    </xdr:from>
    <xdr:to>
      <xdr:col>68</xdr:col>
      <xdr:colOff>203200</xdr:colOff>
      <xdr:row>60</xdr:row>
      <xdr:rowOff>88840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73617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147199</xdr:rowOff>
    </xdr:from>
    <xdr:to>
      <xdr:col>64</xdr:col>
      <xdr:colOff>152400</xdr:colOff>
      <xdr:row>60</xdr:row>
      <xdr:rowOff>77349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6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87526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94343</xdr:rowOff>
    </xdr:from>
    <xdr:to>
      <xdr:col>81</xdr:col>
      <xdr:colOff>95250</xdr:colOff>
      <xdr:row>60</xdr:row>
      <xdr:rowOff>24493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110870</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05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127665</xdr:rowOff>
    </xdr:from>
    <xdr:to>
      <xdr:col>77</xdr:col>
      <xdr:colOff>95250</xdr:colOff>
      <xdr:row>60</xdr:row>
      <xdr:rowOff>57815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67992</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12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94343</xdr:rowOff>
    </xdr:from>
    <xdr:to>
      <xdr:col>73</xdr:col>
      <xdr:colOff>44450</xdr:colOff>
      <xdr:row>60</xdr:row>
      <xdr:rowOff>24493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34670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9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129963</xdr:rowOff>
    </xdr:from>
    <xdr:to>
      <xdr:col>68</xdr:col>
      <xdr:colOff>203200</xdr:colOff>
      <xdr:row>60</xdr:row>
      <xdr:rowOff>60113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70290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6773</xdr:rowOff>
    </xdr:from>
    <xdr:to>
      <xdr:col>64</xdr:col>
      <xdr:colOff>152400</xdr:colOff>
      <xdr:row>60</xdr:row>
      <xdr:rowOff>108373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93150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38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類似団体の平均に比べ下回っている状況が続いているが、今後、荒熊内地区公共施設整備事業による新規起債の発行額が増加する見通しであり、計画的な事業実施に努め比率の上昇を抑え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157843</xdr:rowOff>
    </xdr:from>
    <xdr:to>
      <xdr:col>81</xdr:col>
      <xdr:colOff>44450</xdr:colOff>
      <xdr:row>37</xdr:row>
      <xdr:rowOff>89807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33004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687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89807</xdr:rowOff>
    </xdr:from>
    <xdr:to>
      <xdr:col>77</xdr:col>
      <xdr:colOff>44450</xdr:colOff>
      <xdr:row>37</xdr:row>
      <xdr:rowOff>112788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4334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52312</xdr:rowOff>
    </xdr:from>
    <xdr:to>
      <xdr:col>77</xdr:col>
      <xdr:colOff>95250</xdr:colOff>
      <xdr:row>39</xdr:row>
      <xdr:rowOff>153912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3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138689</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82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55336</xdr:rowOff>
    </xdr:from>
    <xdr:to>
      <xdr:col>72</xdr:col>
      <xdr:colOff>203200</xdr:colOff>
      <xdr:row>37</xdr:row>
      <xdr:rowOff>112788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39898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63802</xdr:rowOff>
    </xdr:from>
    <xdr:to>
      <xdr:col>73</xdr:col>
      <xdr:colOff>44450</xdr:colOff>
      <xdr:row>39</xdr:row>
      <xdr:rowOff>165402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150179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55336</xdr:rowOff>
    </xdr:from>
    <xdr:to>
      <xdr:col>68</xdr:col>
      <xdr:colOff>152400</xdr:colOff>
      <xdr:row>37</xdr:row>
      <xdr:rowOff>101298</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3989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63802</xdr:rowOff>
    </xdr:from>
    <xdr:to>
      <xdr:col>68</xdr:col>
      <xdr:colOff>203200</xdr:colOff>
      <xdr:row>39</xdr:row>
      <xdr:rowOff>165402</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150179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1710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107043</xdr:rowOff>
    </xdr:from>
    <xdr:to>
      <xdr:col>81</xdr:col>
      <xdr:colOff>95250</xdr:colOff>
      <xdr:row>37</xdr:row>
      <xdr:rowOff>37193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28320</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20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39007</xdr:rowOff>
    </xdr:from>
    <xdr:to>
      <xdr:col>77</xdr:col>
      <xdr:colOff>95250</xdr:colOff>
      <xdr:row>37</xdr:row>
      <xdr:rowOff>140607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150784</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15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61988</xdr:rowOff>
    </xdr:from>
    <xdr:to>
      <xdr:col>73</xdr:col>
      <xdr:colOff>44450</xdr:colOff>
      <xdr:row>37</xdr:row>
      <xdr:rowOff>163588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2315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17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4536</xdr:rowOff>
    </xdr:from>
    <xdr:to>
      <xdr:col>68</xdr:col>
      <xdr:colOff>203200</xdr:colOff>
      <xdr:row>37</xdr:row>
      <xdr:rowOff>106136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116313</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50498</xdr:rowOff>
    </xdr:from>
    <xdr:to>
      <xdr:col>64</xdr:col>
      <xdr:colOff>152400</xdr:colOff>
      <xdr:row>37</xdr:row>
      <xdr:rowOff>152098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162275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16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近年、計画的に基金の積立を実施しており、また償還に伴う基準財政需要額への算入額が増加していることにより、将来負担比率は減少傾向にある。</a:t>
          </a:r>
        </a:p>
        <a:p>
          <a:r>
            <a:rPr kumimoji="1" lang="ja-JP" altLang="en-US" sz="1300">
              <a:latin typeface="ＭＳ Ｐゴシック" panose="020B0600070205080204" pitchFamily="50" charset="-128"/>
              <a:ea typeface="ＭＳ Ｐゴシック" panose="020B0600070205080204" pitchFamily="50" charset="-128"/>
            </a:rPr>
            <a:t>　今後、荒熊内地区公共施設整備事業（総合アリーナ建設）に係る起債発行額の増額、充当基金の取崩し等に伴い将来負担比率は上昇する見込みのため、町全体の事業精査、計画的な事業実施に努める。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153307</xdr:rowOff>
    </xdr:from>
    <xdr:to>
      <xdr:col>81</xdr:col>
      <xdr:colOff>44450</xdr:colOff>
      <xdr:row>14</xdr:row>
      <xdr:rowOff>111700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2382157"/>
          <a:ext cx="838200" cy="12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104217</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50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111700</xdr:rowOff>
    </xdr:from>
    <xdr:to>
      <xdr:col>77</xdr:col>
      <xdr:colOff>44450</xdr:colOff>
      <xdr:row>15</xdr:row>
      <xdr:rowOff>63198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2512000"/>
          <a:ext cx="889000" cy="1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98576</xdr:rowOff>
    </xdr:from>
    <xdr:to>
      <xdr:col>77</xdr:col>
      <xdr:colOff>95250</xdr:colOff>
      <xdr:row>16</xdr:row>
      <xdr:rowOff>28726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13503</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75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49409</xdr:rowOff>
    </xdr:from>
    <xdr:to>
      <xdr:col>72</xdr:col>
      <xdr:colOff>203200</xdr:colOff>
      <xdr:row>15</xdr:row>
      <xdr:rowOff>63198</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4401800" y="2621159"/>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47975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56545</xdr:rowOff>
    </xdr:from>
    <xdr:to>
      <xdr:col>68</xdr:col>
      <xdr:colOff>152400</xdr:colOff>
      <xdr:row>15</xdr:row>
      <xdr:rowOff>49409</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a:off x="13512800" y="2456845"/>
          <a:ext cx="889000" cy="16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159476</xdr:rowOff>
    </xdr:from>
    <xdr:to>
      <xdr:col>68</xdr:col>
      <xdr:colOff>203200</xdr:colOff>
      <xdr:row>16</xdr:row>
      <xdr:rowOff>89626</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74403</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35137</xdr:rowOff>
    </xdr:from>
    <xdr:to>
      <xdr:col>64</xdr:col>
      <xdr:colOff>152400</xdr:colOff>
      <xdr:row>16</xdr:row>
      <xdr:rowOff>136737</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121514</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102507</xdr:rowOff>
    </xdr:from>
    <xdr:to>
      <xdr:col>81</xdr:col>
      <xdr:colOff>95250</xdr:colOff>
      <xdr:row>14</xdr:row>
      <xdr:rowOff>32657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3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23784</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25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60900</xdr:rowOff>
    </xdr:from>
    <xdr:to>
      <xdr:col>77</xdr:col>
      <xdr:colOff>95250</xdr:colOff>
      <xdr:row>14</xdr:row>
      <xdr:rowOff>162500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4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1227</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2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12398</xdr:rowOff>
    </xdr:from>
    <xdr:to>
      <xdr:col>73</xdr:col>
      <xdr:colOff>44450</xdr:colOff>
      <xdr:row>15</xdr:row>
      <xdr:rowOff>113998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5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124175</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35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170059</xdr:rowOff>
    </xdr:from>
    <xdr:to>
      <xdr:col>68</xdr:col>
      <xdr:colOff>203200</xdr:colOff>
      <xdr:row>15</xdr:row>
      <xdr:rowOff>100209</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57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110386</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33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5745</xdr:rowOff>
    </xdr:from>
    <xdr:to>
      <xdr:col>64</xdr:col>
      <xdr:colOff>152400</xdr:colOff>
      <xdr:row>14</xdr:row>
      <xdr:rowOff>107345</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4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117522</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217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15,143
15,072
337.23
13,304,069
13,073,330
167,640
6,637,840
9,881,302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新規採用者数の調整及び職員の平均年齢の低下により、類似団体の平均を下回った水準で推移している。</a:t>
          </a:r>
        </a:p>
        <a:p>
          <a:r>
            <a:rPr kumimoji="1" lang="ja-JP" altLang="en-US" sz="1300">
              <a:latin typeface="ＭＳ Ｐゴシック" panose="020B0600070205080204" pitchFamily="50" charset="-128"/>
              <a:ea typeface="ＭＳ Ｐゴシック" panose="020B0600070205080204" pitchFamily="50" charset="-128"/>
            </a:rPr>
            <a:t>　今後も適正な職員数の管理に努め、さらには行政改革への取組を通じて人件費の削減に努める。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20320</xdr:rowOff>
    </xdr:from>
    <xdr:to>
      <xdr:col>24</xdr:col>
      <xdr:colOff>25400</xdr:colOff>
      <xdr:row>34</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49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101617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20320</xdr:rowOff>
    </xdr:from>
    <xdr:to>
      <xdr:col>19</xdr:col>
      <xdr:colOff>187325</xdr:colOff>
      <xdr:row>34</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49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96520</xdr:rowOff>
    </xdr:from>
    <xdr:to>
      <xdr:col>15</xdr:col>
      <xdr:colOff>98425</xdr:colOff>
      <xdr:row>34</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25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134620</xdr:rowOff>
    </xdr:from>
    <xdr:to>
      <xdr:col>11</xdr:col>
      <xdr:colOff>9525</xdr:colOff>
      <xdr:row>34</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6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xdr:rowOff>
    </xdr:from>
    <xdr:to>
      <xdr:col>24</xdr:col>
      <xdr:colOff>76200</xdr:colOff>
      <xdr:row>34</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31767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140970</xdr:rowOff>
    </xdr:from>
    <xdr:to>
      <xdr:col>20</xdr:col>
      <xdr:colOff>38100</xdr:colOff>
      <xdr:row>34</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81297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6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45720</xdr:rowOff>
    </xdr:from>
    <xdr:to>
      <xdr:col>15</xdr:col>
      <xdr:colOff>149225</xdr:colOff>
      <xdr:row>34</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157497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83820</xdr:rowOff>
    </xdr:from>
    <xdr:to>
      <xdr:col>6</xdr:col>
      <xdr:colOff>171450</xdr:colOff>
      <xdr:row>35</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24147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類似団体の平均を下回る水準で推移しており、引き続き施設の統廃合及び民間委託等、管理方法の見直しを進め物件費の抑制に努める。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154759</xdr:rowOff>
    </xdr:from>
    <xdr:to>
      <xdr:col>82</xdr:col>
      <xdr:colOff>107950</xdr:colOff>
      <xdr:row>14</xdr:row>
      <xdr:rowOff>140063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383609"/>
          <a:ext cx="8382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53176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24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154759</xdr:rowOff>
    </xdr:from>
    <xdr:to>
      <xdr:col>78</xdr:col>
      <xdr:colOff>69850</xdr:colOff>
      <xdr:row>15</xdr:row>
      <xdr:rowOff>53521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383609"/>
          <a:ext cx="889000" cy="24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113756</xdr:rowOff>
    </xdr:from>
    <xdr:to>
      <xdr:col>78</xdr:col>
      <xdr:colOff>120650</xdr:colOff>
      <xdr:row>16</xdr:row>
      <xdr:rowOff>43906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28683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7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153126</xdr:rowOff>
    </xdr:from>
    <xdr:to>
      <xdr:col>73</xdr:col>
      <xdr:colOff>180975</xdr:colOff>
      <xdr:row>15</xdr:row>
      <xdr:rowOff>53521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5342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120287</xdr:rowOff>
    </xdr:from>
    <xdr:to>
      <xdr:col>74</xdr:col>
      <xdr:colOff>31750</xdr:colOff>
      <xdr:row>16</xdr:row>
      <xdr:rowOff>50437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9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35214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7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133531</xdr:rowOff>
    </xdr:from>
    <xdr:to>
      <xdr:col>69</xdr:col>
      <xdr:colOff>92075</xdr:colOff>
      <xdr:row>14</xdr:row>
      <xdr:rowOff>153126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338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107224</xdr:rowOff>
    </xdr:from>
    <xdr:to>
      <xdr:col>69</xdr:col>
      <xdr:colOff>142875</xdr:colOff>
      <xdr:row>16</xdr:row>
      <xdr:rowOff>37374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22151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81099</xdr:rowOff>
    </xdr:from>
    <xdr:to>
      <xdr:col>65</xdr:col>
      <xdr:colOff>53975</xdr:colOff>
      <xdr:row>16</xdr:row>
      <xdr:rowOff>11249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167476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89263</xdr:rowOff>
    </xdr:from>
    <xdr:to>
      <xdr:col>82</xdr:col>
      <xdr:colOff>158750</xdr:colOff>
      <xdr:row>15</xdr:row>
      <xdr:rowOff>19413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105790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3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103959</xdr:rowOff>
    </xdr:from>
    <xdr:to>
      <xdr:col>78</xdr:col>
      <xdr:colOff>120650</xdr:colOff>
      <xdr:row>14</xdr:row>
      <xdr:rowOff>34109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3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44286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0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102326</xdr:rowOff>
    </xdr:from>
    <xdr:to>
      <xdr:col>69</xdr:col>
      <xdr:colOff>142875</xdr:colOff>
      <xdr:row>15</xdr:row>
      <xdr:rowOff>32476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0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42653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7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82731</xdr:rowOff>
    </xdr:from>
    <xdr:to>
      <xdr:col>65</xdr:col>
      <xdr:colOff>53975</xdr:colOff>
      <xdr:row>15</xdr:row>
      <xdr:rowOff>12881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23058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5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類似団体の平均を上回る要因として、中学生までの医療費無償化及び小中学校の給食費無償化を実施していることが挙げられる。</a:t>
          </a:r>
        </a:p>
        <a:p>
          <a:r>
            <a:rPr kumimoji="1" lang="ja-JP" altLang="en-US" sz="1300">
              <a:latin typeface="ＭＳ Ｐゴシック" panose="020B0600070205080204" pitchFamily="50" charset="-128"/>
              <a:ea typeface="ＭＳ Ｐゴシック" panose="020B0600070205080204" pitchFamily="50" charset="-128"/>
            </a:rPr>
            <a:t>　今後、高齢化に伴う扶助費の増加も懸念され、財政を圧迫しないよう注視していく。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6792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159657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728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56</xdr:row>
      <xdr:rowOff>159657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445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56</xdr:row>
      <xdr:rowOff>143328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44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10885</xdr:rowOff>
    </xdr:from>
    <xdr:to>
      <xdr:col>11</xdr:col>
      <xdr:colOff>60325</xdr:colOff>
      <xdr:row>56</xdr:row>
      <xdr:rowOff>112485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122662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90005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108857</xdr:rowOff>
    </xdr:from>
    <xdr:to>
      <xdr:col>15</xdr:col>
      <xdr:colOff>149225</xdr:colOff>
      <xdr:row>57</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類似団体の平均を上回っている要因は、町有施設の老朽化に伴う維持修繕費の増加、及び除雪経費が多額となっていることが挙げられる。</a:t>
          </a:r>
        </a:p>
        <a:p>
          <a:r>
            <a:rPr kumimoji="1" lang="ja-JP" altLang="en-US" sz="1300">
              <a:latin typeface="ＭＳ Ｐゴシック" panose="020B0600070205080204" pitchFamily="50" charset="-128"/>
              <a:ea typeface="ＭＳ Ｐゴシック" panose="020B0600070205080204" pitchFamily="50" charset="-128"/>
            </a:rPr>
            <a:t>　公共施設総合管理計画に基づき施設の統廃合を順次進め、施設管理の適正化を図っていく。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132443</xdr:rowOff>
    </xdr:from>
    <xdr:to>
      <xdr:col>82</xdr:col>
      <xdr:colOff>107950</xdr:colOff>
      <xdr:row>57</xdr:row>
      <xdr:rowOff>91622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336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91622</xdr:rowOff>
    </xdr:from>
    <xdr:to>
      <xdr:col>78</xdr:col>
      <xdr:colOff>69850</xdr:colOff>
      <xdr:row>57</xdr:row>
      <xdr:rowOff>113393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864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155122</xdr:rowOff>
    </xdr:from>
    <xdr:to>
      <xdr:col>78</xdr:col>
      <xdr:colOff>120650</xdr:colOff>
      <xdr:row>56</xdr:row>
      <xdr:rowOff>85272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95449</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113393</xdr:rowOff>
    </xdr:from>
    <xdr:to>
      <xdr:col>73</xdr:col>
      <xdr:colOff>180975</xdr:colOff>
      <xdr:row>57</xdr:row>
      <xdr:rowOff>113393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886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38100</xdr:rowOff>
    </xdr:from>
    <xdr:to>
      <xdr:col>74</xdr:col>
      <xdr:colOff>31750</xdr:colOff>
      <xdr:row>56</xdr:row>
      <xdr:rowOff>139700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113393</xdr:rowOff>
    </xdr:from>
    <xdr:to>
      <xdr:col>69</xdr:col>
      <xdr:colOff>92075</xdr:colOff>
      <xdr:row>58</xdr:row>
      <xdr:rowOff>61685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8860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59872</xdr:rowOff>
    </xdr:from>
    <xdr:to>
      <xdr:col>69</xdr:col>
      <xdr:colOff>142875</xdr:colOff>
      <xdr:row>56</xdr:row>
      <xdr:rowOff>161472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199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32855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53720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40822</xdr:rowOff>
    </xdr:from>
    <xdr:to>
      <xdr:col>78</xdr:col>
      <xdr:colOff>120650</xdr:colOff>
      <xdr:row>57</xdr:row>
      <xdr:rowOff>142422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127199</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62593</xdr:rowOff>
    </xdr:from>
    <xdr:to>
      <xdr:col>74</xdr:col>
      <xdr:colOff>31750</xdr:colOff>
      <xdr:row>57</xdr:row>
      <xdr:rowOff>164193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62593</xdr:rowOff>
    </xdr:from>
    <xdr:to>
      <xdr:col>69</xdr:col>
      <xdr:colOff>142875</xdr:colOff>
      <xdr:row>57</xdr:row>
      <xdr:rowOff>164193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類似団体の平均を大きく上回っている要因は、病院、消防、ごみ処理施設等、一部事務組合への負担金が多額であることが挙げられる。</a:t>
          </a:r>
        </a:p>
        <a:p>
          <a:r>
            <a:rPr kumimoji="1" lang="ja-JP" altLang="en-US" sz="1300">
              <a:latin typeface="ＭＳ Ｐゴシック" panose="020B0600070205080204" pitchFamily="50" charset="-128"/>
              <a:ea typeface="ＭＳ Ｐゴシック" panose="020B0600070205080204" pitchFamily="50" charset="-128"/>
            </a:rPr>
            <a:t>　今後、一部事務組合に対し、事務改善等による負担金抑制を要望するとともに、町単独補助事業について整理し、必要性に低い補助金は見直しや廃止を順次進めていく。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18415</xdr:rowOff>
    </xdr:from>
    <xdr:to>
      <xdr:col>82</xdr:col>
      <xdr:colOff>107950</xdr:colOff>
      <xdr:row>38</xdr:row>
      <xdr:rowOff>86995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53351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115587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944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86995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52780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53340</xdr:rowOff>
    </xdr:from>
    <xdr:to>
      <xdr:col>78</xdr:col>
      <xdr:colOff>120650</xdr:colOff>
      <xdr:row>35</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165117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2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64135</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5278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18415</xdr:rowOff>
    </xdr:from>
    <xdr:to>
      <xdr:col>69</xdr:col>
      <xdr:colOff>92075</xdr:colOff>
      <xdr:row>38</xdr:row>
      <xdr:rowOff>64135</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5335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xdr:rowOff>
    </xdr:from>
    <xdr:to>
      <xdr:col>69</xdr:col>
      <xdr:colOff>142875</xdr:colOff>
      <xdr:row>35</xdr:row>
      <xdr:rowOff>114935</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125112</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8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111142</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36195</xdr:rowOff>
    </xdr:from>
    <xdr:to>
      <xdr:col>78</xdr:col>
      <xdr:colOff>120650</xdr:colOff>
      <xdr:row>38</xdr:row>
      <xdr:rowOff>137795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122572</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637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13335</xdr:rowOff>
    </xdr:from>
    <xdr:to>
      <xdr:col>69</xdr:col>
      <xdr:colOff>142875</xdr:colOff>
      <xdr:row>38</xdr:row>
      <xdr:rowOff>114935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99712</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61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139065</xdr:rowOff>
    </xdr:from>
    <xdr:to>
      <xdr:col>65</xdr:col>
      <xdr:colOff>53975</xdr:colOff>
      <xdr:row>38</xdr:row>
      <xdr:rowOff>69215</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53992</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5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類似団体の平均を下回る水準で推移しているものの、中学校建設事業、給食センター建設事業等による起債の新規発行に伴い公債費は増加傾向にある。</a:t>
          </a:r>
        </a:p>
        <a:p>
          <a:r>
            <a:rPr kumimoji="1" lang="ja-JP" altLang="en-US" sz="1300">
              <a:latin typeface="ＭＳ Ｐゴシック" panose="020B0600070205080204" pitchFamily="50" charset="-128"/>
              <a:ea typeface="ＭＳ Ｐゴシック" panose="020B0600070205080204" pitchFamily="50" charset="-128"/>
            </a:rPr>
            <a:t>　荒熊内地区公共施設整備事業のほか、一部組合が運営する衛生センター改修事業や最終処分場建設事業等の大規模事業を予定しており、公債費は上昇する見込みである。公共事業全般において事業実施の適性化を図り起債の新規発行の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24130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2105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24130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225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24130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187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76</xdr:row>
      <xdr:rowOff>157480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126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118111</xdr:rowOff>
    </xdr:from>
    <xdr:to>
      <xdr:col>11</xdr:col>
      <xdr:colOff>60325</xdr:colOff>
      <xdr:row>78</xdr:row>
      <xdr:rowOff>48261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146066</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物件費の削減等により類似団体の平均と同程度まで改善している。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経費節減への取組を継続するとともに、補助費、扶助費等についても注視していく。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113285</xdr:rowOff>
    </xdr:from>
    <xdr:to>
      <xdr:col>82</xdr:col>
      <xdr:colOff>107950</xdr:colOff>
      <xdr:row>76</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1434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113285</xdr:rowOff>
    </xdr:from>
    <xdr:to>
      <xdr:col>78</xdr:col>
      <xdr:colOff>69850</xdr:colOff>
      <xdr:row>77</xdr:row>
      <xdr:rowOff>115570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143485"/>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25908</xdr:rowOff>
    </xdr:from>
    <xdr:to>
      <xdr:col>78</xdr:col>
      <xdr:colOff>120650</xdr:colOff>
      <xdr:row>76</xdr:row>
      <xdr:rowOff>127508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137685</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77</xdr:row>
      <xdr:rowOff>133858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317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21337</xdr:rowOff>
    </xdr:from>
    <xdr:to>
      <xdr:col>74</xdr:col>
      <xdr:colOff>31750</xdr:colOff>
      <xdr:row>76</xdr:row>
      <xdr:rowOff>122937</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124713</xdr:rowOff>
    </xdr:from>
    <xdr:to>
      <xdr:col>69</xdr:col>
      <xdr:colOff>92075</xdr:colOff>
      <xdr:row>77</xdr:row>
      <xdr:rowOff>133858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3263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48277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62485</xdr:rowOff>
    </xdr:from>
    <xdr:to>
      <xdr:col>78</xdr:col>
      <xdr:colOff>120650</xdr:colOff>
      <xdr:row>76</xdr:row>
      <xdr:rowOff>164085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83058</xdr:rowOff>
    </xdr:from>
    <xdr:to>
      <xdr:col>69</xdr:col>
      <xdr:colOff>142875</xdr:colOff>
      <xdr:row>78</xdr:row>
      <xdr:rowOff>13208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160290</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45504</xdr:rowOff>
    </xdr:from>
    <xdr:to>
      <xdr:col>29</xdr:col>
      <xdr:colOff>127000</xdr:colOff>
      <xdr:row>17</xdr:row>
      <xdr:rowOff>46426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07779"/>
          <a:ext cx="647700" cy="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30281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2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46426</xdr:rowOff>
    </xdr:from>
    <xdr:to>
      <xdr:col>26</xdr:col>
      <xdr:colOff>50800</xdr:colOff>
      <xdr:row>17</xdr:row>
      <xdr:rowOff>65895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08701"/>
          <a:ext cx="698500" cy="19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138859</xdr:rowOff>
    </xdr:from>
    <xdr:to>
      <xdr:col>26</xdr:col>
      <xdr:colOff>101600</xdr:colOff>
      <xdr:row>18</xdr:row>
      <xdr:rowOff>69009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01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53786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87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65895</xdr:rowOff>
    </xdr:from>
    <xdr:to>
      <xdr:col>22</xdr:col>
      <xdr:colOff>114300</xdr:colOff>
      <xdr:row>17</xdr:row>
      <xdr:rowOff>80686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28170"/>
          <a:ext cx="698500" cy="14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142928</xdr:rowOff>
    </xdr:from>
    <xdr:to>
      <xdr:col>22</xdr:col>
      <xdr:colOff>165100</xdr:colOff>
      <xdr:row>18</xdr:row>
      <xdr:rowOff>73078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05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57855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9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80686</xdr:rowOff>
    </xdr:from>
    <xdr:to>
      <xdr:col>18</xdr:col>
      <xdr:colOff>177800</xdr:colOff>
      <xdr:row>17</xdr:row>
      <xdr:rowOff>108659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42961"/>
          <a:ext cx="698500" cy="27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140657</xdr:rowOff>
    </xdr:from>
    <xdr:to>
      <xdr:col>19</xdr:col>
      <xdr:colOff>38100</xdr:colOff>
      <xdr:row>18</xdr:row>
      <xdr:rowOff>70807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0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55585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5669</xdr:rowOff>
    </xdr:from>
    <xdr:to>
      <xdr:col>15</xdr:col>
      <xdr:colOff>101600</xdr:colOff>
      <xdr:row>18</xdr:row>
      <xdr:rowOff>107269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3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92046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2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166154</xdr:rowOff>
    </xdr:from>
    <xdr:to>
      <xdr:col>29</xdr:col>
      <xdr:colOff>177800</xdr:colOff>
      <xdr:row>17</xdr:row>
      <xdr:rowOff>96304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56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11231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0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167076</xdr:rowOff>
    </xdr:from>
    <xdr:to>
      <xdr:col>26</xdr:col>
      <xdr:colOff>101600</xdr:colOff>
      <xdr:row>17</xdr:row>
      <xdr:rowOff>97226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57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107403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26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15095</xdr:rowOff>
    </xdr:from>
    <xdr:to>
      <xdr:col>22</xdr:col>
      <xdr:colOff>165100</xdr:colOff>
      <xdr:row>17</xdr:row>
      <xdr:rowOff>116695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77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126872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4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29886</xdr:rowOff>
    </xdr:from>
    <xdr:to>
      <xdr:col>19</xdr:col>
      <xdr:colOff>38100</xdr:colOff>
      <xdr:row>17</xdr:row>
      <xdr:rowOff>131486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92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141663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6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57859</xdr:rowOff>
    </xdr:from>
    <xdr:to>
      <xdr:col>15</xdr:col>
      <xdr:colOff>101600</xdr:colOff>
      <xdr:row>17</xdr:row>
      <xdr:rowOff>159459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20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169636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89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161610</xdr:rowOff>
    </xdr:from>
    <xdr:to>
      <xdr:col>29</xdr:col>
      <xdr:colOff>127000</xdr:colOff>
      <xdr:row>37</xdr:row>
      <xdr:rowOff>36863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114860"/>
          <a:ext cx="647700" cy="46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86463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9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39675</xdr:rowOff>
    </xdr:from>
    <xdr:to>
      <xdr:col>26</xdr:col>
      <xdr:colOff>50800</xdr:colOff>
      <xdr:row>36</xdr:row>
      <xdr:rowOff>161610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92925"/>
          <a:ext cx="698500" cy="121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296570</xdr:rowOff>
    </xdr:from>
    <xdr:to>
      <xdr:col>26</xdr:col>
      <xdr:colOff>101600</xdr:colOff>
      <xdr:row>36</xdr:row>
      <xdr:rowOff>55270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65447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30371</xdr:rowOff>
    </xdr:from>
    <xdr:to>
      <xdr:col>22</xdr:col>
      <xdr:colOff>114300</xdr:colOff>
      <xdr:row>36</xdr:row>
      <xdr:rowOff>39675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83621"/>
          <a:ext cx="698500" cy="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268544</xdr:rowOff>
    </xdr:from>
    <xdr:to>
      <xdr:col>22</xdr:col>
      <xdr:colOff>165100</xdr:colOff>
      <xdr:row>36</xdr:row>
      <xdr:rowOff>27244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37421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30371</xdr:rowOff>
    </xdr:from>
    <xdr:to>
      <xdr:col>18</xdr:col>
      <xdr:colOff>177800</xdr:colOff>
      <xdr:row>36</xdr:row>
      <xdr:rowOff>135984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83621"/>
          <a:ext cx="698500" cy="105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265938</xdr:rowOff>
    </xdr:from>
    <xdr:to>
      <xdr:col>19</xdr:col>
      <xdr:colOff>38100</xdr:colOff>
      <xdr:row>36</xdr:row>
      <xdr:rowOff>24638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34815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274122</xdr:rowOff>
    </xdr:from>
    <xdr:to>
      <xdr:col>15</xdr:col>
      <xdr:colOff>101600</xdr:colOff>
      <xdr:row>36</xdr:row>
      <xdr:rowOff>32822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42999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157513</xdr:rowOff>
    </xdr:from>
    <xdr:to>
      <xdr:col>29</xdr:col>
      <xdr:colOff>177800</xdr:colOff>
      <xdr:row>37</xdr:row>
      <xdr:rowOff>87663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10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66090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1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110810</xdr:rowOff>
    </xdr:from>
    <xdr:to>
      <xdr:col>26</xdr:col>
      <xdr:colOff>101600</xdr:colOff>
      <xdr:row>37</xdr:row>
      <xdr:rowOff>40960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64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25737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5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331775</xdr:rowOff>
    </xdr:from>
    <xdr:to>
      <xdr:col>22</xdr:col>
      <xdr:colOff>165100</xdr:colOff>
      <xdr:row>36</xdr:row>
      <xdr:rowOff>90475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4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75252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2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322471</xdr:rowOff>
    </xdr:from>
    <xdr:to>
      <xdr:col>19</xdr:col>
      <xdr:colOff>38100</xdr:colOff>
      <xdr:row>36</xdr:row>
      <xdr:rowOff>81171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32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65948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1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85184</xdr:rowOff>
    </xdr:from>
    <xdr:to>
      <xdr:col>15</xdr:col>
      <xdr:colOff>101600</xdr:colOff>
      <xdr:row>37</xdr:row>
      <xdr:rowOff>15334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3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2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15,143
15,072
337.23
13,304,069
13,073,330
167,640
6,637,840
9,881,302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81775</xdr:rowOff>
    </xdr:from>
    <xdr:to>
      <xdr:col>24</xdr:col>
      <xdr:colOff>63500</xdr:colOff>
      <xdr:row>37</xdr:row>
      <xdr:rowOff>96406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25425"/>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6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96406</xdr:rowOff>
    </xdr:from>
    <xdr:to>
      <xdr:col>19</xdr:col>
      <xdr:colOff>177800</xdr:colOff>
      <xdr:row>37</xdr:row>
      <xdr:rowOff>120815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40056"/>
          <a:ext cx="8890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44793</xdr:rowOff>
    </xdr:from>
    <xdr:to>
      <xdr:col>20</xdr:col>
      <xdr:colOff>38100</xdr:colOff>
      <xdr:row>37</xdr:row>
      <xdr:rowOff>146393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162920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6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78080</xdr:rowOff>
    </xdr:from>
    <xdr:to>
      <xdr:col>15</xdr:col>
      <xdr:colOff>50800</xdr:colOff>
      <xdr:row>37</xdr:row>
      <xdr:rowOff>120815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21730"/>
          <a:ext cx="889000" cy="4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58852</xdr:rowOff>
    </xdr:from>
    <xdr:to>
      <xdr:col>15</xdr:col>
      <xdr:colOff>101600</xdr:colOff>
      <xdr:row>37</xdr:row>
      <xdr:rowOff>160452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5529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78080</xdr:rowOff>
    </xdr:from>
    <xdr:to>
      <xdr:col>10</xdr:col>
      <xdr:colOff>114300</xdr:colOff>
      <xdr:row>37</xdr:row>
      <xdr:rowOff>98742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21730"/>
          <a:ext cx="889000" cy="2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66739</xdr:rowOff>
    </xdr:from>
    <xdr:to>
      <xdr:col>10</xdr:col>
      <xdr:colOff>165100</xdr:colOff>
      <xdr:row>37</xdr:row>
      <xdr:rowOff>168339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1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159466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5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84722</xdr:rowOff>
    </xdr:from>
    <xdr:to>
      <xdr:col>6</xdr:col>
      <xdr:colOff>38100</xdr:colOff>
      <xdr:row>38</xdr:row>
      <xdr:rowOff>14872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2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5999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2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30975</xdr:rowOff>
    </xdr:from>
    <xdr:to>
      <xdr:col>24</xdr:col>
      <xdr:colOff>114300</xdr:colOff>
      <xdr:row>37</xdr:row>
      <xdr:rowOff>132575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7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9402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5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45606</xdr:rowOff>
    </xdr:from>
    <xdr:to>
      <xdr:col>20</xdr:col>
      <xdr:colOff>38100</xdr:colOff>
      <xdr:row>37</xdr:row>
      <xdr:rowOff>147206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8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138333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8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70015</xdr:rowOff>
    </xdr:from>
    <xdr:to>
      <xdr:col>15</xdr:col>
      <xdr:colOff>101600</xdr:colOff>
      <xdr:row>38</xdr:row>
      <xdr:rowOff>165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1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162742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0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27280</xdr:rowOff>
    </xdr:from>
    <xdr:to>
      <xdr:col>10</xdr:col>
      <xdr:colOff>165100</xdr:colOff>
      <xdr:row>37</xdr:row>
      <xdr:rowOff>128880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145407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4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47942</xdr:rowOff>
    </xdr:from>
    <xdr:to>
      <xdr:col>6</xdr:col>
      <xdr:colOff>38100</xdr:colOff>
      <xdr:row>37</xdr:row>
      <xdr:rowOff>149542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166069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6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90350</xdr:rowOff>
    </xdr:from>
    <xdr:to>
      <xdr:col>24</xdr:col>
      <xdr:colOff>63500</xdr:colOff>
      <xdr:row>56</xdr:row>
      <xdr:rowOff>132000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91550"/>
          <a:ext cx="838200" cy="4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41332</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71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132000</xdr:rowOff>
    </xdr:from>
    <xdr:to>
      <xdr:col>19</xdr:col>
      <xdr:colOff>177800</xdr:colOff>
      <xdr:row>56</xdr:row>
      <xdr:rowOff>156388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33200"/>
          <a:ext cx="889000" cy="2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34882</xdr:rowOff>
    </xdr:from>
    <xdr:to>
      <xdr:col>20</xdr:col>
      <xdr:colOff>38100</xdr:colOff>
      <xdr:row>56</xdr:row>
      <xdr:rowOff>136482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153009</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4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156388</xdr:rowOff>
    </xdr:from>
    <xdr:to>
      <xdr:col>15</xdr:col>
      <xdr:colOff>50800</xdr:colOff>
      <xdr:row>56</xdr:row>
      <xdr:rowOff>158007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57588"/>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59301</xdr:rowOff>
    </xdr:from>
    <xdr:to>
      <xdr:col>15</xdr:col>
      <xdr:colOff>101600</xdr:colOff>
      <xdr:row>56</xdr:row>
      <xdr:rowOff>160901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6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5978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3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148821</xdr:rowOff>
    </xdr:from>
    <xdr:to>
      <xdr:col>10</xdr:col>
      <xdr:colOff>114300</xdr:colOff>
      <xdr:row>56</xdr:row>
      <xdr:rowOff>158007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750021"/>
          <a:ext cx="889000" cy="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73232</xdr:rowOff>
    </xdr:from>
    <xdr:to>
      <xdr:col>10</xdr:col>
      <xdr:colOff>165100</xdr:colOff>
      <xdr:row>57</xdr:row>
      <xdr:rowOff>3382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19909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4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63791</xdr:rowOff>
    </xdr:from>
    <xdr:to>
      <xdr:col>6</xdr:col>
      <xdr:colOff>38100</xdr:colOff>
      <xdr:row>56</xdr:row>
      <xdr:rowOff>165391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6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10468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39550</xdr:rowOff>
    </xdr:from>
    <xdr:to>
      <xdr:col>24</xdr:col>
      <xdr:colOff>114300</xdr:colOff>
      <xdr:row>56</xdr:row>
      <xdr:rowOff>141150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4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17977</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1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81200</xdr:rowOff>
    </xdr:from>
    <xdr:to>
      <xdr:col>20</xdr:col>
      <xdr:colOff>38100</xdr:colOff>
      <xdr:row>57</xdr:row>
      <xdr:rowOff>11350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8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2477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7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105588</xdr:rowOff>
    </xdr:from>
    <xdr:to>
      <xdr:col>15</xdr:col>
      <xdr:colOff>101600</xdr:colOff>
      <xdr:row>57</xdr:row>
      <xdr:rowOff>35738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0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26865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9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107207</xdr:rowOff>
    </xdr:from>
    <xdr:to>
      <xdr:col>10</xdr:col>
      <xdr:colOff>165100</xdr:colOff>
      <xdr:row>57</xdr:row>
      <xdr:rowOff>37357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0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28484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0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98021</xdr:rowOff>
    </xdr:from>
    <xdr:to>
      <xdr:col>6</xdr:col>
      <xdr:colOff>38100</xdr:colOff>
      <xdr:row>57</xdr:row>
      <xdr:rowOff>28171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9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19298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9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89728</xdr:rowOff>
    </xdr:from>
    <xdr:to>
      <xdr:col>24</xdr:col>
      <xdr:colOff>63500</xdr:colOff>
      <xdr:row>76</xdr:row>
      <xdr:rowOff>105594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2777028"/>
          <a:ext cx="838200" cy="35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15298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16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142443</xdr:rowOff>
    </xdr:from>
    <xdr:to>
      <xdr:col>19</xdr:col>
      <xdr:colOff>177800</xdr:colOff>
      <xdr:row>76</xdr:row>
      <xdr:rowOff>105594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001193"/>
          <a:ext cx="889000" cy="13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116811</xdr:rowOff>
    </xdr:from>
    <xdr:to>
      <xdr:col>20</xdr:col>
      <xdr:colOff>38100</xdr:colOff>
      <xdr:row>78</xdr:row>
      <xdr:rowOff>46961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31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38088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4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142443</xdr:rowOff>
    </xdr:from>
    <xdr:to>
      <xdr:col>15</xdr:col>
      <xdr:colOff>50800</xdr:colOff>
      <xdr:row>76</xdr:row>
      <xdr:rowOff>21926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001193"/>
          <a:ext cx="889000" cy="5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103736</xdr:rowOff>
    </xdr:from>
    <xdr:to>
      <xdr:col>15</xdr:col>
      <xdr:colOff>101600</xdr:colOff>
      <xdr:row>78</xdr:row>
      <xdr:rowOff>33886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0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25013</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39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21926</xdr:rowOff>
    </xdr:from>
    <xdr:to>
      <xdr:col>10</xdr:col>
      <xdr:colOff>114300</xdr:colOff>
      <xdr:row>76</xdr:row>
      <xdr:rowOff>86322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052126"/>
          <a:ext cx="889000" cy="6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66246</xdr:rowOff>
    </xdr:from>
    <xdr:to>
      <xdr:col>10</xdr:col>
      <xdr:colOff>165100</xdr:colOff>
      <xdr:row>77</xdr:row>
      <xdr:rowOff>167846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6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158973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36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86545</xdr:rowOff>
    </xdr:from>
    <xdr:to>
      <xdr:col>6</xdr:col>
      <xdr:colOff>38100</xdr:colOff>
      <xdr:row>78</xdr:row>
      <xdr:rowOff>16695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7822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8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38928</xdr:rowOff>
    </xdr:from>
    <xdr:to>
      <xdr:col>24</xdr:col>
      <xdr:colOff>114300</xdr:colOff>
      <xdr:row>74</xdr:row>
      <xdr:rowOff>140528</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72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61805</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57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54794</xdr:rowOff>
    </xdr:from>
    <xdr:to>
      <xdr:col>20</xdr:col>
      <xdr:colOff>38100</xdr:colOff>
      <xdr:row>76</xdr:row>
      <xdr:rowOff>156394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0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1470</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86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91643</xdr:rowOff>
    </xdr:from>
    <xdr:to>
      <xdr:col>15</xdr:col>
      <xdr:colOff>101600</xdr:colOff>
      <xdr:row>76</xdr:row>
      <xdr:rowOff>21794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9503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38320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72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142575</xdr:rowOff>
    </xdr:from>
    <xdr:to>
      <xdr:col>10</xdr:col>
      <xdr:colOff>165100</xdr:colOff>
      <xdr:row>76</xdr:row>
      <xdr:rowOff>72724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0013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89252</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77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35522</xdr:rowOff>
    </xdr:from>
    <xdr:to>
      <xdr:col>6</xdr:col>
      <xdr:colOff>38100</xdr:colOff>
      <xdr:row>76</xdr:row>
      <xdr:rowOff>137122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0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153649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8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162370</xdr:rowOff>
    </xdr:from>
    <xdr:to>
      <xdr:col>24</xdr:col>
      <xdr:colOff>63500</xdr:colOff>
      <xdr:row>94</xdr:row>
      <xdr:rowOff>83083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107220"/>
          <a:ext cx="838200" cy="9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12158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71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83083</xdr:rowOff>
    </xdr:from>
    <xdr:to>
      <xdr:col>19</xdr:col>
      <xdr:colOff>177800</xdr:colOff>
      <xdr:row>94</xdr:row>
      <xdr:rowOff>138385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199383"/>
          <a:ext cx="889000" cy="5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97701</xdr:rowOff>
    </xdr:from>
    <xdr:to>
      <xdr:col>20</xdr:col>
      <xdr:colOff>38100</xdr:colOff>
      <xdr:row>97</xdr:row>
      <xdr:rowOff>27851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5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18978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4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124327</xdr:rowOff>
    </xdr:from>
    <xdr:to>
      <xdr:col>15</xdr:col>
      <xdr:colOff>50800</xdr:colOff>
      <xdr:row>94</xdr:row>
      <xdr:rowOff>138385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240627"/>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147650</xdr:rowOff>
    </xdr:from>
    <xdr:to>
      <xdr:col>15</xdr:col>
      <xdr:colOff>101600</xdr:colOff>
      <xdr:row>97</xdr:row>
      <xdr:rowOff>77800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60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68927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9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124327</xdr:rowOff>
    </xdr:from>
    <xdr:to>
      <xdr:col>10</xdr:col>
      <xdr:colOff>114300</xdr:colOff>
      <xdr:row>94</xdr:row>
      <xdr:rowOff>169590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240627"/>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138849</xdr:rowOff>
    </xdr:from>
    <xdr:to>
      <xdr:col>10</xdr:col>
      <xdr:colOff>165100</xdr:colOff>
      <xdr:row>97</xdr:row>
      <xdr:rowOff>68999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9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60126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9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133286</xdr:rowOff>
    </xdr:from>
    <xdr:to>
      <xdr:col>6</xdr:col>
      <xdr:colOff>38100</xdr:colOff>
      <xdr:row>97</xdr:row>
      <xdr:rowOff>63436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9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54563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8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111570</xdr:rowOff>
    </xdr:from>
    <xdr:to>
      <xdr:col>24</xdr:col>
      <xdr:colOff>114300</xdr:colOff>
      <xdr:row>94</xdr:row>
      <xdr:rowOff>41720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0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134447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90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32283</xdr:rowOff>
    </xdr:from>
    <xdr:to>
      <xdr:col>20</xdr:col>
      <xdr:colOff>38100</xdr:colOff>
      <xdr:row>94</xdr:row>
      <xdr:rowOff>133883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14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150410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5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87585</xdr:rowOff>
    </xdr:from>
    <xdr:to>
      <xdr:col>15</xdr:col>
      <xdr:colOff>101600</xdr:colOff>
      <xdr:row>95</xdr:row>
      <xdr:rowOff>17735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2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34262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59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73527</xdr:rowOff>
    </xdr:from>
    <xdr:to>
      <xdr:col>10</xdr:col>
      <xdr:colOff>165100</xdr:colOff>
      <xdr:row>95</xdr:row>
      <xdr:rowOff>3677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18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20204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596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118790</xdr:rowOff>
    </xdr:from>
    <xdr:to>
      <xdr:col>6</xdr:col>
      <xdr:colOff>38100</xdr:colOff>
      <xdr:row>95</xdr:row>
      <xdr:rowOff>48940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2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65467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0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55916</xdr:rowOff>
    </xdr:from>
    <xdr:to>
      <xdr:col>55</xdr:col>
      <xdr:colOff>0</xdr:colOff>
      <xdr:row>37</xdr:row>
      <xdr:rowOff>26115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056666"/>
          <a:ext cx="838200" cy="3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84954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13568</xdr:rowOff>
    </xdr:from>
    <xdr:to>
      <xdr:col>50</xdr:col>
      <xdr:colOff>114300</xdr:colOff>
      <xdr:row>37</xdr:row>
      <xdr:rowOff>26115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357218"/>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56475</xdr:rowOff>
    </xdr:from>
    <xdr:to>
      <xdr:col>50</xdr:col>
      <xdr:colOff>165100</xdr:colOff>
      <xdr:row>37</xdr:row>
      <xdr:rowOff>158075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40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149203</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49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158578</xdr:rowOff>
    </xdr:from>
    <xdr:to>
      <xdr:col>45</xdr:col>
      <xdr:colOff>177800</xdr:colOff>
      <xdr:row>37</xdr:row>
      <xdr:rowOff>13568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330778"/>
          <a:ext cx="889000" cy="2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37975</xdr:rowOff>
    </xdr:from>
    <xdr:to>
      <xdr:col>46</xdr:col>
      <xdr:colOff>38100</xdr:colOff>
      <xdr:row>37</xdr:row>
      <xdr:rowOff>139575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38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130701</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47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158578</xdr:rowOff>
    </xdr:from>
    <xdr:to>
      <xdr:col>41</xdr:col>
      <xdr:colOff>50800</xdr:colOff>
      <xdr:row>37</xdr:row>
      <xdr:rowOff>62463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330778"/>
          <a:ext cx="889000" cy="7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78391</xdr:rowOff>
    </xdr:from>
    <xdr:to>
      <xdr:col>41</xdr:col>
      <xdr:colOff>101600</xdr:colOff>
      <xdr:row>38</xdr:row>
      <xdr:rowOff>8541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2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171118</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51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84280</xdr:rowOff>
    </xdr:from>
    <xdr:to>
      <xdr:col>36</xdr:col>
      <xdr:colOff>165100</xdr:colOff>
      <xdr:row>38</xdr:row>
      <xdr:rowOff>14430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2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5557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52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5116</xdr:rowOff>
    </xdr:from>
    <xdr:to>
      <xdr:col>55</xdr:col>
      <xdr:colOff>50800</xdr:colOff>
      <xdr:row>35</xdr:row>
      <xdr:rowOff>106716</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0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27993</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85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146765</xdr:rowOff>
    </xdr:from>
    <xdr:to>
      <xdr:col>50</xdr:col>
      <xdr:colOff>165100</xdr:colOff>
      <xdr:row>37</xdr:row>
      <xdr:rowOff>76915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3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93442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60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134218</xdr:rowOff>
    </xdr:from>
    <xdr:to>
      <xdr:col>46</xdr:col>
      <xdr:colOff>38100</xdr:colOff>
      <xdr:row>37</xdr:row>
      <xdr:rowOff>64368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30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80895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608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107778</xdr:rowOff>
    </xdr:from>
    <xdr:to>
      <xdr:col>41</xdr:col>
      <xdr:colOff>101600</xdr:colOff>
      <xdr:row>37</xdr:row>
      <xdr:rowOff>37928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27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54455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605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11663</xdr:rowOff>
    </xdr:from>
    <xdr:to>
      <xdr:col>36</xdr:col>
      <xdr:colOff>165100</xdr:colOff>
      <xdr:row>37</xdr:row>
      <xdr:rowOff>113263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5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129790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795" y="613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135441</xdr:rowOff>
    </xdr:from>
    <xdr:to>
      <xdr:col>55</xdr:col>
      <xdr:colOff>0</xdr:colOff>
      <xdr:row>57</xdr:row>
      <xdr:rowOff>39070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736641"/>
          <a:ext cx="838200" cy="7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59829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3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135441</xdr:rowOff>
    </xdr:from>
    <xdr:to>
      <xdr:col>50</xdr:col>
      <xdr:colOff>114300</xdr:colOff>
      <xdr:row>57</xdr:row>
      <xdr:rowOff>24567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736641"/>
          <a:ext cx="889000" cy="6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119588</xdr:rowOff>
    </xdr:from>
    <xdr:to>
      <xdr:col>50</xdr:col>
      <xdr:colOff>165100</xdr:colOff>
      <xdr:row>58</xdr:row>
      <xdr:rowOff>49738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9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40865</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98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24567</xdr:rowOff>
    </xdr:from>
    <xdr:to>
      <xdr:col>45</xdr:col>
      <xdr:colOff>177800</xdr:colOff>
      <xdr:row>58</xdr:row>
      <xdr:rowOff>4029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797217"/>
          <a:ext cx="889000" cy="15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75961</xdr:rowOff>
    </xdr:from>
    <xdr:to>
      <xdr:col>46</xdr:col>
      <xdr:colOff>38100</xdr:colOff>
      <xdr:row>58</xdr:row>
      <xdr:rowOff>6111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168688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94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130291</xdr:rowOff>
    </xdr:from>
    <xdr:to>
      <xdr:col>41</xdr:col>
      <xdr:colOff>50800</xdr:colOff>
      <xdr:row>58</xdr:row>
      <xdr:rowOff>4029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731491"/>
          <a:ext cx="889000" cy="21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68003</xdr:rowOff>
    </xdr:from>
    <xdr:to>
      <xdr:col>41</xdr:col>
      <xdr:colOff>101600</xdr:colOff>
      <xdr:row>57</xdr:row>
      <xdr:rowOff>169603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4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14680</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6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15020</xdr:rowOff>
    </xdr:from>
    <xdr:to>
      <xdr:col>36</xdr:col>
      <xdr:colOff>165100</xdr:colOff>
      <xdr:row>57</xdr:row>
      <xdr:rowOff>116620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7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107747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88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159720</xdr:rowOff>
    </xdr:from>
    <xdr:to>
      <xdr:col>55</xdr:col>
      <xdr:colOff>50800</xdr:colOff>
      <xdr:row>57</xdr:row>
      <xdr:rowOff>89870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76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11147</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1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84641</xdr:rowOff>
    </xdr:from>
    <xdr:to>
      <xdr:col>50</xdr:col>
      <xdr:colOff>165100</xdr:colOff>
      <xdr:row>57</xdr:row>
      <xdr:rowOff>14791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68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31318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46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145217</xdr:rowOff>
    </xdr:from>
    <xdr:to>
      <xdr:col>46</xdr:col>
      <xdr:colOff>38100</xdr:colOff>
      <xdr:row>57</xdr:row>
      <xdr:rowOff>75367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74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91894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52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124679</xdr:rowOff>
    </xdr:from>
    <xdr:to>
      <xdr:col>41</xdr:col>
      <xdr:colOff>101600</xdr:colOff>
      <xdr:row>58</xdr:row>
      <xdr:rowOff>54829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45956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99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79491</xdr:rowOff>
    </xdr:from>
    <xdr:to>
      <xdr:col>36</xdr:col>
      <xdr:colOff>165100</xdr:colOff>
      <xdr:row>57</xdr:row>
      <xdr:rowOff>9641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68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26168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45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163168</xdr:rowOff>
    </xdr:from>
    <xdr:to>
      <xdr:col>55</xdr:col>
      <xdr:colOff>0</xdr:colOff>
      <xdr:row>77</xdr:row>
      <xdr:rowOff>52608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193368"/>
          <a:ext cx="838200" cy="6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100268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30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163168</xdr:rowOff>
    </xdr:from>
    <xdr:to>
      <xdr:col>50</xdr:col>
      <xdr:colOff>114300</xdr:colOff>
      <xdr:row>77</xdr:row>
      <xdr:rowOff>145278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193368"/>
          <a:ext cx="889000" cy="15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113488</xdr:rowOff>
    </xdr:from>
    <xdr:to>
      <xdr:col>50</xdr:col>
      <xdr:colOff>165100</xdr:colOff>
      <xdr:row>78</xdr:row>
      <xdr:rowOff>43638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1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34765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40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110023</xdr:rowOff>
    </xdr:from>
    <xdr:to>
      <xdr:col>45</xdr:col>
      <xdr:colOff>177800</xdr:colOff>
      <xdr:row>77</xdr:row>
      <xdr:rowOff>145278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311673"/>
          <a:ext cx="889000" cy="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51442</xdr:rowOff>
    </xdr:from>
    <xdr:to>
      <xdr:col>46</xdr:col>
      <xdr:colOff>38100</xdr:colOff>
      <xdr:row>77</xdr:row>
      <xdr:rowOff>153042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169569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02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37100</xdr:rowOff>
    </xdr:from>
    <xdr:to>
      <xdr:col>41</xdr:col>
      <xdr:colOff>50800</xdr:colOff>
      <xdr:row>77</xdr:row>
      <xdr:rowOff>110023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2895850"/>
          <a:ext cx="889000" cy="4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30347</xdr:rowOff>
    </xdr:from>
    <xdr:to>
      <xdr:col>41</xdr:col>
      <xdr:colOff>101600</xdr:colOff>
      <xdr:row>77</xdr:row>
      <xdr:rowOff>131947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3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148474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00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152574</xdr:rowOff>
    </xdr:from>
    <xdr:to>
      <xdr:col>36</xdr:col>
      <xdr:colOff>165100</xdr:colOff>
      <xdr:row>77</xdr:row>
      <xdr:rowOff>82724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73851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1808</xdr:rowOff>
    </xdr:from>
    <xdr:to>
      <xdr:col>55</xdr:col>
      <xdr:colOff>50800</xdr:colOff>
      <xdr:row>77</xdr:row>
      <xdr:rowOff>103408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2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24685</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05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112368</xdr:rowOff>
    </xdr:from>
    <xdr:to>
      <xdr:col>50</xdr:col>
      <xdr:colOff>165100</xdr:colOff>
      <xdr:row>77</xdr:row>
      <xdr:rowOff>42518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14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59045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91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94478</xdr:rowOff>
    </xdr:from>
    <xdr:to>
      <xdr:col>46</xdr:col>
      <xdr:colOff>38100</xdr:colOff>
      <xdr:row>78</xdr:row>
      <xdr:rowOff>24628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9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15755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38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59223</xdr:rowOff>
    </xdr:from>
    <xdr:to>
      <xdr:col>41</xdr:col>
      <xdr:colOff>101600</xdr:colOff>
      <xdr:row>77</xdr:row>
      <xdr:rowOff>160823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6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151950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5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157750</xdr:rowOff>
    </xdr:from>
    <xdr:to>
      <xdr:col>36</xdr:col>
      <xdr:colOff>165100</xdr:colOff>
      <xdr:row>75</xdr:row>
      <xdr:rowOff>87900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284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104427</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262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160891</xdr:rowOff>
    </xdr:from>
    <xdr:to>
      <xdr:col>55</xdr:col>
      <xdr:colOff>0</xdr:colOff>
      <xdr:row>97</xdr:row>
      <xdr:rowOff>146112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620091"/>
          <a:ext cx="838200" cy="15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34738</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32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32503</xdr:rowOff>
    </xdr:from>
    <xdr:to>
      <xdr:col>50</xdr:col>
      <xdr:colOff>114300</xdr:colOff>
      <xdr:row>97</xdr:row>
      <xdr:rowOff>146112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6491703"/>
          <a:ext cx="889000" cy="28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89477</xdr:rowOff>
    </xdr:from>
    <xdr:to>
      <xdr:col>50</xdr:col>
      <xdr:colOff>165100</xdr:colOff>
      <xdr:row>97</xdr:row>
      <xdr:rowOff>19627</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548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36154</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32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32503</xdr:rowOff>
    </xdr:from>
    <xdr:to>
      <xdr:col>45</xdr:col>
      <xdr:colOff>177800</xdr:colOff>
      <xdr:row>97</xdr:row>
      <xdr:rowOff>50375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7861300" y="16491703"/>
          <a:ext cx="889000" cy="18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112731</xdr:rowOff>
    </xdr:from>
    <xdr:to>
      <xdr:col>46</xdr:col>
      <xdr:colOff>38100</xdr:colOff>
      <xdr:row>97</xdr:row>
      <xdr:rowOff>42881</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57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34008</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66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50375</xdr:rowOff>
    </xdr:from>
    <xdr:to>
      <xdr:col>41</xdr:col>
      <xdr:colOff>50800</xdr:colOff>
      <xdr:row>98</xdr:row>
      <xdr:rowOff>14508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681025"/>
          <a:ext cx="889000" cy="13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104381</xdr:rowOff>
    </xdr:from>
    <xdr:to>
      <xdr:col>41</xdr:col>
      <xdr:colOff>101600</xdr:colOff>
      <xdr:row>97</xdr:row>
      <xdr:rowOff>34531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5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51058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33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150628</xdr:rowOff>
    </xdr:from>
    <xdr:to>
      <xdr:col>36</xdr:col>
      <xdr:colOff>165100</xdr:colOff>
      <xdr:row>97</xdr:row>
      <xdr:rowOff>80778</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60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97305</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3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110091</xdr:rowOff>
    </xdr:from>
    <xdr:to>
      <xdr:col>55</xdr:col>
      <xdr:colOff>50800</xdr:colOff>
      <xdr:row>97</xdr:row>
      <xdr:rowOff>40241</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5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88518</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5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95312</xdr:rowOff>
    </xdr:from>
    <xdr:to>
      <xdr:col>50</xdr:col>
      <xdr:colOff>165100</xdr:colOff>
      <xdr:row>98</xdr:row>
      <xdr:rowOff>25462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72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16589</xdr:rowOff>
    </xdr:from>
    <xdr:ext cx="469744"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04428" y="1681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153153</xdr:rowOff>
    </xdr:from>
    <xdr:to>
      <xdr:col>46</xdr:col>
      <xdr:colOff>38100</xdr:colOff>
      <xdr:row>96</xdr:row>
      <xdr:rowOff>83303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44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99830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21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171025</xdr:rowOff>
    </xdr:from>
    <xdr:to>
      <xdr:col>41</xdr:col>
      <xdr:colOff>101600</xdr:colOff>
      <xdr:row>97</xdr:row>
      <xdr:rowOff>101175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6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92302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2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135158</xdr:rowOff>
    </xdr:from>
    <xdr:to>
      <xdr:col>36</xdr:col>
      <xdr:colOff>165100</xdr:colOff>
      <xdr:row>98</xdr:row>
      <xdr:rowOff>65308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76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56435</xdr:rowOff>
    </xdr:from>
    <xdr:ext cx="469744"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37428" y="1685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138255</xdr:rowOff>
    </xdr:from>
    <xdr:to>
      <xdr:col>85</xdr:col>
      <xdr:colOff>127000</xdr:colOff>
      <xdr:row>38</xdr:row>
      <xdr:rowOff>139691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653355"/>
          <a:ext cx="8382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138644</xdr:rowOff>
    </xdr:from>
    <xdr:to>
      <xdr:col>81</xdr:col>
      <xdr:colOff>50800</xdr:colOff>
      <xdr:row>38</xdr:row>
      <xdr:rowOff>139691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653744"/>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47907</xdr:rowOff>
    </xdr:from>
    <xdr:to>
      <xdr:col>81</xdr:col>
      <xdr:colOff>101600</xdr:colOff>
      <xdr:row>38</xdr:row>
      <xdr:rowOff>149507</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6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166035</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33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126222</xdr:rowOff>
    </xdr:from>
    <xdr:to>
      <xdr:col>76</xdr:col>
      <xdr:colOff>114300</xdr:colOff>
      <xdr:row>38</xdr:row>
      <xdr:rowOff>138644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41322"/>
          <a:ext cx="889000" cy="1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54208</xdr:rowOff>
    </xdr:from>
    <xdr:to>
      <xdr:col>76</xdr:col>
      <xdr:colOff>165100</xdr:colOff>
      <xdr:row>38</xdr:row>
      <xdr:rowOff>155808</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885</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3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124406</xdr:rowOff>
    </xdr:from>
    <xdr:to>
      <xdr:col>71</xdr:col>
      <xdr:colOff>177800</xdr:colOff>
      <xdr:row>38</xdr:row>
      <xdr:rowOff>126222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639506"/>
          <a:ext cx="889000" cy="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60906</xdr:rowOff>
    </xdr:from>
    <xdr:to>
      <xdr:col>72</xdr:col>
      <xdr:colOff>38100</xdr:colOff>
      <xdr:row>38</xdr:row>
      <xdr:rowOff>162506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7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7583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5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55534</xdr:rowOff>
    </xdr:from>
    <xdr:to>
      <xdr:col>67</xdr:col>
      <xdr:colOff>101600</xdr:colOff>
      <xdr:row>38</xdr:row>
      <xdr:rowOff>157134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7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4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87455</xdr:rowOff>
    </xdr:from>
    <xdr:to>
      <xdr:col>85</xdr:col>
      <xdr:colOff>177800</xdr:colOff>
      <xdr:row>39</xdr:row>
      <xdr:rowOff>17605</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0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2382</xdr:rowOff>
    </xdr:from>
    <xdr:ext cx="378565"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17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88891</xdr:rowOff>
    </xdr:from>
    <xdr:to>
      <xdr:col>81</xdr:col>
      <xdr:colOff>101600</xdr:colOff>
      <xdr:row>39</xdr:row>
      <xdr:rowOff>19041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10168</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69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87844</xdr:rowOff>
    </xdr:from>
    <xdr:to>
      <xdr:col>76</xdr:col>
      <xdr:colOff>165100</xdr:colOff>
      <xdr:row>39</xdr:row>
      <xdr:rowOff>17994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9121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695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75422</xdr:rowOff>
    </xdr:from>
    <xdr:to>
      <xdr:col>72</xdr:col>
      <xdr:colOff>38100</xdr:colOff>
      <xdr:row>39</xdr:row>
      <xdr:rowOff>5572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9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168149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68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73606</xdr:rowOff>
    </xdr:from>
    <xdr:to>
      <xdr:col>67</xdr:col>
      <xdr:colOff>101600</xdr:colOff>
      <xdr:row>39</xdr:row>
      <xdr:rowOff>3756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58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166333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68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86195</xdr:rowOff>
    </xdr:from>
    <xdr:to>
      <xdr:col>85</xdr:col>
      <xdr:colOff>127000</xdr:colOff>
      <xdr:row>76</xdr:row>
      <xdr:rowOff>140182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944945"/>
          <a:ext cx="838200" cy="22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123689</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153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140182</xdr:rowOff>
    </xdr:from>
    <xdr:to>
      <xdr:col>81</xdr:col>
      <xdr:colOff>50800</xdr:colOff>
      <xdr:row>76</xdr:row>
      <xdr:rowOff>169444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170382"/>
          <a:ext cx="8890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14720</xdr:rowOff>
    </xdr:from>
    <xdr:to>
      <xdr:col>81</xdr:col>
      <xdr:colOff>101600</xdr:colOff>
      <xdr:row>77</xdr:row>
      <xdr:rowOff>116320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2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107447</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330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165709</xdr:rowOff>
    </xdr:from>
    <xdr:to>
      <xdr:col>76</xdr:col>
      <xdr:colOff>114300</xdr:colOff>
      <xdr:row>76</xdr:row>
      <xdr:rowOff>169444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195909"/>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11188</xdr:rowOff>
    </xdr:from>
    <xdr:to>
      <xdr:col>76</xdr:col>
      <xdr:colOff>165100</xdr:colOff>
      <xdr:row>77</xdr:row>
      <xdr:rowOff>112788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103915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30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94235</xdr:rowOff>
    </xdr:from>
    <xdr:to>
      <xdr:col>71</xdr:col>
      <xdr:colOff>177800</xdr:colOff>
      <xdr:row>76</xdr:row>
      <xdr:rowOff>165709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3124435"/>
          <a:ext cx="889000" cy="7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23050</xdr:rowOff>
    </xdr:from>
    <xdr:to>
      <xdr:col>72</xdr:col>
      <xdr:colOff>38100</xdr:colOff>
      <xdr:row>77</xdr:row>
      <xdr:rowOff>124650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115777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3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23380</xdr:rowOff>
    </xdr:from>
    <xdr:to>
      <xdr:col>67</xdr:col>
      <xdr:colOff>101600</xdr:colOff>
      <xdr:row>77</xdr:row>
      <xdr:rowOff>124980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116107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331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35395</xdr:rowOff>
    </xdr:from>
    <xdr:to>
      <xdr:col>85</xdr:col>
      <xdr:colOff>177800</xdr:colOff>
      <xdr:row>75</xdr:row>
      <xdr:rowOff>136995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8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58272</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74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89382</xdr:rowOff>
    </xdr:from>
    <xdr:to>
      <xdr:col>81</xdr:col>
      <xdr:colOff>101600</xdr:colOff>
      <xdr:row>77</xdr:row>
      <xdr:rowOff>19532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1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36060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9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118644</xdr:rowOff>
    </xdr:from>
    <xdr:to>
      <xdr:col>76</xdr:col>
      <xdr:colOff>165100</xdr:colOff>
      <xdr:row>77</xdr:row>
      <xdr:rowOff>48794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14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65320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92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114909</xdr:rowOff>
    </xdr:from>
    <xdr:to>
      <xdr:col>72</xdr:col>
      <xdr:colOff>38100</xdr:colOff>
      <xdr:row>77</xdr:row>
      <xdr:rowOff>45059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14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61586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2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43435</xdr:rowOff>
    </xdr:from>
    <xdr:to>
      <xdr:col>67</xdr:col>
      <xdr:colOff>101600</xdr:colOff>
      <xdr:row>76</xdr:row>
      <xdr:rowOff>145035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0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161561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84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82986</xdr:rowOff>
    </xdr:from>
    <xdr:to>
      <xdr:col>85</xdr:col>
      <xdr:colOff>127000</xdr:colOff>
      <xdr:row>97</xdr:row>
      <xdr:rowOff>97202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713636"/>
          <a:ext cx="838200" cy="1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20998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97202</xdr:rowOff>
    </xdr:from>
    <xdr:to>
      <xdr:col>81</xdr:col>
      <xdr:colOff>50800</xdr:colOff>
      <xdr:row>99</xdr:row>
      <xdr:rowOff>19664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727852"/>
          <a:ext cx="889000" cy="26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52987</xdr:rowOff>
    </xdr:from>
    <xdr:to>
      <xdr:col>81</xdr:col>
      <xdr:colOff>101600</xdr:colOff>
      <xdr:row>98</xdr:row>
      <xdr:rowOff>154587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85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145714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94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19664</xdr:rowOff>
    </xdr:from>
    <xdr:to>
      <xdr:col>76</xdr:col>
      <xdr:colOff>114300</xdr:colOff>
      <xdr:row>99</xdr:row>
      <xdr:rowOff>20599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993214"/>
          <a:ext cx="889000" cy="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3273</xdr:rowOff>
    </xdr:from>
    <xdr:to>
      <xdr:col>76</xdr:col>
      <xdr:colOff>165100</xdr:colOff>
      <xdr:row>98</xdr:row>
      <xdr:rowOff>104873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8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121400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8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20599</xdr:rowOff>
    </xdr:from>
    <xdr:to>
      <xdr:col>71</xdr:col>
      <xdr:colOff>177800</xdr:colOff>
      <xdr:row>99</xdr:row>
      <xdr:rowOff>96625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994149"/>
          <a:ext cx="889000" cy="7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154367</xdr:rowOff>
    </xdr:from>
    <xdr:to>
      <xdr:col>72</xdr:col>
      <xdr:colOff>38100</xdr:colOff>
      <xdr:row>98</xdr:row>
      <xdr:rowOff>84517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101044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6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141739</xdr:rowOff>
    </xdr:from>
    <xdr:to>
      <xdr:col>67</xdr:col>
      <xdr:colOff>101600</xdr:colOff>
      <xdr:row>97</xdr:row>
      <xdr:rowOff>71889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0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88416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37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32186</xdr:rowOff>
    </xdr:from>
    <xdr:to>
      <xdr:col>85</xdr:col>
      <xdr:colOff>177800</xdr:colOff>
      <xdr:row>97</xdr:row>
      <xdr:rowOff>133786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6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55063</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5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46402</xdr:rowOff>
    </xdr:from>
    <xdr:to>
      <xdr:col>81</xdr:col>
      <xdr:colOff>101600</xdr:colOff>
      <xdr:row>97</xdr:row>
      <xdr:rowOff>148002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6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164529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4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140314</xdr:rowOff>
    </xdr:from>
    <xdr:to>
      <xdr:col>76</xdr:col>
      <xdr:colOff>165100</xdr:colOff>
      <xdr:row>99</xdr:row>
      <xdr:rowOff>70464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9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61591</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703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141249</xdr:rowOff>
    </xdr:from>
    <xdr:to>
      <xdr:col>72</xdr:col>
      <xdr:colOff>38100</xdr:colOff>
      <xdr:row>99</xdr:row>
      <xdr:rowOff>71399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94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62526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703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45825</xdr:rowOff>
    </xdr:from>
    <xdr:to>
      <xdr:col>67</xdr:col>
      <xdr:colOff>101600</xdr:colOff>
      <xdr:row>99</xdr:row>
      <xdr:rowOff>147425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70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138552</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5017" y="17112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23795</xdr:rowOff>
    </xdr:from>
    <xdr:to>
      <xdr:col>112</xdr:col>
      <xdr:colOff>38100</xdr:colOff>
      <xdr:row>38</xdr:row>
      <xdr:rowOff>125395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3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141922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1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134420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49520"/>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19611</xdr:rowOff>
    </xdr:from>
    <xdr:to>
      <xdr:col>107</xdr:col>
      <xdr:colOff>101600</xdr:colOff>
      <xdr:row>38</xdr:row>
      <xdr:rowOff>121211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3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137738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134420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649520"/>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24252</xdr:rowOff>
    </xdr:from>
    <xdr:to>
      <xdr:col>102</xdr:col>
      <xdr:colOff>165100</xdr:colOff>
      <xdr:row>38</xdr:row>
      <xdr:rowOff>125852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3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142379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1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27041</xdr:rowOff>
    </xdr:from>
    <xdr:to>
      <xdr:col>98</xdr:col>
      <xdr:colOff>38100</xdr:colOff>
      <xdr:row>38</xdr:row>
      <xdr:rowOff>128641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145168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1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83620</xdr:rowOff>
    </xdr:from>
    <xdr:to>
      <xdr:col>102</xdr:col>
      <xdr:colOff>165100</xdr:colOff>
      <xdr:row>39</xdr:row>
      <xdr:rowOff>13770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59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4897</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691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98323</xdr:rowOff>
    </xdr:from>
    <xdr:to>
      <xdr:col>116</xdr:col>
      <xdr:colOff>63500</xdr:colOff>
      <xdr:row>59</xdr:row>
      <xdr:rowOff>98356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213873"/>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98258</xdr:rowOff>
    </xdr:from>
    <xdr:to>
      <xdr:col>111</xdr:col>
      <xdr:colOff>177800</xdr:colOff>
      <xdr:row>59</xdr:row>
      <xdr:rowOff>98356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13808"/>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142784</xdr:rowOff>
    </xdr:from>
    <xdr:to>
      <xdr:col>112</xdr:col>
      <xdr:colOff>38100</xdr:colOff>
      <xdr:row>59</xdr:row>
      <xdr:rowOff>72934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89461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6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98160</xdr:rowOff>
    </xdr:from>
    <xdr:to>
      <xdr:col>107</xdr:col>
      <xdr:colOff>50800</xdr:colOff>
      <xdr:row>59</xdr:row>
      <xdr:rowOff>98258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213710"/>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114602</xdr:rowOff>
    </xdr:from>
    <xdr:to>
      <xdr:col>107</xdr:col>
      <xdr:colOff>101600</xdr:colOff>
      <xdr:row>59</xdr:row>
      <xdr:rowOff>44752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5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61279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83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97670</xdr:rowOff>
    </xdr:from>
    <xdr:to>
      <xdr:col>102</xdr:col>
      <xdr:colOff>114300</xdr:colOff>
      <xdr:row>59</xdr:row>
      <xdr:rowOff>98160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213220"/>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136644</xdr:rowOff>
    </xdr:from>
    <xdr:to>
      <xdr:col>102</xdr:col>
      <xdr:colOff>165100</xdr:colOff>
      <xdr:row>59</xdr:row>
      <xdr:rowOff>66794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83321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8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118357</xdr:rowOff>
    </xdr:from>
    <xdr:to>
      <xdr:col>98</xdr:col>
      <xdr:colOff>38100</xdr:colOff>
      <xdr:row>59</xdr:row>
      <xdr:rowOff>48507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0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65034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8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47523</xdr:rowOff>
    </xdr:from>
    <xdr:to>
      <xdr:col>116</xdr:col>
      <xdr:colOff>114300</xdr:colOff>
      <xdr:row>59</xdr:row>
      <xdr:rowOff>149123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133900</xdr:rowOff>
    </xdr:from>
    <xdr:ext cx="313932"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780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47556</xdr:rowOff>
    </xdr:from>
    <xdr:to>
      <xdr:col>112</xdr:col>
      <xdr:colOff>38100</xdr:colOff>
      <xdr:row>59</xdr:row>
      <xdr:rowOff>149156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140283</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66333" y="102558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47458</xdr:rowOff>
    </xdr:from>
    <xdr:to>
      <xdr:col>107</xdr:col>
      <xdr:colOff>101600</xdr:colOff>
      <xdr:row>59</xdr:row>
      <xdr:rowOff>149058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140185</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77333" y="10255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47360</xdr:rowOff>
    </xdr:from>
    <xdr:to>
      <xdr:col>102</xdr:col>
      <xdr:colOff>165100</xdr:colOff>
      <xdr:row>59</xdr:row>
      <xdr:rowOff>148960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140087</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88333" y="1025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46870</xdr:rowOff>
    </xdr:from>
    <xdr:to>
      <xdr:col>98</xdr:col>
      <xdr:colOff>38100</xdr:colOff>
      <xdr:row>59</xdr:row>
      <xdr:rowOff>148470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139597</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99333" y="10255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66156</xdr:rowOff>
    </xdr:from>
    <xdr:to>
      <xdr:col>116</xdr:col>
      <xdr:colOff>63500</xdr:colOff>
      <xdr:row>74</xdr:row>
      <xdr:rowOff>119322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753456"/>
          <a:ext cx="838200" cy="5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59538</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18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66173</xdr:rowOff>
    </xdr:from>
    <xdr:to>
      <xdr:col>111</xdr:col>
      <xdr:colOff>177800</xdr:colOff>
      <xdr:row>74</xdr:row>
      <xdr:rowOff>119322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753473"/>
          <a:ext cx="8890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144973</xdr:rowOff>
    </xdr:from>
    <xdr:to>
      <xdr:col>112</xdr:col>
      <xdr:colOff>38100</xdr:colOff>
      <xdr:row>76</xdr:row>
      <xdr:rowOff>75123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66250</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9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66173</xdr:rowOff>
    </xdr:from>
    <xdr:to>
      <xdr:col>107</xdr:col>
      <xdr:colOff>50800</xdr:colOff>
      <xdr:row>74</xdr:row>
      <xdr:rowOff>82305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753473"/>
          <a:ext cx="8890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130342</xdr:rowOff>
    </xdr:from>
    <xdr:to>
      <xdr:col>107</xdr:col>
      <xdr:colOff>101600</xdr:colOff>
      <xdr:row>76</xdr:row>
      <xdr:rowOff>60492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8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51619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8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82305</xdr:rowOff>
    </xdr:from>
    <xdr:to>
      <xdr:col>102</xdr:col>
      <xdr:colOff>114300</xdr:colOff>
      <xdr:row>74</xdr:row>
      <xdr:rowOff>145693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769605"/>
          <a:ext cx="889000" cy="6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127778</xdr:rowOff>
    </xdr:from>
    <xdr:to>
      <xdr:col>102</xdr:col>
      <xdr:colOff>165100</xdr:colOff>
      <xdr:row>76</xdr:row>
      <xdr:rowOff>57928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8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49055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7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89994</xdr:rowOff>
    </xdr:from>
    <xdr:to>
      <xdr:col>98</xdr:col>
      <xdr:colOff>38100</xdr:colOff>
      <xdr:row>76</xdr:row>
      <xdr:rowOff>20145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487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11272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15356</xdr:rowOff>
    </xdr:from>
    <xdr:to>
      <xdr:col>116</xdr:col>
      <xdr:colOff>114300</xdr:colOff>
      <xdr:row>74</xdr:row>
      <xdr:rowOff>116956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0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38233</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55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68522</xdr:rowOff>
    </xdr:from>
    <xdr:to>
      <xdr:col>112</xdr:col>
      <xdr:colOff>38100</xdr:colOff>
      <xdr:row>74</xdr:row>
      <xdr:rowOff>170122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15199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3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15373</xdr:rowOff>
    </xdr:from>
    <xdr:to>
      <xdr:col>107</xdr:col>
      <xdr:colOff>101600</xdr:colOff>
      <xdr:row>74</xdr:row>
      <xdr:rowOff>116973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0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133500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47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31505</xdr:rowOff>
    </xdr:from>
    <xdr:to>
      <xdr:col>102</xdr:col>
      <xdr:colOff>165100</xdr:colOff>
      <xdr:row>74</xdr:row>
      <xdr:rowOff>133105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1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149632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49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94893</xdr:rowOff>
    </xdr:from>
    <xdr:to>
      <xdr:col>98</xdr:col>
      <xdr:colOff>38100</xdr:colOff>
      <xdr:row>75</xdr:row>
      <xdr:rowOff>25043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41570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55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人件費、物件費、災害復旧費、貸付金については、類似団体の平均を下回っているものの物件費は施設設備の維持管理委託料の増加に伴い上昇傾向にあり今後一層の経費削減額に努める。</a:t>
          </a:r>
        </a:p>
        <a:p>
          <a:r>
            <a:rPr kumimoji="1" lang="ja-JP" altLang="en-US" sz="1300">
              <a:latin typeface="ＭＳ Ｐゴシック" panose="020B0600070205080204" pitchFamily="50" charset="-128"/>
              <a:ea typeface="ＭＳ Ｐゴシック" panose="020B0600070205080204" pitchFamily="50" charset="-128"/>
            </a:rPr>
            <a:t>　維持補修費は類似団体の平均を上回っているが、これは町有施設の老朽化に伴う維持修繕費の増加、及び除雪経費が多額となっていること、扶助費については、中学生までの医療費無償化及び小中学校給食費無償化を実施していることが大きな要因となっている。</a:t>
          </a:r>
        </a:p>
        <a:p>
          <a:r>
            <a:rPr kumimoji="1" lang="ja-JP" altLang="en-US" sz="1300">
              <a:latin typeface="ＭＳ Ｐゴシック" panose="020B0600070205080204" pitchFamily="50" charset="-128"/>
              <a:ea typeface="ＭＳ Ｐゴシック" panose="020B0600070205080204" pitchFamily="50" charset="-128"/>
            </a:rPr>
            <a:t>　補助費等については、一部事務組合への負担金が多額であることが要因で類似団体の平均を上回っている。また一部事務組合の保有施設も老朽化により更新の時期が迫っており、計画的な整備を図る必要がある。</a:t>
          </a:r>
        </a:p>
        <a:p>
          <a:r>
            <a:rPr kumimoji="1" lang="ja-JP" altLang="en-US" sz="1300">
              <a:latin typeface="ＭＳ Ｐゴシック" panose="020B0600070205080204" pitchFamily="50" charset="-128"/>
              <a:ea typeface="ＭＳ Ｐゴシック" panose="020B0600070205080204" pitchFamily="50" charset="-128"/>
            </a:rPr>
            <a:t>　積立金については、令和元年度及び令和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年度において繰上償還のため減債基金の積立金を増額したことにより増加となっている。</a:t>
          </a:r>
        </a:p>
        <a:p>
          <a:r>
            <a:rPr kumimoji="1" lang="ja-JP" altLang="en-US" sz="1300">
              <a:latin typeface="ＭＳ Ｐゴシック" panose="020B0600070205080204" pitchFamily="50" charset="-128"/>
              <a:ea typeface="ＭＳ Ｐゴシック" panose="020B0600070205080204" pitchFamily="50" charset="-128"/>
            </a:rPr>
            <a:t>　公債費及び操出金については類似団体と比較して上回っており、今後も荒熊内地区公共施設整備事業に伴い地方債現在高は増加傾向にあるため、町全体の事業内容の精査、取捨選択を徹底し、急激な上昇を避けるよう努めていくとともに、特別会計については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15,143
15,072
337.23
13,304,069
13,073,330
167,640
6,637,840
9,881,302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11684</xdr:rowOff>
    </xdr:from>
    <xdr:to>
      <xdr:col>24</xdr:col>
      <xdr:colOff>63500</xdr:colOff>
      <xdr:row>36</xdr:row>
      <xdr:rowOff>43878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83884"/>
          <a:ext cx="8382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4081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6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6922</xdr:rowOff>
    </xdr:from>
    <xdr:to>
      <xdr:col>19</xdr:col>
      <xdr:colOff>177800</xdr:colOff>
      <xdr:row>36</xdr:row>
      <xdr:rowOff>11684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79122"/>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170815</xdr:rowOff>
    </xdr:from>
    <xdr:to>
      <xdr:col>20</xdr:col>
      <xdr:colOff>38100</xdr:colOff>
      <xdr:row>37</xdr:row>
      <xdr:rowOff>100965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92092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6922</xdr:rowOff>
    </xdr:from>
    <xdr:to>
      <xdr:col>15</xdr:col>
      <xdr:colOff>50800</xdr:colOff>
      <xdr:row>36</xdr:row>
      <xdr:rowOff>14160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79122"/>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156718</xdr:rowOff>
    </xdr:from>
    <xdr:to>
      <xdr:col>15</xdr:col>
      <xdr:colOff>101600</xdr:colOff>
      <xdr:row>37</xdr:row>
      <xdr:rowOff>86868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32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77995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42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14160</xdr:rowOff>
    </xdr:from>
    <xdr:to>
      <xdr:col>10</xdr:col>
      <xdr:colOff>114300</xdr:colOff>
      <xdr:row>36</xdr:row>
      <xdr:rowOff>66548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86360"/>
          <a:ext cx="8890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165100</xdr:rowOff>
    </xdr:from>
    <xdr:to>
      <xdr:col>10</xdr:col>
      <xdr:colOff>165100</xdr:colOff>
      <xdr:row>37</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12128</xdr:rowOff>
    </xdr:from>
    <xdr:to>
      <xdr:col>6</xdr:col>
      <xdr:colOff>38100</xdr:colOff>
      <xdr:row>37</xdr:row>
      <xdr:rowOff>113728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5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104855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44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164528</xdr:rowOff>
    </xdr:from>
    <xdr:to>
      <xdr:col>24</xdr:col>
      <xdr:colOff>114300</xdr:colOff>
      <xdr:row>36</xdr:row>
      <xdr:rowOff>94678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6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15955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1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132334</xdr:rowOff>
    </xdr:from>
    <xdr:to>
      <xdr:col>20</xdr:col>
      <xdr:colOff>38100</xdr:colOff>
      <xdr:row>36</xdr:row>
      <xdr:rowOff>62484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79011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0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127572</xdr:rowOff>
    </xdr:from>
    <xdr:to>
      <xdr:col>15</xdr:col>
      <xdr:colOff>101600</xdr:colOff>
      <xdr:row>36</xdr:row>
      <xdr:rowOff>57722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2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74249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0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134810</xdr:rowOff>
    </xdr:from>
    <xdr:to>
      <xdr:col>10</xdr:col>
      <xdr:colOff>165100</xdr:colOff>
      <xdr:row>36</xdr:row>
      <xdr:rowOff>64960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81487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1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15748</xdr:rowOff>
    </xdr:from>
    <xdr:to>
      <xdr:col>6</xdr:col>
      <xdr:colOff>38100</xdr:colOff>
      <xdr:row>36</xdr:row>
      <xdr:rowOff>117348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133875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6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125088</xdr:rowOff>
    </xdr:from>
    <xdr:to>
      <xdr:col>24</xdr:col>
      <xdr:colOff>63500</xdr:colOff>
      <xdr:row>57</xdr:row>
      <xdr:rowOff>106151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26288"/>
          <a:ext cx="838200" cy="15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106151</xdr:rowOff>
    </xdr:from>
    <xdr:to>
      <xdr:col>19</xdr:col>
      <xdr:colOff>177800</xdr:colOff>
      <xdr:row>58</xdr:row>
      <xdr:rowOff>66797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78801"/>
          <a:ext cx="889000" cy="13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161732</xdr:rowOff>
    </xdr:from>
    <xdr:to>
      <xdr:col>20</xdr:col>
      <xdr:colOff>38100</xdr:colOff>
      <xdr:row>58</xdr:row>
      <xdr:rowOff>91882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83009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1002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66797</xdr:rowOff>
    </xdr:from>
    <xdr:to>
      <xdr:col>15</xdr:col>
      <xdr:colOff>50800</xdr:colOff>
      <xdr:row>58</xdr:row>
      <xdr:rowOff>72275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10897"/>
          <a:ext cx="889000" cy="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141579</xdr:rowOff>
    </xdr:from>
    <xdr:to>
      <xdr:col>15</xdr:col>
      <xdr:colOff>101600</xdr:colOff>
      <xdr:row>58</xdr:row>
      <xdr:rowOff>71729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1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88256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89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72275</xdr:rowOff>
    </xdr:from>
    <xdr:to>
      <xdr:col>10</xdr:col>
      <xdr:colOff>114300</xdr:colOff>
      <xdr:row>58</xdr:row>
      <xdr:rowOff>94876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16375"/>
          <a:ext cx="889000" cy="2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160633</xdr:rowOff>
    </xdr:from>
    <xdr:to>
      <xdr:col>10</xdr:col>
      <xdr:colOff>165100</xdr:colOff>
      <xdr:row>58</xdr:row>
      <xdr:rowOff>90783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107310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0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131480</xdr:rowOff>
    </xdr:from>
    <xdr:to>
      <xdr:col>6</xdr:col>
      <xdr:colOff>38100</xdr:colOff>
      <xdr:row>58</xdr:row>
      <xdr:rowOff>61630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78157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7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74288</xdr:rowOff>
    </xdr:from>
    <xdr:to>
      <xdr:col>24</xdr:col>
      <xdr:colOff>114300</xdr:colOff>
      <xdr:row>57</xdr:row>
      <xdr:rowOff>4438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7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52715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5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55351</xdr:rowOff>
    </xdr:from>
    <xdr:to>
      <xdr:col>20</xdr:col>
      <xdr:colOff>38100</xdr:colOff>
      <xdr:row>57</xdr:row>
      <xdr:rowOff>156951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2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2028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0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15997</xdr:rowOff>
    </xdr:from>
    <xdr:to>
      <xdr:col>15</xdr:col>
      <xdr:colOff>101600</xdr:colOff>
      <xdr:row>58</xdr:row>
      <xdr:rowOff>117597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6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108724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5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21475</xdr:rowOff>
    </xdr:from>
    <xdr:to>
      <xdr:col>10</xdr:col>
      <xdr:colOff>165100</xdr:colOff>
      <xdr:row>58</xdr:row>
      <xdr:rowOff>123075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114202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5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44076</xdr:rowOff>
    </xdr:from>
    <xdr:to>
      <xdr:col>6</xdr:col>
      <xdr:colOff>38100</xdr:colOff>
      <xdr:row>58</xdr:row>
      <xdr:rowOff>145676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8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136803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8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165897</xdr:rowOff>
    </xdr:from>
    <xdr:to>
      <xdr:col>24</xdr:col>
      <xdr:colOff>63500</xdr:colOff>
      <xdr:row>76</xdr:row>
      <xdr:rowOff>4186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24647"/>
          <a:ext cx="8382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92115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22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165897</xdr:rowOff>
    </xdr:from>
    <xdr:to>
      <xdr:col>19</xdr:col>
      <xdr:colOff>177800</xdr:colOff>
      <xdr:row>76</xdr:row>
      <xdr:rowOff>68004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24647"/>
          <a:ext cx="889000" cy="7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15717</xdr:rowOff>
    </xdr:from>
    <xdr:to>
      <xdr:col>20</xdr:col>
      <xdr:colOff>38100</xdr:colOff>
      <xdr:row>77</xdr:row>
      <xdr:rowOff>117317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1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108444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1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68004</xdr:rowOff>
    </xdr:from>
    <xdr:to>
      <xdr:col>15</xdr:col>
      <xdr:colOff>50800</xdr:colOff>
      <xdr:row>76</xdr:row>
      <xdr:rowOff>152783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98204"/>
          <a:ext cx="889000" cy="8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70177</xdr:rowOff>
    </xdr:from>
    <xdr:to>
      <xdr:col>15</xdr:col>
      <xdr:colOff>101600</xdr:colOff>
      <xdr:row>78</xdr:row>
      <xdr:rowOff>327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7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162904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152783</xdr:rowOff>
    </xdr:from>
    <xdr:to>
      <xdr:col>10</xdr:col>
      <xdr:colOff>114300</xdr:colOff>
      <xdr:row>77</xdr:row>
      <xdr:rowOff>20797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82983"/>
          <a:ext cx="889000" cy="3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69507</xdr:rowOff>
    </xdr:from>
    <xdr:to>
      <xdr:col>10</xdr:col>
      <xdr:colOff>165100</xdr:colOff>
      <xdr:row>77</xdr:row>
      <xdr:rowOff>171107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7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162234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6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40391</xdr:rowOff>
    </xdr:from>
    <xdr:to>
      <xdr:col>6</xdr:col>
      <xdr:colOff>38100</xdr:colOff>
      <xdr:row>77</xdr:row>
      <xdr:rowOff>141991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4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133118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3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124836</xdr:rowOff>
    </xdr:from>
    <xdr:to>
      <xdr:col>24</xdr:col>
      <xdr:colOff>114300</xdr:colOff>
      <xdr:row>76</xdr:row>
      <xdr:rowOff>54986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8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147713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35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115098</xdr:rowOff>
    </xdr:from>
    <xdr:to>
      <xdr:col>20</xdr:col>
      <xdr:colOff>38100</xdr:colOff>
      <xdr:row>76</xdr:row>
      <xdr:rowOff>45247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738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61775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4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17204</xdr:rowOff>
    </xdr:from>
    <xdr:to>
      <xdr:col>15</xdr:col>
      <xdr:colOff>101600</xdr:colOff>
      <xdr:row>76</xdr:row>
      <xdr:rowOff>118804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4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135331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2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101983</xdr:rowOff>
    </xdr:from>
    <xdr:to>
      <xdr:col>10</xdr:col>
      <xdr:colOff>165100</xdr:colOff>
      <xdr:row>77</xdr:row>
      <xdr:rowOff>32133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3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48661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0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141447</xdr:rowOff>
    </xdr:from>
    <xdr:to>
      <xdr:col>6</xdr:col>
      <xdr:colOff>38100</xdr:colOff>
      <xdr:row>77</xdr:row>
      <xdr:rowOff>71597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7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88124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46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31093</xdr:rowOff>
    </xdr:from>
    <xdr:to>
      <xdr:col>24</xdr:col>
      <xdr:colOff>63500</xdr:colOff>
      <xdr:row>96</xdr:row>
      <xdr:rowOff>117334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90293"/>
          <a:ext cx="838200" cy="8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3269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633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117334</xdr:rowOff>
    </xdr:from>
    <xdr:to>
      <xdr:col>19</xdr:col>
      <xdr:colOff>177800</xdr:colOff>
      <xdr:row>96</xdr:row>
      <xdr:rowOff>164768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76534"/>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62319</xdr:rowOff>
    </xdr:from>
    <xdr:to>
      <xdr:col>20</xdr:col>
      <xdr:colOff>38100</xdr:colOff>
      <xdr:row>97</xdr:row>
      <xdr:rowOff>163919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9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155046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78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164768</xdr:rowOff>
    </xdr:from>
    <xdr:to>
      <xdr:col>15</xdr:col>
      <xdr:colOff>50800</xdr:colOff>
      <xdr:row>97</xdr:row>
      <xdr:rowOff>5900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23968"/>
          <a:ext cx="889000" cy="1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70196</xdr:rowOff>
    </xdr:from>
    <xdr:to>
      <xdr:col>15</xdr:col>
      <xdr:colOff>101600</xdr:colOff>
      <xdr:row>98</xdr:row>
      <xdr:rowOff>346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0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162923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7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5900</xdr:rowOff>
    </xdr:from>
    <xdr:to>
      <xdr:col>10</xdr:col>
      <xdr:colOff>114300</xdr:colOff>
      <xdr:row>97</xdr:row>
      <xdr:rowOff>22557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36550"/>
          <a:ext cx="889000" cy="1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62255</xdr:rowOff>
    </xdr:from>
    <xdr:to>
      <xdr:col>10</xdr:col>
      <xdr:colOff>165100</xdr:colOff>
      <xdr:row>97</xdr:row>
      <xdr:rowOff>163855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154982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7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56525</xdr:rowOff>
    </xdr:from>
    <xdr:to>
      <xdr:col>6</xdr:col>
      <xdr:colOff>38100</xdr:colOff>
      <xdr:row>97</xdr:row>
      <xdr:rowOff>158125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8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149252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151743</xdr:rowOff>
    </xdr:from>
    <xdr:to>
      <xdr:col>24</xdr:col>
      <xdr:colOff>114300</xdr:colOff>
      <xdr:row>96</xdr:row>
      <xdr:rowOff>81893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3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3170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29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66534</xdr:rowOff>
    </xdr:from>
    <xdr:to>
      <xdr:col>20</xdr:col>
      <xdr:colOff>38100</xdr:colOff>
      <xdr:row>96</xdr:row>
      <xdr:rowOff>168134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2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13211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30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113968</xdr:rowOff>
    </xdr:from>
    <xdr:to>
      <xdr:col>15</xdr:col>
      <xdr:colOff>101600</xdr:colOff>
      <xdr:row>97</xdr:row>
      <xdr:rowOff>44118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60645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34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126550</xdr:rowOff>
    </xdr:from>
    <xdr:to>
      <xdr:col>10</xdr:col>
      <xdr:colOff>165100</xdr:colOff>
      <xdr:row>97</xdr:row>
      <xdr:rowOff>56700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73227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3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143207</xdr:rowOff>
    </xdr:from>
    <xdr:to>
      <xdr:col>6</xdr:col>
      <xdr:colOff>38100</xdr:colOff>
      <xdr:row>97</xdr:row>
      <xdr:rowOff>73357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0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89884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37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66777</xdr:rowOff>
    </xdr:from>
    <xdr:to>
      <xdr:col>55</xdr:col>
      <xdr:colOff>0</xdr:colOff>
      <xdr:row>37</xdr:row>
      <xdr:rowOff>120269</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410427"/>
          <a:ext cx="8382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78528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22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63119</xdr:rowOff>
    </xdr:from>
    <xdr:to>
      <xdr:col>50</xdr:col>
      <xdr:colOff>114300</xdr:colOff>
      <xdr:row>37</xdr:row>
      <xdr:rowOff>120269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40676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4546</xdr:rowOff>
    </xdr:from>
    <xdr:to>
      <xdr:col>50</xdr:col>
      <xdr:colOff>165100</xdr:colOff>
      <xdr:row>38</xdr:row>
      <xdr:rowOff>106146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1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97273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612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63119</xdr:rowOff>
    </xdr:from>
    <xdr:to>
      <xdr:col>45</xdr:col>
      <xdr:colOff>177800</xdr:colOff>
      <xdr:row>37</xdr:row>
      <xdr:rowOff>102438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406769"/>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169367</xdr:rowOff>
    </xdr:from>
    <xdr:to>
      <xdr:col>46</xdr:col>
      <xdr:colOff>38100</xdr:colOff>
      <xdr:row>38</xdr:row>
      <xdr:rowOff>99517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1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90644</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605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18085</xdr:rowOff>
    </xdr:from>
    <xdr:to>
      <xdr:col>41</xdr:col>
      <xdr:colOff>50800</xdr:colOff>
      <xdr:row>37</xdr:row>
      <xdr:rowOff>102438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361735"/>
          <a:ext cx="8890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155194</xdr:rowOff>
    </xdr:from>
    <xdr:to>
      <xdr:col>41</xdr:col>
      <xdr:colOff>101600</xdr:colOff>
      <xdr:row>38</xdr:row>
      <xdr:rowOff>85344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76471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91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156337</xdr:rowOff>
    </xdr:from>
    <xdr:to>
      <xdr:col>36</xdr:col>
      <xdr:colOff>165100</xdr:colOff>
      <xdr:row>38</xdr:row>
      <xdr:rowOff>86487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77614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92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15977</xdr:rowOff>
    </xdr:from>
    <xdr:to>
      <xdr:col>55</xdr:col>
      <xdr:colOff>50800</xdr:colOff>
      <xdr:row>37</xdr:row>
      <xdr:rowOff>117577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38854</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2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69469</xdr:rowOff>
    </xdr:from>
    <xdr:to>
      <xdr:col>50</xdr:col>
      <xdr:colOff>165100</xdr:colOff>
      <xdr:row>37</xdr:row>
      <xdr:rowOff>171069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16146</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188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12319</xdr:rowOff>
    </xdr:from>
    <xdr:to>
      <xdr:col>46</xdr:col>
      <xdr:colOff>38100</xdr:colOff>
      <xdr:row>37</xdr:row>
      <xdr:rowOff>113919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130446</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13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51638</xdr:rowOff>
    </xdr:from>
    <xdr:to>
      <xdr:col>41</xdr:col>
      <xdr:colOff>101600</xdr:colOff>
      <xdr:row>37</xdr:row>
      <xdr:rowOff>153238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3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169765</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170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138735</xdr:rowOff>
    </xdr:from>
    <xdr:to>
      <xdr:col>36</xdr:col>
      <xdr:colOff>165100</xdr:colOff>
      <xdr:row>37</xdr:row>
      <xdr:rowOff>68885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3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85412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17965</xdr:rowOff>
    </xdr:from>
    <xdr:to>
      <xdr:col>55</xdr:col>
      <xdr:colOff>0</xdr:colOff>
      <xdr:row>57</xdr:row>
      <xdr:rowOff>64262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790615"/>
          <a:ext cx="838200" cy="4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142657</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4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51102</xdr:rowOff>
    </xdr:from>
    <xdr:to>
      <xdr:col>50</xdr:col>
      <xdr:colOff>114300</xdr:colOff>
      <xdr:row>57</xdr:row>
      <xdr:rowOff>64262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823752"/>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40796</xdr:rowOff>
    </xdr:from>
    <xdr:to>
      <xdr:col>50</xdr:col>
      <xdr:colOff>165100</xdr:colOff>
      <xdr:row>57</xdr:row>
      <xdr:rowOff>142396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1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133523</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90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51102</xdr:rowOff>
    </xdr:from>
    <xdr:to>
      <xdr:col>45</xdr:col>
      <xdr:colOff>177800</xdr:colOff>
      <xdr:row>57</xdr:row>
      <xdr:rowOff>70162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23752"/>
          <a:ext cx="889000" cy="1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16173</xdr:rowOff>
    </xdr:from>
    <xdr:to>
      <xdr:col>46</xdr:col>
      <xdr:colOff>38100</xdr:colOff>
      <xdr:row>57</xdr:row>
      <xdr:rowOff>117773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108900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88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55085</xdr:rowOff>
    </xdr:from>
    <xdr:to>
      <xdr:col>41</xdr:col>
      <xdr:colOff>50800</xdr:colOff>
      <xdr:row>57</xdr:row>
      <xdr:rowOff>70162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27735"/>
          <a:ext cx="889000" cy="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7518</xdr:rowOff>
    </xdr:from>
    <xdr:to>
      <xdr:col>41</xdr:col>
      <xdr:colOff>101600</xdr:colOff>
      <xdr:row>57</xdr:row>
      <xdr:rowOff>109118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125645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5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156935</xdr:rowOff>
    </xdr:from>
    <xdr:to>
      <xdr:col>36</xdr:col>
      <xdr:colOff>165100</xdr:colOff>
      <xdr:row>57</xdr:row>
      <xdr:rowOff>87085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5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103612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3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138615</xdr:rowOff>
    </xdr:from>
    <xdr:to>
      <xdr:col>55</xdr:col>
      <xdr:colOff>50800</xdr:colOff>
      <xdr:row>57</xdr:row>
      <xdr:rowOff>68765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161492</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59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13462</xdr:rowOff>
    </xdr:from>
    <xdr:to>
      <xdr:col>50</xdr:col>
      <xdr:colOff>165100</xdr:colOff>
      <xdr:row>57</xdr:row>
      <xdr:rowOff>115062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8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131589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56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302</xdr:rowOff>
    </xdr:from>
    <xdr:to>
      <xdr:col>46</xdr:col>
      <xdr:colOff>38100</xdr:colOff>
      <xdr:row>57</xdr:row>
      <xdr:rowOff>101902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7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118429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54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19362</xdr:rowOff>
    </xdr:from>
    <xdr:to>
      <xdr:col>41</xdr:col>
      <xdr:colOff>101600</xdr:colOff>
      <xdr:row>57</xdr:row>
      <xdr:rowOff>120962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9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112089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88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4285</xdr:rowOff>
    </xdr:from>
    <xdr:to>
      <xdr:col>36</xdr:col>
      <xdr:colOff>165100</xdr:colOff>
      <xdr:row>57</xdr:row>
      <xdr:rowOff>105885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97012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86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164280</xdr:rowOff>
    </xdr:from>
    <xdr:to>
      <xdr:col>55</xdr:col>
      <xdr:colOff>0</xdr:colOff>
      <xdr:row>78</xdr:row>
      <xdr:rowOff>109623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65930"/>
          <a:ext cx="838200" cy="11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24637</xdr:rowOff>
    </xdr:from>
    <xdr:to>
      <xdr:col>50</xdr:col>
      <xdr:colOff>114300</xdr:colOff>
      <xdr:row>78</xdr:row>
      <xdr:rowOff>109623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226287"/>
          <a:ext cx="889000" cy="25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59062</xdr:rowOff>
    </xdr:from>
    <xdr:to>
      <xdr:col>50</xdr:col>
      <xdr:colOff>165100</xdr:colOff>
      <xdr:row>78</xdr:row>
      <xdr:rowOff>160662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43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151789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52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24637</xdr:rowOff>
    </xdr:from>
    <xdr:to>
      <xdr:col>45</xdr:col>
      <xdr:colOff>177800</xdr:colOff>
      <xdr:row>78</xdr:row>
      <xdr:rowOff>21960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26287"/>
          <a:ext cx="889000" cy="16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44149</xdr:rowOff>
    </xdr:from>
    <xdr:to>
      <xdr:col>46</xdr:col>
      <xdr:colOff>38100</xdr:colOff>
      <xdr:row>78</xdr:row>
      <xdr:rowOff>145749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136876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50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21960</xdr:rowOff>
    </xdr:from>
    <xdr:to>
      <xdr:col>41</xdr:col>
      <xdr:colOff>50800</xdr:colOff>
      <xdr:row>78</xdr:row>
      <xdr:rowOff>151011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95060"/>
          <a:ext cx="889000" cy="12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47904</xdr:rowOff>
    </xdr:from>
    <xdr:to>
      <xdr:col>41</xdr:col>
      <xdr:colOff>101600</xdr:colOff>
      <xdr:row>78</xdr:row>
      <xdr:rowOff>149504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2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140631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51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61730</xdr:rowOff>
    </xdr:from>
    <xdr:to>
      <xdr:col>36</xdr:col>
      <xdr:colOff>165100</xdr:colOff>
      <xdr:row>78</xdr:row>
      <xdr:rowOff>163330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3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8407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1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113480</xdr:rowOff>
    </xdr:from>
    <xdr:to>
      <xdr:col>55</xdr:col>
      <xdr:colOff>50800</xdr:colOff>
      <xdr:row>78</xdr:row>
      <xdr:rowOff>43630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91907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58823</xdr:rowOff>
    </xdr:from>
    <xdr:to>
      <xdr:col>50</xdr:col>
      <xdr:colOff>165100</xdr:colOff>
      <xdr:row>78</xdr:row>
      <xdr:rowOff>160423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3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5500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145287</xdr:rowOff>
    </xdr:from>
    <xdr:to>
      <xdr:col>46</xdr:col>
      <xdr:colOff>38100</xdr:colOff>
      <xdr:row>77</xdr:row>
      <xdr:rowOff>75437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17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91965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5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142610</xdr:rowOff>
    </xdr:from>
    <xdr:to>
      <xdr:col>41</xdr:col>
      <xdr:colOff>101600</xdr:colOff>
      <xdr:row>78</xdr:row>
      <xdr:rowOff>72760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89287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1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100211</xdr:rowOff>
    </xdr:from>
    <xdr:to>
      <xdr:col>36</xdr:col>
      <xdr:colOff>165100</xdr:colOff>
      <xdr:row>79</xdr:row>
      <xdr:rowOff>30361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7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21488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6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158990</xdr:rowOff>
    </xdr:from>
    <xdr:to>
      <xdr:col>55</xdr:col>
      <xdr:colOff>0</xdr:colOff>
      <xdr:row>97</xdr:row>
      <xdr:rowOff>66415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618190"/>
          <a:ext cx="838200" cy="7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57680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88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66415</xdr:rowOff>
    </xdr:from>
    <xdr:to>
      <xdr:col>50</xdr:col>
      <xdr:colOff>114300</xdr:colOff>
      <xdr:row>97</xdr:row>
      <xdr:rowOff>115574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697065"/>
          <a:ext cx="889000" cy="4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90900</xdr:rowOff>
    </xdr:from>
    <xdr:to>
      <xdr:col>50</xdr:col>
      <xdr:colOff>165100</xdr:colOff>
      <xdr:row>98</xdr:row>
      <xdr:rowOff>21050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12177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81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110176</xdr:rowOff>
    </xdr:from>
    <xdr:to>
      <xdr:col>45</xdr:col>
      <xdr:colOff>177800</xdr:colOff>
      <xdr:row>97</xdr:row>
      <xdr:rowOff>115574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740826"/>
          <a:ext cx="889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14350</xdr:rowOff>
    </xdr:from>
    <xdr:to>
      <xdr:col>46</xdr:col>
      <xdr:colOff>38100</xdr:colOff>
      <xdr:row>97</xdr:row>
      <xdr:rowOff>115950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132477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2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110176</xdr:rowOff>
    </xdr:from>
    <xdr:to>
      <xdr:col>41</xdr:col>
      <xdr:colOff>50800</xdr:colOff>
      <xdr:row>97</xdr:row>
      <xdr:rowOff>142298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740826"/>
          <a:ext cx="889000" cy="3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21303</xdr:rowOff>
    </xdr:from>
    <xdr:to>
      <xdr:col>41</xdr:col>
      <xdr:colOff>101600</xdr:colOff>
      <xdr:row>97</xdr:row>
      <xdr:rowOff>122903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65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139430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4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165074</xdr:rowOff>
    </xdr:from>
    <xdr:to>
      <xdr:col>36</xdr:col>
      <xdr:colOff>165100</xdr:colOff>
      <xdr:row>97</xdr:row>
      <xdr:rowOff>95224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2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111751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3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108190</xdr:rowOff>
    </xdr:from>
    <xdr:to>
      <xdr:col>55</xdr:col>
      <xdr:colOff>50800</xdr:colOff>
      <xdr:row>97</xdr:row>
      <xdr:rowOff>38340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131067</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1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15615</xdr:rowOff>
    </xdr:from>
    <xdr:to>
      <xdr:col>50</xdr:col>
      <xdr:colOff>165100</xdr:colOff>
      <xdr:row>97</xdr:row>
      <xdr:rowOff>117215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133742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42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64774</xdr:rowOff>
    </xdr:from>
    <xdr:to>
      <xdr:col>46</xdr:col>
      <xdr:colOff>38100</xdr:colOff>
      <xdr:row>97</xdr:row>
      <xdr:rowOff>166374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157501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78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59376</xdr:rowOff>
    </xdr:from>
    <xdr:to>
      <xdr:col>41</xdr:col>
      <xdr:colOff>101600</xdr:colOff>
      <xdr:row>97</xdr:row>
      <xdr:rowOff>160976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9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152103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78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91498</xdr:rowOff>
    </xdr:from>
    <xdr:to>
      <xdr:col>36</xdr:col>
      <xdr:colOff>165100</xdr:colOff>
      <xdr:row>98</xdr:row>
      <xdr:rowOff>21648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12775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1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85693</xdr:rowOff>
    </xdr:from>
    <xdr:to>
      <xdr:col>85</xdr:col>
      <xdr:colOff>127000</xdr:colOff>
      <xdr:row>38</xdr:row>
      <xdr:rowOff>125984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00793"/>
          <a:ext cx="838200" cy="4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113792</xdr:rowOff>
    </xdr:from>
    <xdr:to>
      <xdr:col>81</xdr:col>
      <xdr:colOff>50800</xdr:colOff>
      <xdr:row>38</xdr:row>
      <xdr:rowOff>125984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62889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19310</xdr:rowOff>
    </xdr:from>
    <xdr:to>
      <xdr:col>81</xdr:col>
      <xdr:colOff>101600</xdr:colOff>
      <xdr:row>38</xdr:row>
      <xdr:rowOff>120910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53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137437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30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113792</xdr:rowOff>
    </xdr:from>
    <xdr:to>
      <xdr:col>76</xdr:col>
      <xdr:colOff>114300</xdr:colOff>
      <xdr:row>38</xdr:row>
      <xdr:rowOff>146844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28892"/>
          <a:ext cx="889000" cy="3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43790</xdr:rowOff>
    </xdr:from>
    <xdr:to>
      <xdr:col>76</xdr:col>
      <xdr:colOff>165100</xdr:colOff>
      <xdr:row>38</xdr:row>
      <xdr:rowOff>145390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161917</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3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78759</xdr:rowOff>
    </xdr:from>
    <xdr:to>
      <xdr:col>71</xdr:col>
      <xdr:colOff>177800</xdr:colOff>
      <xdr:row>38</xdr:row>
      <xdr:rowOff>146844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93859"/>
          <a:ext cx="889000" cy="6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127038</xdr:rowOff>
    </xdr:from>
    <xdr:to>
      <xdr:col>72</xdr:col>
      <xdr:colOff>38100</xdr:colOff>
      <xdr:row>39</xdr:row>
      <xdr:rowOff>57188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6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48315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73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56077</xdr:rowOff>
    </xdr:from>
    <xdr:to>
      <xdr:col>67</xdr:col>
      <xdr:colOff>101600</xdr:colOff>
      <xdr:row>38</xdr:row>
      <xdr:rowOff>157677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71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148804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66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34893</xdr:rowOff>
    </xdr:from>
    <xdr:to>
      <xdr:col>85</xdr:col>
      <xdr:colOff>177800</xdr:colOff>
      <xdr:row>38</xdr:row>
      <xdr:rowOff>136493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13320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75184</xdr:rowOff>
    </xdr:from>
    <xdr:to>
      <xdr:col>81</xdr:col>
      <xdr:colOff>101600</xdr:colOff>
      <xdr:row>39</xdr:row>
      <xdr:rowOff>5334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167911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8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62992</xdr:rowOff>
    </xdr:from>
    <xdr:to>
      <xdr:col>76</xdr:col>
      <xdr:colOff>165100</xdr:colOff>
      <xdr:row>38</xdr:row>
      <xdr:rowOff>164592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155719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7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96044</xdr:rowOff>
    </xdr:from>
    <xdr:to>
      <xdr:col>72</xdr:col>
      <xdr:colOff>38100</xdr:colOff>
      <xdr:row>39</xdr:row>
      <xdr:rowOff>26194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1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42721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38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27959</xdr:rowOff>
    </xdr:from>
    <xdr:to>
      <xdr:col>67</xdr:col>
      <xdr:colOff>101600</xdr:colOff>
      <xdr:row>38</xdr:row>
      <xdr:rowOff>129559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146086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31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96475</xdr:rowOff>
    </xdr:from>
    <xdr:to>
      <xdr:col>85</xdr:col>
      <xdr:colOff>127000</xdr:colOff>
      <xdr:row>57</xdr:row>
      <xdr:rowOff>15309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697675"/>
          <a:ext cx="838200" cy="9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70541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71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109068</xdr:rowOff>
    </xdr:from>
    <xdr:to>
      <xdr:col>81</xdr:col>
      <xdr:colOff>50800</xdr:colOff>
      <xdr:row>57</xdr:row>
      <xdr:rowOff>15309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538818"/>
          <a:ext cx="889000" cy="24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145724</xdr:rowOff>
    </xdr:from>
    <xdr:to>
      <xdr:col>81</xdr:col>
      <xdr:colOff>101600</xdr:colOff>
      <xdr:row>57</xdr:row>
      <xdr:rowOff>75874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4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67001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83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105358</xdr:rowOff>
    </xdr:from>
    <xdr:to>
      <xdr:col>76</xdr:col>
      <xdr:colOff>114300</xdr:colOff>
      <xdr:row>55</xdr:row>
      <xdr:rowOff>109068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535108"/>
          <a:ext cx="889000" cy="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5886</xdr:rowOff>
    </xdr:from>
    <xdr:to>
      <xdr:col>76</xdr:col>
      <xdr:colOff>165100</xdr:colOff>
      <xdr:row>57</xdr:row>
      <xdr:rowOff>107486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98613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7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99427</xdr:rowOff>
    </xdr:from>
    <xdr:to>
      <xdr:col>71</xdr:col>
      <xdr:colOff>177800</xdr:colOff>
      <xdr:row>55</xdr:row>
      <xdr:rowOff>105358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186277"/>
          <a:ext cx="889000" cy="34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18863</xdr:rowOff>
    </xdr:from>
    <xdr:to>
      <xdr:col>72</xdr:col>
      <xdr:colOff>38100</xdr:colOff>
      <xdr:row>57</xdr:row>
      <xdr:rowOff>120463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9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111590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88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10673</xdr:rowOff>
    </xdr:from>
    <xdr:to>
      <xdr:col>67</xdr:col>
      <xdr:colOff>101600</xdr:colOff>
      <xdr:row>57</xdr:row>
      <xdr:rowOff>112273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103400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87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45675</xdr:rowOff>
    </xdr:from>
    <xdr:to>
      <xdr:col>85</xdr:col>
      <xdr:colOff>177800</xdr:colOff>
      <xdr:row>56</xdr:row>
      <xdr:rowOff>147275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68552</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49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135959</xdr:rowOff>
    </xdr:from>
    <xdr:to>
      <xdr:col>81</xdr:col>
      <xdr:colOff>101600</xdr:colOff>
      <xdr:row>57</xdr:row>
      <xdr:rowOff>66109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82636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51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58268</xdr:rowOff>
    </xdr:from>
    <xdr:to>
      <xdr:col>76</xdr:col>
      <xdr:colOff>165100</xdr:colOff>
      <xdr:row>55</xdr:row>
      <xdr:rowOff>159868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48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4945</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26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54558</xdr:rowOff>
    </xdr:from>
    <xdr:to>
      <xdr:col>72</xdr:col>
      <xdr:colOff>38100</xdr:colOff>
      <xdr:row>55</xdr:row>
      <xdr:rowOff>156158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4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1235</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25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48627</xdr:rowOff>
    </xdr:from>
    <xdr:to>
      <xdr:col>67</xdr:col>
      <xdr:colOff>101600</xdr:colOff>
      <xdr:row>53</xdr:row>
      <xdr:rowOff>150227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13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166754</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891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138255</xdr:rowOff>
    </xdr:from>
    <xdr:to>
      <xdr:col>85</xdr:col>
      <xdr:colOff>127000</xdr:colOff>
      <xdr:row>78</xdr:row>
      <xdr:rowOff>139691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11355"/>
          <a:ext cx="8382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138644</xdr:rowOff>
    </xdr:from>
    <xdr:to>
      <xdr:col>81</xdr:col>
      <xdr:colOff>50800</xdr:colOff>
      <xdr:row>78</xdr:row>
      <xdr:rowOff>139691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11744"/>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47527</xdr:rowOff>
    </xdr:from>
    <xdr:to>
      <xdr:col>81</xdr:col>
      <xdr:colOff>101600</xdr:colOff>
      <xdr:row>78</xdr:row>
      <xdr:rowOff>149127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165654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9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126222</xdr:rowOff>
    </xdr:from>
    <xdr:to>
      <xdr:col>76</xdr:col>
      <xdr:colOff>114300</xdr:colOff>
      <xdr:row>78</xdr:row>
      <xdr:rowOff>138644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499322"/>
          <a:ext cx="889000" cy="1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54203</xdr:rowOff>
    </xdr:from>
    <xdr:to>
      <xdr:col>76</xdr:col>
      <xdr:colOff>165100</xdr:colOff>
      <xdr:row>78</xdr:row>
      <xdr:rowOff>155803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2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20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124406</xdr:rowOff>
    </xdr:from>
    <xdr:to>
      <xdr:col>71</xdr:col>
      <xdr:colOff>177800</xdr:colOff>
      <xdr:row>78</xdr:row>
      <xdr:rowOff>126222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497506"/>
          <a:ext cx="889000" cy="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60906</xdr:rowOff>
    </xdr:from>
    <xdr:to>
      <xdr:col>72</xdr:col>
      <xdr:colOff>38100</xdr:colOff>
      <xdr:row>78</xdr:row>
      <xdr:rowOff>162506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7583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0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55533</xdr:rowOff>
    </xdr:from>
    <xdr:to>
      <xdr:col>67</xdr:col>
      <xdr:colOff>101600</xdr:colOff>
      <xdr:row>78</xdr:row>
      <xdr:rowOff>157133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2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0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87455</xdr:rowOff>
    </xdr:from>
    <xdr:to>
      <xdr:col>85</xdr:col>
      <xdr:colOff>177800</xdr:colOff>
      <xdr:row>79</xdr:row>
      <xdr:rowOff>17605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2382</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75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88891</xdr:rowOff>
    </xdr:from>
    <xdr:to>
      <xdr:col>81</xdr:col>
      <xdr:colOff>101600</xdr:colOff>
      <xdr:row>79</xdr:row>
      <xdr:rowOff>19041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10168</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55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87844</xdr:rowOff>
    </xdr:from>
    <xdr:to>
      <xdr:col>76</xdr:col>
      <xdr:colOff>165100</xdr:colOff>
      <xdr:row>79</xdr:row>
      <xdr:rowOff>17994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9121</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553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75422</xdr:rowOff>
    </xdr:from>
    <xdr:to>
      <xdr:col>72</xdr:col>
      <xdr:colOff>38100</xdr:colOff>
      <xdr:row>79</xdr:row>
      <xdr:rowOff>5572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168149</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4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73606</xdr:rowOff>
    </xdr:from>
    <xdr:to>
      <xdr:col>67</xdr:col>
      <xdr:colOff>101600</xdr:colOff>
      <xdr:row>79</xdr:row>
      <xdr:rowOff>3756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4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166333</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53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86195</xdr:rowOff>
    </xdr:from>
    <xdr:to>
      <xdr:col>85</xdr:col>
      <xdr:colOff>127000</xdr:colOff>
      <xdr:row>96</xdr:row>
      <xdr:rowOff>140182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373945"/>
          <a:ext cx="838200" cy="22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123689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82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140182</xdr:rowOff>
    </xdr:from>
    <xdr:to>
      <xdr:col>81</xdr:col>
      <xdr:colOff>50800</xdr:colOff>
      <xdr:row>96</xdr:row>
      <xdr:rowOff>169444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599382"/>
          <a:ext cx="8890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14669</xdr:rowOff>
    </xdr:from>
    <xdr:to>
      <xdr:col>81</xdr:col>
      <xdr:colOff>101600</xdr:colOff>
      <xdr:row>97</xdr:row>
      <xdr:rowOff>116269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6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107396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7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165709</xdr:rowOff>
    </xdr:from>
    <xdr:to>
      <xdr:col>76</xdr:col>
      <xdr:colOff>114300</xdr:colOff>
      <xdr:row>96</xdr:row>
      <xdr:rowOff>169444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624909"/>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11037</xdr:rowOff>
    </xdr:from>
    <xdr:to>
      <xdr:col>76</xdr:col>
      <xdr:colOff>165100</xdr:colOff>
      <xdr:row>97</xdr:row>
      <xdr:rowOff>112637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103764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73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94235</xdr:rowOff>
    </xdr:from>
    <xdr:to>
      <xdr:col>71</xdr:col>
      <xdr:colOff>177800</xdr:colOff>
      <xdr:row>96</xdr:row>
      <xdr:rowOff>165709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553435"/>
          <a:ext cx="889000" cy="7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23025</xdr:rowOff>
    </xdr:from>
    <xdr:to>
      <xdr:col>72</xdr:col>
      <xdr:colOff>38100</xdr:colOff>
      <xdr:row>97</xdr:row>
      <xdr:rowOff>124625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115752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22670</xdr:rowOff>
    </xdr:from>
    <xdr:to>
      <xdr:col>67</xdr:col>
      <xdr:colOff>101600</xdr:colOff>
      <xdr:row>97</xdr:row>
      <xdr:rowOff>124270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115397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35395</xdr:rowOff>
    </xdr:from>
    <xdr:to>
      <xdr:col>85</xdr:col>
      <xdr:colOff>177800</xdr:colOff>
      <xdr:row>95</xdr:row>
      <xdr:rowOff>136995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3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58272</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1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89382</xdr:rowOff>
    </xdr:from>
    <xdr:to>
      <xdr:col>81</xdr:col>
      <xdr:colOff>101600</xdr:colOff>
      <xdr:row>97</xdr:row>
      <xdr:rowOff>19532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36059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3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118644</xdr:rowOff>
    </xdr:from>
    <xdr:to>
      <xdr:col>76</xdr:col>
      <xdr:colOff>165100</xdr:colOff>
      <xdr:row>97</xdr:row>
      <xdr:rowOff>48794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7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65321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35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114909</xdr:rowOff>
    </xdr:from>
    <xdr:to>
      <xdr:col>72</xdr:col>
      <xdr:colOff>38100</xdr:colOff>
      <xdr:row>97</xdr:row>
      <xdr:rowOff>45059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61586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34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43435</xdr:rowOff>
    </xdr:from>
    <xdr:to>
      <xdr:col>67</xdr:col>
      <xdr:colOff>101600</xdr:colOff>
      <xdr:row>96</xdr:row>
      <xdr:rowOff>145035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0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161562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138938</xdr:rowOff>
    </xdr:from>
    <xdr:to>
      <xdr:col>112</xdr:col>
      <xdr:colOff>38100</xdr:colOff>
      <xdr:row>39</xdr:row>
      <xdr:rowOff>69088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5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85615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42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122682</xdr:rowOff>
    </xdr:from>
    <xdr:to>
      <xdr:col>107</xdr:col>
      <xdr:colOff>101600</xdr:colOff>
      <xdr:row>39</xdr:row>
      <xdr:rowOff>52832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3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69359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413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92583</xdr:rowOff>
    </xdr:from>
    <xdr:to>
      <xdr:col>102</xdr:col>
      <xdr:colOff>165100</xdr:colOff>
      <xdr:row>39</xdr:row>
      <xdr:rowOff>22733</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0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39260</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82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87757</xdr:rowOff>
    </xdr:from>
    <xdr:to>
      <xdr:col>98</xdr:col>
      <xdr:colOff>38100</xdr:colOff>
      <xdr:row>39</xdr:row>
      <xdr:rowOff>17907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34434</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78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年度において新型コロナウイルス感染症対応事業の実施により前年度と比較して増加している。</a:t>
          </a:r>
        </a:p>
        <a:p>
          <a:r>
            <a:rPr kumimoji="1" lang="ja-JP" altLang="en-US" sz="1300">
              <a:latin typeface="ＭＳ Ｐゴシック" panose="020B0600070205080204" pitchFamily="50" charset="-128"/>
              <a:ea typeface="ＭＳ Ｐゴシック" panose="020B0600070205080204" pitchFamily="50" charset="-128"/>
            </a:rPr>
            <a:t>　民生費は中学生までの医療費無償化を実施していること、衛生費は一部事務組合で運営している清掃センターの基幹整備事業及び斎場建設事業に伴う負担金の増により、類似団体と比較して一人当たりの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　農林水産業費、商工費、土木費、教育費は、類似団体の平均とほぼ同程度で推移している。</a:t>
          </a:r>
        </a:p>
        <a:p>
          <a:r>
            <a:rPr kumimoji="1" lang="ja-JP" altLang="en-US" sz="1300">
              <a:latin typeface="ＭＳ Ｐゴシック" panose="020B0600070205080204" pitchFamily="50" charset="-128"/>
              <a:ea typeface="ＭＳ Ｐゴシック" panose="020B0600070205080204" pitchFamily="50" charset="-128"/>
            </a:rPr>
            <a:t>　公債費については、公債費比率等や経常収支比率の分析では類似団体の平均を下回っているものの、住民一人当たりのコストでは類似団体を上回っていることから、人口規模を視野に入れた施設整備事業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年度において基金取崩がなかったため、前年度比</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1,117</a:t>
          </a:r>
          <a:r>
            <a:rPr kumimoji="1" lang="ja-JP" altLang="en-US" sz="1400">
              <a:latin typeface="ＭＳ ゴシック" pitchFamily="49" charset="-128"/>
              <a:ea typeface="ＭＳ ゴシック" pitchFamily="49" charset="-128"/>
            </a:rPr>
            <a:t>百万円となり、</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ポイント上昇した。</a:t>
          </a:r>
        </a:p>
        <a:p>
          <a:r>
            <a:rPr kumimoji="1" lang="ja-JP" altLang="en-US" sz="1400">
              <a:latin typeface="ＭＳ ゴシック" pitchFamily="49" charset="-128"/>
              <a:ea typeface="ＭＳ ゴシック" pitchFamily="49" charset="-128"/>
            </a:rPr>
            <a:t>　実質収支額は、前年度比</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168</a:t>
          </a:r>
          <a:r>
            <a:rPr kumimoji="1" lang="ja-JP" altLang="en-US" sz="1400">
              <a:latin typeface="ＭＳ ゴシック" pitchFamily="49" charset="-128"/>
              <a:ea typeface="ＭＳ ゴシック" pitchFamily="49" charset="-128"/>
            </a:rPr>
            <a:t>百万円、実質単年度収支は前年度比</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270</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今後も町単独事業の効果を検証し事務事業の効果を検証し、事務事業の整理を進め健全な行財政運営に努める。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水道事業については、一般会計からの繰入はほとんど無く、独立採算が適切に行われている状況である。</a:t>
          </a:r>
        </a:p>
        <a:p>
          <a:r>
            <a:rPr kumimoji="1" lang="ja-JP" altLang="en-US" sz="1400">
              <a:latin typeface="ＭＳ ゴシック" pitchFamily="49" charset="-128"/>
              <a:ea typeface="ＭＳ ゴシック" pitchFamily="49" charset="-128"/>
            </a:rPr>
            <a:t>　一般会計については、引き続き健全な財政運営に努める。</a:t>
          </a:r>
        </a:p>
        <a:p>
          <a:r>
            <a:rPr kumimoji="1" lang="ja-JP" altLang="en-US" sz="1400">
              <a:latin typeface="ＭＳ ゴシック" pitchFamily="49" charset="-128"/>
              <a:ea typeface="ＭＳ ゴシック" pitchFamily="49" charset="-128"/>
            </a:rPr>
            <a:t>　公共下水道事業と農業集落排水事業は、赤字は発生していないものの一般会計からの繰入額が国の基準額を上回る繰入を行っており、本来の独立採算の原則に立ち返った料金の見直しによる健全化を図る必要がある。</a:t>
          </a:r>
        </a:p>
        <a:p>
          <a:r>
            <a:rPr kumimoji="1" lang="ja-JP" altLang="en-US" sz="1400">
              <a:latin typeface="ＭＳ ゴシック" pitchFamily="49" charset="-128"/>
              <a:ea typeface="ＭＳ ゴシック" pitchFamily="49" charset="-128"/>
            </a:rPr>
            <a:t>　その他の会計については、一般会計からの繰入金が基準内の操出であり、赤字を出すことなく健全運営を行っている。今後も基準内操出を継続し健全経営に努める。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13304069</v>
      </c>
      <c r="BO4" s="433"/>
      <c r="BP4" s="433"/>
      <c r="BQ4" s="433"/>
      <c r="BR4" s="433"/>
      <c r="BS4" s="433"/>
      <c r="BT4" s="433"/>
      <c r="BU4" s="434"/>
      <c r="BV4" s="432">
        <v>11110557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2.5</v>
      </c>
      <c r="CU4" s="439"/>
      <c r="CV4" s="439"/>
      <c r="CW4" s="439"/>
      <c r="CX4" s="439"/>
      <c r="CY4" s="439"/>
      <c r="CZ4" s="439"/>
      <c r="DA4" s="440"/>
      <c r="DB4" s="438">
        <v>2.6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13073330</v>
      </c>
      <c r="BO5" s="470"/>
      <c r="BP5" s="470"/>
      <c r="BQ5" s="470"/>
      <c r="BR5" s="470"/>
      <c r="BS5" s="470"/>
      <c r="BT5" s="470"/>
      <c r="BU5" s="471"/>
      <c r="BV5" s="469">
        <v>10734013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86.7</v>
      </c>
      <c r="CU5" s="467"/>
      <c r="CV5" s="467"/>
      <c r="CW5" s="467"/>
      <c r="CX5" s="467"/>
      <c r="CY5" s="467"/>
      <c r="CZ5" s="467"/>
      <c r="DA5" s="468"/>
      <c r="DB5" s="466">
        <v>86.6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230739</v>
      </c>
      <c r="BO6" s="470"/>
      <c r="BP6" s="470"/>
      <c r="BQ6" s="470"/>
      <c r="BR6" s="470"/>
      <c r="BS6" s="470"/>
      <c r="BT6" s="470"/>
      <c r="BU6" s="471"/>
      <c r="BV6" s="469">
        <v>376544</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89.9</v>
      </c>
      <c r="CU6" s="507"/>
      <c r="CV6" s="507"/>
      <c r="CW6" s="507"/>
      <c r="CX6" s="507"/>
      <c r="CY6" s="507"/>
      <c r="CZ6" s="507"/>
      <c r="DA6" s="508"/>
      <c r="DB6" s="506">
        <v>89.6</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63099</v>
      </c>
      <c r="BO7" s="470"/>
      <c r="BP7" s="470"/>
      <c r="BQ7" s="470"/>
      <c r="BR7" s="470"/>
      <c r="BS7" s="470"/>
      <c r="BT7" s="470"/>
      <c r="BU7" s="471"/>
      <c r="BV7" s="469">
        <v>211259</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6637840</v>
      </c>
      <c r="CU7" s="470"/>
      <c r="CV7" s="470"/>
      <c r="CW7" s="470"/>
      <c r="CX7" s="470"/>
      <c r="CY7" s="470"/>
      <c r="CZ7" s="470"/>
      <c r="DA7" s="471"/>
      <c r="DB7" s="469">
        <v>6450787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167640</v>
      </c>
      <c r="BO8" s="470"/>
      <c r="BP8" s="470"/>
      <c r="BQ8" s="470"/>
      <c r="BR8" s="470"/>
      <c r="BS8" s="470"/>
      <c r="BT8" s="470"/>
      <c r="BU8" s="471"/>
      <c r="BV8" s="469">
        <v>165285</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0.38</v>
      </c>
      <c r="CU8" s="510"/>
      <c r="CV8" s="510"/>
      <c r="CW8" s="510"/>
      <c r="CX8" s="510"/>
      <c r="CY8" s="510"/>
      <c r="CZ8" s="510"/>
      <c r="DA8" s="511"/>
      <c r="DB8" s="509">
        <v>0.37</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14556</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2355</v>
      </c>
      <c r="BO9" s="470"/>
      <c r="BP9" s="470"/>
      <c r="BQ9" s="470"/>
      <c r="BR9" s="470"/>
      <c r="BS9" s="470"/>
      <c r="BT9" s="470"/>
      <c r="BU9" s="471"/>
      <c r="BV9" s="469">
        <v>45901</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15.2</v>
      </c>
      <c r="CU9" s="467"/>
      <c r="CV9" s="467"/>
      <c r="CW9" s="467"/>
      <c r="CX9" s="467"/>
      <c r="CY9" s="467"/>
      <c r="CZ9" s="467"/>
      <c r="DA9" s="468"/>
      <c r="DB9" s="466">
        <v>12.3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15709</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138</v>
      </c>
      <c r="BO10" s="470"/>
      <c r="BP10" s="470"/>
      <c r="BQ10" s="470"/>
      <c r="BR10" s="470"/>
      <c r="BS10" s="470"/>
      <c r="BT10" s="470"/>
      <c r="BU10" s="471"/>
      <c r="BV10" s="469">
        <v>134715</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120</v>
      </c>
      <c r="AV11" s="502"/>
      <c r="AW11" s="502"/>
      <c r="AX11" s="502"/>
      <c r="AY11" s="503" t="s">
        <v>126</v>
      </c>
      <c r="AZ11" s="504"/>
      <c r="BA11" s="504"/>
      <c r="BB11" s="504"/>
      <c r="BC11" s="504"/>
      <c r="BD11" s="504"/>
      <c r="BE11" s="504"/>
      <c r="BF11" s="504"/>
      <c r="BG11" s="504"/>
      <c r="BH11" s="504"/>
      <c r="BI11" s="504"/>
      <c r="BJ11" s="504"/>
      <c r="BK11" s="504"/>
      <c r="BL11" s="504"/>
      <c r="BM11" s="505"/>
      <c r="BN11" s="469">
        <v>267164</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15143</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15072</v>
      </c>
      <c r="S13" s="554"/>
      <c r="T13" s="554"/>
      <c r="U13" s="554"/>
      <c r="V13" s="555"/>
      <c r="W13" s="485" t="s">
        <v>141</v>
      </c>
      <c r="X13" s="486"/>
      <c r="Y13" s="486"/>
      <c r="Z13" s="486"/>
      <c r="AA13" s="486"/>
      <c r="AB13" s="476"/>
      <c r="AC13" s="520">
        <v>1480</v>
      </c>
      <c r="AD13" s="521"/>
      <c r="AE13" s="521"/>
      <c r="AF13" s="521"/>
      <c r="AG13" s="563"/>
      <c r="AH13" s="520">
        <v>1667</v>
      </c>
      <c r="AI13" s="521"/>
      <c r="AJ13" s="521"/>
      <c r="AK13" s="521"/>
      <c r="AL13" s="522"/>
      <c r="AM13" s="498" t="s">
        <v>142</v>
      </c>
      <c r="AN13" s="499"/>
      <c r="AO13" s="499"/>
      <c r="AP13" s="499"/>
      <c r="AQ13" s="499"/>
      <c r="AR13" s="499"/>
      <c r="AS13" s="499"/>
      <c r="AT13" s="500"/>
      <c r="AU13" s="501" t="s">
        <v>120</v>
      </c>
      <c r="AV13" s="502"/>
      <c r="AW13" s="502"/>
      <c r="AX13" s="502"/>
      <c r="AY13" s="503" t="s">
        <v>143</v>
      </c>
      <c r="AZ13" s="504"/>
      <c r="BA13" s="504"/>
      <c r="BB13" s="504"/>
      <c r="BC13" s="504"/>
      <c r="BD13" s="504"/>
      <c r="BE13" s="504"/>
      <c r="BF13" s="504"/>
      <c r="BG13" s="504"/>
      <c r="BH13" s="504"/>
      <c r="BI13" s="504"/>
      <c r="BJ13" s="504"/>
      <c r="BK13" s="504"/>
      <c r="BL13" s="504"/>
      <c r="BM13" s="505"/>
      <c r="BN13" s="469">
        <v>269657</v>
      </c>
      <c r="BO13" s="470"/>
      <c r="BP13" s="470"/>
      <c r="BQ13" s="470"/>
      <c r="BR13" s="470"/>
      <c r="BS13" s="470"/>
      <c r="BT13" s="470"/>
      <c r="BU13" s="471"/>
      <c r="BV13" s="469">
        <v>180616</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4.8</v>
      </c>
      <c r="CU13" s="467"/>
      <c r="CV13" s="467"/>
      <c r="CW13" s="467"/>
      <c r="CX13" s="467"/>
      <c r="CY13" s="467"/>
      <c r="CZ13" s="467"/>
      <c r="DA13" s="468"/>
      <c r="DB13" s="466">
        <v>5.7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15424</v>
      </c>
      <c r="S14" s="554"/>
      <c r="T14" s="554"/>
      <c r="U14" s="554"/>
      <c r="V14" s="555"/>
      <c r="W14" s="459"/>
      <c r="X14" s="460"/>
      <c r="Y14" s="460"/>
      <c r="Z14" s="460"/>
      <c r="AA14" s="460"/>
      <c r="AB14" s="449"/>
      <c r="AC14" s="556">
        <v>18.899999999999999</v>
      </c>
      <c r="AD14" s="557"/>
      <c r="AE14" s="557"/>
      <c r="AF14" s="557"/>
      <c r="AG14" s="558"/>
      <c r="AH14" s="556">
        <v>20.3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6</v>
      </c>
      <c r="CU14" s="568"/>
      <c r="CV14" s="568"/>
      <c r="CW14" s="568"/>
      <c r="CX14" s="568"/>
      <c r="CY14" s="568"/>
      <c r="CZ14" s="568"/>
      <c r="DA14" s="569"/>
      <c r="DB14" s="567">
        <v>17.3</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15365</v>
      </c>
      <c r="S15" s="554"/>
      <c r="T15" s="554"/>
      <c r="U15" s="554"/>
      <c r="V15" s="555"/>
      <c r="W15" s="485" t="s">
        <v>148</v>
      </c>
      <c r="X15" s="486"/>
      <c r="Y15" s="486"/>
      <c r="Z15" s="486"/>
      <c r="AA15" s="486"/>
      <c r="AB15" s="476"/>
      <c r="AC15" s="520">
        <v>1783</v>
      </c>
      <c r="AD15" s="521"/>
      <c r="AE15" s="521"/>
      <c r="AF15" s="521"/>
      <c r="AG15" s="563"/>
      <c r="AH15" s="520">
        <v>1926</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2234253</v>
      </c>
      <c r="BO15" s="433"/>
      <c r="BP15" s="433"/>
      <c r="BQ15" s="433"/>
      <c r="BR15" s="433"/>
      <c r="BS15" s="433"/>
      <c r="BT15" s="433"/>
      <c r="BU15" s="434"/>
      <c r="BV15" s="432">
        <v>2087063</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22.7</v>
      </c>
      <c r="AD16" s="557"/>
      <c r="AE16" s="557"/>
      <c r="AF16" s="557"/>
      <c r="AG16" s="558"/>
      <c r="AH16" s="556">
        <v>23.5</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5831505</v>
      </c>
      <c r="BO16" s="470"/>
      <c r="BP16" s="470"/>
      <c r="BQ16" s="470"/>
      <c r="BR16" s="470"/>
      <c r="BS16" s="470"/>
      <c r="BT16" s="470"/>
      <c r="BU16" s="471"/>
      <c r="BV16" s="469">
        <v>5647723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4586</v>
      </c>
      <c r="AD17" s="521"/>
      <c r="AE17" s="521"/>
      <c r="AF17" s="521"/>
      <c r="AG17" s="563"/>
      <c r="AH17" s="520">
        <v>4601</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2819104</v>
      </c>
      <c r="BO17" s="470"/>
      <c r="BP17" s="470"/>
      <c r="BQ17" s="470"/>
      <c r="BR17" s="470"/>
      <c r="BS17" s="470"/>
      <c r="BT17" s="470"/>
      <c r="BU17" s="471"/>
      <c r="BV17" s="469">
        <v>2647642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337.23</v>
      </c>
      <c r="M18" s="585"/>
      <c r="N18" s="585"/>
      <c r="O18" s="585"/>
      <c r="P18" s="585"/>
      <c r="Q18" s="585"/>
      <c r="R18" s="586"/>
      <c r="S18" s="586"/>
      <c r="T18" s="586"/>
      <c r="U18" s="586"/>
      <c r="V18" s="587"/>
      <c r="W18" s="487"/>
      <c r="X18" s="488"/>
      <c r="Y18" s="488"/>
      <c r="Z18" s="488"/>
      <c r="AA18" s="488"/>
      <c r="AB18" s="479"/>
      <c r="AC18" s="588">
        <v>58.4</v>
      </c>
      <c r="AD18" s="589"/>
      <c r="AE18" s="589"/>
      <c r="AF18" s="589"/>
      <c r="AG18" s="590"/>
      <c r="AH18" s="588">
        <v>56.2</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5758321</v>
      </c>
      <c r="BO18" s="470"/>
      <c r="BP18" s="470"/>
      <c r="BQ18" s="470"/>
      <c r="BR18" s="470"/>
      <c r="BS18" s="470"/>
      <c r="BT18" s="470"/>
      <c r="BU18" s="471"/>
      <c r="BV18" s="469">
        <v>5614932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43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7756779</v>
      </c>
      <c r="BO19" s="470"/>
      <c r="BP19" s="470"/>
      <c r="BQ19" s="470"/>
      <c r="BR19" s="470"/>
      <c r="BS19" s="470"/>
      <c r="BT19" s="470"/>
      <c r="BU19" s="471"/>
      <c r="BV19" s="469">
        <v>7638746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5447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9881302</v>
      </c>
      <c r="BO23" s="470"/>
      <c r="BP23" s="470"/>
      <c r="BQ23" s="470"/>
      <c r="BR23" s="470"/>
      <c r="BS23" s="470"/>
      <c r="BT23" s="470"/>
      <c r="BU23" s="471"/>
      <c r="BV23" s="469">
        <v>9381509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7510</v>
      </c>
      <c r="R24" s="521"/>
      <c r="S24" s="521"/>
      <c r="T24" s="521"/>
      <c r="U24" s="521"/>
      <c r="V24" s="563"/>
      <c r="W24" s="622"/>
      <c r="X24" s="610"/>
      <c r="Y24" s="611"/>
      <c r="Z24" s="519" t="s">
        <v>172</v>
      </c>
      <c r="AA24" s="499"/>
      <c r="AB24" s="499"/>
      <c r="AC24" s="499"/>
      <c r="AD24" s="499"/>
      <c r="AE24" s="499"/>
      <c r="AF24" s="499"/>
      <c r="AG24" s="500"/>
      <c r="AH24" s="520">
        <v>134</v>
      </c>
      <c r="AI24" s="521"/>
      <c r="AJ24" s="521"/>
      <c r="AK24" s="521"/>
      <c r="AL24" s="563"/>
      <c r="AM24" s="520">
        <v>406824</v>
      </c>
      <c r="AN24" s="521"/>
      <c r="AO24" s="521"/>
      <c r="AP24" s="521"/>
      <c r="AQ24" s="521"/>
      <c r="AR24" s="563"/>
      <c r="AS24" s="520">
        <v>3036</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6396954</v>
      </c>
      <c r="BO24" s="470"/>
      <c r="BP24" s="470"/>
      <c r="BQ24" s="470"/>
      <c r="BR24" s="470"/>
      <c r="BS24" s="470"/>
      <c r="BT24" s="470"/>
      <c r="BU24" s="471"/>
      <c r="BV24" s="469">
        <v>5593205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5870</v>
      </c>
      <c r="R25" s="521"/>
      <c r="S25" s="521"/>
      <c r="T25" s="521"/>
      <c r="U25" s="521"/>
      <c r="V25" s="563"/>
      <c r="W25" s="622"/>
      <c r="X25" s="610"/>
      <c r="Y25" s="611"/>
      <c r="Z25" s="519" t="s">
        <v>175</v>
      </c>
      <c r="AA25" s="499"/>
      <c r="AB25" s="499"/>
      <c r="AC25" s="499"/>
      <c r="AD25" s="499"/>
      <c r="AE25" s="499"/>
      <c r="AF25" s="499"/>
      <c r="AG25" s="500"/>
      <c r="AH25" s="520" t="s">
        <v>139</v>
      </c>
      <c r="AI25" s="521"/>
      <c r="AJ25" s="521"/>
      <c r="AK25" s="521"/>
      <c r="AL25" s="563"/>
      <c r="AM25" s="520" t="s">
        <v>138</v>
      </c>
      <c r="AN25" s="521"/>
      <c r="AO25" s="521"/>
      <c r="AP25" s="521"/>
      <c r="AQ25" s="521"/>
      <c r="AR25" s="563"/>
      <c r="AS25" s="520" t="s">
        <v>139</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138599</v>
      </c>
      <c r="BO25" s="433"/>
      <c r="BP25" s="433"/>
      <c r="BQ25" s="433"/>
      <c r="BR25" s="433"/>
      <c r="BS25" s="433"/>
      <c r="BT25" s="433"/>
      <c r="BU25" s="434"/>
      <c r="BV25" s="432">
        <v>133095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5280</v>
      </c>
      <c r="R26" s="521"/>
      <c r="S26" s="521"/>
      <c r="T26" s="521"/>
      <c r="U26" s="521"/>
      <c r="V26" s="563"/>
      <c r="W26" s="622"/>
      <c r="X26" s="610"/>
      <c r="Y26" s="611"/>
      <c r="Z26" s="519" t="s">
        <v>178</v>
      </c>
      <c r="AA26" s="632"/>
      <c r="AB26" s="632"/>
      <c r="AC26" s="632"/>
      <c r="AD26" s="632"/>
      <c r="AE26" s="632"/>
      <c r="AF26" s="632"/>
      <c r="AG26" s="633"/>
      <c r="AH26" s="520" t="s">
        <v>139</v>
      </c>
      <c r="AI26" s="521"/>
      <c r="AJ26" s="521"/>
      <c r="AK26" s="521"/>
      <c r="AL26" s="563"/>
      <c r="AM26" s="520" t="s">
        <v>139</v>
      </c>
      <c r="AN26" s="521"/>
      <c r="AO26" s="521"/>
      <c r="AP26" s="521"/>
      <c r="AQ26" s="521"/>
      <c r="AR26" s="563"/>
      <c r="AS26" s="520" t="s">
        <v>139</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139</v>
      </c>
      <c r="BO26" s="470"/>
      <c r="BP26" s="470"/>
      <c r="BQ26" s="470"/>
      <c r="BR26" s="470"/>
      <c r="BS26" s="470"/>
      <c r="BT26" s="470"/>
      <c r="BU26" s="471"/>
      <c r="BV26" s="469" t="s">
        <v>139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2870</v>
      </c>
      <c r="R27" s="521"/>
      <c r="S27" s="521"/>
      <c r="T27" s="521"/>
      <c r="U27" s="521"/>
      <c r="V27" s="563"/>
      <c r="W27" s="622"/>
      <c r="X27" s="610"/>
      <c r="Y27" s="611"/>
      <c r="Z27" s="519" t="s">
        <v>181</v>
      </c>
      <c r="AA27" s="499"/>
      <c r="AB27" s="499"/>
      <c r="AC27" s="499"/>
      <c r="AD27" s="499"/>
      <c r="AE27" s="499"/>
      <c r="AF27" s="499"/>
      <c r="AG27" s="500"/>
      <c r="AH27" s="520" t="s">
        <v>139</v>
      </c>
      <c r="AI27" s="521"/>
      <c r="AJ27" s="521"/>
      <c r="AK27" s="521"/>
      <c r="AL27" s="563"/>
      <c r="AM27" s="520" t="s">
        <v>139</v>
      </c>
      <c r="AN27" s="521"/>
      <c r="AO27" s="521"/>
      <c r="AP27" s="521"/>
      <c r="AQ27" s="521"/>
      <c r="AR27" s="563"/>
      <c r="AS27" s="520" t="s">
        <v>139</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1580</v>
      </c>
      <c r="BO27" s="646"/>
      <c r="BP27" s="646"/>
      <c r="BQ27" s="646"/>
      <c r="BR27" s="646"/>
      <c r="BS27" s="646"/>
      <c r="BT27" s="646"/>
      <c r="BU27" s="647"/>
      <c r="BV27" s="645">
        <v>1580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2330</v>
      </c>
      <c r="R28" s="521"/>
      <c r="S28" s="521"/>
      <c r="T28" s="521"/>
      <c r="U28" s="521"/>
      <c r="V28" s="563"/>
      <c r="W28" s="622"/>
      <c r="X28" s="610"/>
      <c r="Y28" s="611"/>
      <c r="Z28" s="519" t="s">
        <v>184</v>
      </c>
      <c r="AA28" s="499"/>
      <c r="AB28" s="499"/>
      <c r="AC28" s="499"/>
      <c r="AD28" s="499"/>
      <c r="AE28" s="499"/>
      <c r="AF28" s="499"/>
      <c r="AG28" s="500"/>
      <c r="AH28" s="520" t="s">
        <v>139</v>
      </c>
      <c r="AI28" s="521"/>
      <c r="AJ28" s="521"/>
      <c r="AK28" s="521"/>
      <c r="AL28" s="563"/>
      <c r="AM28" s="520" t="s">
        <v>139</v>
      </c>
      <c r="AN28" s="521"/>
      <c r="AO28" s="521"/>
      <c r="AP28" s="521"/>
      <c r="AQ28" s="521"/>
      <c r="AR28" s="563"/>
      <c r="AS28" s="520" t="s">
        <v>139</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1116976</v>
      </c>
      <c r="BO28" s="433"/>
      <c r="BP28" s="433"/>
      <c r="BQ28" s="433"/>
      <c r="BR28" s="433"/>
      <c r="BS28" s="433"/>
      <c r="BT28" s="433"/>
      <c r="BU28" s="434"/>
      <c r="BV28" s="432">
        <v>1018838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14</v>
      </c>
      <c r="M29" s="521"/>
      <c r="N29" s="521"/>
      <c r="O29" s="521"/>
      <c r="P29" s="563"/>
      <c r="Q29" s="520">
        <v>2250</v>
      </c>
      <c r="R29" s="521"/>
      <c r="S29" s="521"/>
      <c r="T29" s="521"/>
      <c r="U29" s="521"/>
      <c r="V29" s="563"/>
      <c r="W29" s="623"/>
      <c r="X29" s="624"/>
      <c r="Y29" s="625"/>
      <c r="Z29" s="519" t="s">
        <v>187</v>
      </c>
      <c r="AA29" s="499"/>
      <c r="AB29" s="499"/>
      <c r="AC29" s="499"/>
      <c r="AD29" s="499"/>
      <c r="AE29" s="499"/>
      <c r="AF29" s="499"/>
      <c r="AG29" s="500"/>
      <c r="AH29" s="520">
        <v>134</v>
      </c>
      <c r="AI29" s="521"/>
      <c r="AJ29" s="521"/>
      <c r="AK29" s="521"/>
      <c r="AL29" s="563"/>
      <c r="AM29" s="520">
        <v>406824</v>
      </c>
      <c r="AN29" s="521"/>
      <c r="AO29" s="521"/>
      <c r="AP29" s="521"/>
      <c r="AQ29" s="521"/>
      <c r="AR29" s="563"/>
      <c r="AS29" s="520">
        <v>3036</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315576</v>
      </c>
      <c r="BO29" s="470"/>
      <c r="BP29" s="470"/>
      <c r="BQ29" s="470"/>
      <c r="BR29" s="470"/>
      <c r="BS29" s="470"/>
      <c r="BT29" s="470"/>
      <c r="BU29" s="471"/>
      <c r="BV29" s="469">
        <v>276354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96.7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1114896</v>
      </c>
      <c r="BO30" s="646"/>
      <c r="BP30" s="646"/>
      <c r="BQ30" s="646"/>
      <c r="BR30" s="646"/>
      <c r="BS30" s="646"/>
      <c r="BT30" s="646"/>
      <c r="BU30" s="647"/>
      <c r="BV30" s="645">
        <v>841741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198</v>
      </c>
      <c r="V33" s="493"/>
      <c r="W33" s="458" t="s">
        <v>197</v>
      </c>
      <c r="X33" s="458"/>
      <c r="Y33" s="458"/>
      <c r="Z33" s="458"/>
      <c r="AA33" s="458"/>
      <c r="AB33" s="458"/>
      <c r="AC33" s="458"/>
      <c r="AD33" s="458"/>
      <c r="AE33" s="458"/>
      <c r="AF33" s="458"/>
      <c r="AG33" s="458"/>
      <c r="AH33" s="458"/>
      <c r="AI33" s="458"/>
      <c r="AJ33" s="458"/>
      <c r="AK33" s="458"/>
      <c r="AL33" s="216"/>
      <c r="AM33" s="493" t="s">
        <v>198</v>
      </c>
      <c r="AN33" s="493"/>
      <c r="AO33" s="458" t="s">
        <v>197</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198</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IF('各会計、関係団体の財政状況及び健全化判断比率'!B33="","",'各会計、関係団体の財政状況及び健全化判断比率'!B33)</f>
        <v>公共下水道事業特別会計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中部上北広域事業組合　一般会計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(公財)鷹山宇一記念美術振興会</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七戸霊園事業特別会計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9</v>
      </c>
      <c r="BF35" s="658"/>
      <c r="BG35" s="659" t="str">
        <f>IF('各会計、関係団体の財政状況及び健全化判断比率'!B34="","",'各会計、関係団体の財政状況及び健全化判断比率'!B34)</f>
        <v>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中部上北広域事業組合　病院事業</v>
      </c>
      <c r="BZ35" s="659"/>
      <c r="CA35" s="659"/>
      <c r="CB35" s="659"/>
      <c r="CC35" s="659"/>
      <c r="CD35" s="659"/>
      <c r="CE35" s="659"/>
      <c r="CF35" s="659"/>
      <c r="CG35" s="659"/>
      <c r="CH35" s="659"/>
      <c r="CI35" s="659"/>
      <c r="CJ35" s="659"/>
      <c r="CK35" s="659"/>
      <c r="CL35" s="659"/>
      <c r="CM35" s="659"/>
      <c r="CN35" s="214"/>
      <c r="CO35" s="658">
        <f t="shared" ref="CO35:CO43" si="3">IF(CQ35="","",CO34+1)</f>
        <v>20</v>
      </c>
      <c r="CP35" s="658"/>
      <c r="CQ35" s="659" t="str">
        <f>IF('各会計、関係団体の財政状況及び健全化判断比率'!BS8="","",'各会計、関係団体の財政状況及び健全化判断比率'!BS8)</f>
        <v>(一社)東八甲田ローズカントリー</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上北地方教育・福祉事務組合</v>
      </c>
      <c r="BZ36" s="659"/>
      <c r="CA36" s="659"/>
      <c r="CB36" s="659"/>
      <c r="CC36" s="659"/>
      <c r="CD36" s="659"/>
      <c r="CE36" s="659"/>
      <c r="CF36" s="659"/>
      <c r="CG36" s="659"/>
      <c r="CH36" s="659"/>
      <c r="CI36" s="659"/>
      <c r="CJ36" s="659"/>
      <c r="CK36" s="659"/>
      <c r="CL36" s="659"/>
      <c r="CM36" s="659"/>
      <c r="CN36" s="214"/>
      <c r="CO36" s="658">
        <f t="shared" si="3"/>
        <v>21</v>
      </c>
      <c r="CP36" s="658"/>
      <c r="CQ36" s="659" t="str">
        <f>IF('各会計、関係団体の財政状況及び健全化判断比率'!BS9="","",'各会計、関係団体の財政状況及び健全化判断比率'!BS9)</f>
        <v>南部縦貫(株)</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介護サービス事業特別会計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青森県市町村職員退職手当組合</v>
      </c>
      <c r="BZ37" s="659"/>
      <c r="CA37" s="659"/>
      <c r="CB37" s="659"/>
      <c r="CC37" s="659"/>
      <c r="CD37" s="659"/>
      <c r="CE37" s="659"/>
      <c r="CF37" s="659"/>
      <c r="CG37" s="659"/>
      <c r="CH37" s="659"/>
      <c r="CI37" s="659"/>
      <c r="CJ37" s="659"/>
      <c r="CK37" s="659"/>
      <c r="CL37" s="659"/>
      <c r="CM37" s="659"/>
      <c r="CN37" s="214"/>
      <c r="CO37" s="658">
        <f t="shared" si="3"/>
        <v>22</v>
      </c>
      <c r="CP37" s="658"/>
      <c r="CQ37" s="659" t="str">
        <f>IF('各会計、関係団体の財政状況及び健全化判断比率'!BS10="","",'各会計、関係団体の財政状況及び健全化判断比率'!BS10)</f>
        <v>(有)みらい天間林</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青森県交通災害共済組合</v>
      </c>
      <c r="BZ38" s="659"/>
      <c r="CA38" s="659"/>
      <c r="CB38" s="659"/>
      <c r="CC38" s="659"/>
      <c r="CD38" s="659"/>
      <c r="CE38" s="659"/>
      <c r="CF38" s="659"/>
      <c r="CG38" s="659"/>
      <c r="CH38" s="659"/>
      <c r="CI38" s="659"/>
      <c r="CJ38" s="659"/>
      <c r="CK38" s="659"/>
      <c r="CL38" s="659"/>
      <c r="CM38" s="659"/>
      <c r="CN38" s="214"/>
      <c r="CO38" s="658">
        <f t="shared" si="3"/>
        <v>23</v>
      </c>
      <c r="CP38" s="658"/>
      <c r="CQ38" s="659" t="str">
        <f>IF('各会計、関係団体の財政状況及び健全化判断比率'!BS11="","",'各会計、関係団体の財政状況及び健全化判断比率'!BS11)</f>
        <v>(一社)しちのへ観光協会</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青森県後期高齢者医療広域連合　一般会計</v>
      </c>
      <c r="BZ39" s="659"/>
      <c r="CA39" s="659"/>
      <c r="CB39" s="659"/>
      <c r="CC39" s="659"/>
      <c r="CD39" s="659"/>
      <c r="CE39" s="659"/>
      <c r="CF39" s="659"/>
      <c r="CG39" s="659"/>
      <c r="CH39" s="659"/>
      <c r="CI39" s="659"/>
      <c r="CJ39" s="659"/>
      <c r="CK39" s="659"/>
      <c r="CL39" s="659"/>
      <c r="CM39" s="659"/>
      <c r="CN39" s="214"/>
      <c r="CO39" s="658">
        <f t="shared" si="3"/>
        <v>24</v>
      </c>
      <c r="CP39" s="658"/>
      <c r="CQ39" s="659" t="str">
        <f>IF('各会計、関係団体の財政状況及び健全化判断比率'!BS12="","",'各会計、関係団体の財政状況及び健全化判断比率'!BS12)</f>
        <v>(株)七戸物産協会</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青森県後期高齢者医療広域連合　医療特別会計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青森県市町村総合事務組合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十和田地区食肉処理事務組合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Q3iJirdTSGvKpBYMF5d+XBSN9w7Jx2h/52YG3sTvw83EkQjwap9ozUpZzbO7w80JMOesbHftiYEmW1leLMJwkg==" saltValue="eukgAvDX0h8IeHzcN/tnu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80" zoomScaleNormal="80" zoomScaleSheetLayoutView="100" workbookViewId="0">
      <selection activeCell="J41" sqref="J4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0" t="s">
        <v>562</v>
      </c>
      <c r="D34" s="1250"/>
      <c r="E34" s="1251"/>
      <c r="F34" s="32">
        <v>9.7799999999999994</v>
      </c>
      <c r="G34" s="33">
        <v>9.9600000000000009</v>
      </c>
      <c r="H34" s="33">
        <v>10.62</v>
      </c>
      <c r="I34" s="33">
        <v>10.68</v>
      </c>
      <c r="J34" s="34">
        <v>10.39</v>
      </c>
      <c r="K34" s="22"/>
      <c r="L34" s="22"/>
      <c r="M34" s="22"/>
      <c r="N34" s="22"/>
      <c r="O34" s="22"/>
      <c r="P34" s="22"/>
    </row>
    <row r="35" spans="1:16" ht="39" customHeight="1" x14ac:dyDescent="0.15">
      <c r="A35" s="22"/>
      <c r="B35" s="35"/>
      <c r="C35" s="1244" t="s">
        <v>563</v>
      </c>
      <c r="D35" s="1245"/>
      <c r="E35" s="1246"/>
      <c r="F35" s="36">
        <v>2.15</v>
      </c>
      <c r="G35" s="37">
        <v>1.64</v>
      </c>
      <c r="H35" s="37">
        <v>1.85</v>
      </c>
      <c r="I35" s="37">
        <v>2.56</v>
      </c>
      <c r="J35" s="38">
        <v>2.52</v>
      </c>
      <c r="K35" s="22"/>
      <c r="L35" s="22"/>
      <c r="M35" s="22"/>
      <c r="N35" s="22"/>
      <c r="O35" s="22"/>
      <c r="P35" s="22"/>
    </row>
    <row r="36" spans="1:16" ht="39" customHeight="1" x14ac:dyDescent="0.15">
      <c r="A36" s="22"/>
      <c r="B36" s="35"/>
      <c r="C36" s="1244" t="s">
        <v>564</v>
      </c>
      <c r="D36" s="1245"/>
      <c r="E36" s="1246"/>
      <c r="F36" s="36">
        <v>1.1200000000000001</v>
      </c>
      <c r="G36" s="37">
        <v>1.76</v>
      </c>
      <c r="H36" s="37">
        <v>1.45</v>
      </c>
      <c r="I36" s="37">
        <v>2.39</v>
      </c>
      <c r="J36" s="38">
        <v>1.38</v>
      </c>
      <c r="K36" s="22"/>
      <c r="L36" s="22"/>
      <c r="M36" s="22"/>
      <c r="N36" s="22"/>
      <c r="O36" s="22"/>
      <c r="P36" s="22"/>
    </row>
    <row r="37" spans="1:16" ht="39" customHeight="1" x14ac:dyDescent="0.15">
      <c r="A37" s="22"/>
      <c r="B37" s="35"/>
      <c r="C37" s="1244" t="s">
        <v>565</v>
      </c>
      <c r="D37" s="1245"/>
      <c r="E37" s="1246"/>
      <c r="F37" s="36">
        <v>0.17</v>
      </c>
      <c r="G37" s="37">
        <v>0.28000000000000003</v>
      </c>
      <c r="H37" s="37">
        <v>0.87</v>
      </c>
      <c r="I37" s="37">
        <v>0.4</v>
      </c>
      <c r="J37" s="38">
        <v>0.56999999999999995</v>
      </c>
      <c r="K37" s="22"/>
      <c r="L37" s="22"/>
      <c r="M37" s="22"/>
      <c r="N37" s="22"/>
      <c r="O37" s="22"/>
      <c r="P37" s="22"/>
    </row>
    <row r="38" spans="1:16" ht="39" customHeight="1" x14ac:dyDescent="0.15">
      <c r="A38" s="22"/>
      <c r="B38" s="35"/>
      <c r="C38" s="1244" t="s">
        <v>566</v>
      </c>
      <c r="D38" s="1245"/>
      <c r="E38" s="1246"/>
      <c r="F38" s="36">
        <v>0</v>
      </c>
      <c r="G38" s="37">
        <v>0</v>
      </c>
      <c r="H38" s="37">
        <v>0</v>
      </c>
      <c r="I38" s="37">
        <v>0.02</v>
      </c>
      <c r="J38" s="38">
        <v>0.2</v>
      </c>
      <c r="K38" s="22"/>
      <c r="L38" s="22"/>
      <c r="M38" s="22"/>
      <c r="N38" s="22"/>
      <c r="O38" s="22"/>
      <c r="P38" s="22"/>
    </row>
    <row r="39" spans="1:16" ht="39" customHeight="1" x14ac:dyDescent="0.15">
      <c r="A39" s="22"/>
      <c r="B39" s="35"/>
      <c r="C39" s="1244" t="s">
        <v>567</v>
      </c>
      <c r="D39" s="1245"/>
      <c r="E39" s="1246"/>
      <c r="F39" s="36">
        <v>0</v>
      </c>
      <c r="G39" s="37">
        <v>0.01</v>
      </c>
      <c r="H39" s="37">
        <v>0.01</v>
      </c>
      <c r="I39" s="37">
        <v>0.04</v>
      </c>
      <c r="J39" s="38">
        <v>7.0000000000000007E-2</v>
      </c>
      <c r="K39" s="22"/>
      <c r="L39" s="22"/>
      <c r="M39" s="22"/>
      <c r="N39" s="22"/>
      <c r="O39" s="22"/>
      <c r="P39" s="22"/>
    </row>
    <row r="40" spans="1:16" ht="39" customHeight="1" x14ac:dyDescent="0.15">
      <c r="A40" s="22"/>
      <c r="B40" s="35"/>
      <c r="C40" s="1244" t="s">
        <v>568</v>
      </c>
      <c r="D40" s="1245"/>
      <c r="E40" s="1246"/>
      <c r="F40" s="36">
        <v>0.01</v>
      </c>
      <c r="G40" s="37">
        <v>0.01</v>
      </c>
      <c r="H40" s="37">
        <v>0.03</v>
      </c>
      <c r="I40" s="37">
        <v>0.02</v>
      </c>
      <c r="J40" s="38">
        <v>0.03</v>
      </c>
      <c r="K40" s="22"/>
      <c r="L40" s="22"/>
      <c r="M40" s="22"/>
      <c r="N40" s="22"/>
      <c r="O40" s="22"/>
      <c r="P40" s="22"/>
    </row>
    <row r="41" spans="1:16" ht="39" customHeight="1" x14ac:dyDescent="0.15">
      <c r="A41" s="22"/>
      <c r="B41" s="35"/>
      <c r="C41" s="1244" t="s">
        <v>569</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570</v>
      </c>
      <c r="D42" s="1245"/>
      <c r="E42" s="1246"/>
      <c r="F42" s="36" t="s">
        <v>514</v>
      </c>
      <c r="G42" s="37" t="s">
        <v>514</v>
      </c>
      <c r="H42" s="37" t="s">
        <v>514</v>
      </c>
      <c r="I42" s="37" t="s">
        <v>514</v>
      </c>
      <c r="J42" s="38" t="s">
        <v>514</v>
      </c>
      <c r="K42" s="22"/>
      <c r="L42" s="22"/>
      <c r="M42" s="22"/>
      <c r="N42" s="22"/>
      <c r="O42" s="22"/>
      <c r="P42" s="22"/>
    </row>
    <row r="43" spans="1:16" ht="39" customHeight="1" thickBot="1" x14ac:dyDescent="0.2">
      <c r="A43" s="22"/>
      <c r="B43" s="40"/>
      <c r="C43" s="1247" t="s">
        <v>571</v>
      </c>
      <c r="D43" s="1248"/>
      <c r="E43" s="124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p1PZs118WK05gyW//iB46hW3PMnFavVgm0NqPoE1wRjyHFWdEsSDMo59Jn5WAHWcTFBBsOkEUo2MQ0/48wc2A==" saltValue="ezqPoULKUTsUnZENWaz1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5"/>
  <sheetViews>
    <sheetView showGridLines="0" topLeftCell="A13" zoomScale="80" zoomScaleNormal="80" zoomScaleSheetLayoutView="55" workbookViewId="0">
      <selection activeCell="U48" sqref="U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889</v>
      </c>
      <c r="L45" s="60">
        <v>944</v>
      </c>
      <c r="M45" s="60">
        <v>960</v>
      </c>
      <c r="N45" s="60">
        <v>971</v>
      </c>
      <c r="O45" s="61">
        <v>956</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514</v>
      </c>
      <c r="L46" s="64" t="s">
        <v>514</v>
      </c>
      <c r="M46" s="64" t="s">
        <v>514</v>
      </c>
      <c r="N46" s="64" t="s">
        <v>514</v>
      </c>
      <c r="O46" s="65" t="s">
        <v>514</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514</v>
      </c>
      <c r="L47" s="64" t="s">
        <v>514</v>
      </c>
      <c r="M47" s="64" t="s">
        <v>514</v>
      </c>
      <c r="N47" s="64" t="s">
        <v>514</v>
      </c>
      <c r="O47" s="65" t="s">
        <v>514</v>
      </c>
      <c r="P47" s="48"/>
      <c r="Q47" s="48"/>
      <c r="R47" s="48"/>
      <c r="S47" s="48"/>
      <c r="T47" s="48"/>
      <c r="U47" s="48"/>
    </row>
    <row r="48" spans="1:21" ht="30.75" customHeight="1" x14ac:dyDescent="0.15">
      <c r="A48" s="48"/>
      <c r="B48" s="1254"/>
      <c r="C48" s="1255"/>
      <c r="D48" s="62"/>
      <c r="E48" s="1260" t="s">
        <v>15</v>
      </c>
      <c r="F48" s="1260"/>
      <c r="G48" s="1260"/>
      <c r="H48" s="1260"/>
      <c r="I48" s="1260"/>
      <c r="J48" s="1261"/>
      <c r="K48" s="63">
        <v>227</v>
      </c>
      <c r="L48" s="64">
        <v>275</v>
      </c>
      <c r="M48" s="64">
        <v>252</v>
      </c>
      <c r="N48" s="64">
        <v>181</v>
      </c>
      <c r="O48" s="65">
        <v>198</v>
      </c>
      <c r="P48" s="48"/>
      <c r="Q48" s="48"/>
      <c r="R48" s="48"/>
      <c r="S48" s="48"/>
      <c r="T48" s="48"/>
      <c r="U48" s="48"/>
    </row>
    <row r="49" spans="1:21" ht="30.75" customHeight="1" x14ac:dyDescent="0.15">
      <c r="A49" s="48"/>
      <c r="B49" s="1254"/>
      <c r="C49" s="1255"/>
      <c r="D49" s="62"/>
      <c r="E49" s="1260" t="s">
        <v>16</v>
      </c>
      <c r="F49" s="1260"/>
      <c r="G49" s="1260"/>
      <c r="H49" s="1260"/>
      <c r="I49" s="1260"/>
      <c r="J49" s="1261"/>
      <c r="K49" s="63">
        <v>212</v>
      </c>
      <c r="L49" s="64">
        <v>240</v>
      </c>
      <c r="M49" s="64">
        <v>207</v>
      </c>
      <c r="N49" s="64">
        <v>192</v>
      </c>
      <c r="O49" s="65">
        <v>174</v>
      </c>
      <c r="P49" s="48"/>
      <c r="Q49" s="48"/>
      <c r="R49" s="48"/>
      <c r="S49" s="48"/>
      <c r="T49" s="48"/>
      <c r="U49" s="48"/>
    </row>
    <row r="50" spans="1:21" ht="30.75" customHeight="1" x14ac:dyDescent="0.15">
      <c r="A50" s="48"/>
      <c r="B50" s="1254"/>
      <c r="C50" s="1255"/>
      <c r="D50" s="62"/>
      <c r="E50" s="1260" t="s">
        <v>17</v>
      </c>
      <c r="F50" s="1260"/>
      <c r="G50" s="1260"/>
      <c r="H50" s="1260"/>
      <c r="I50" s="1260"/>
      <c r="J50" s="1261"/>
      <c r="K50" s="63">
        <v>11</v>
      </c>
      <c r="L50" s="64">
        <v>11</v>
      </c>
      <c r="M50" s="64">
        <v>1</v>
      </c>
      <c r="N50" s="64">
        <v>1</v>
      </c>
      <c r="O50" s="65">
        <v>1</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1061</v>
      </c>
      <c r="L52" s="64">
        <v>1123</v>
      </c>
      <c r="M52" s="64">
        <v>1082</v>
      </c>
      <c r="N52" s="64">
        <v>1100</v>
      </c>
      <c r="O52" s="65">
        <v>1117</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278</v>
      </c>
      <c r="L53" s="69">
        <v>347</v>
      </c>
      <c r="M53" s="69">
        <v>338</v>
      </c>
      <c r="N53" s="69">
        <v>245</v>
      </c>
      <c r="O53" s="70">
        <v>212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sheetData>
  <sheetProtection algorithmName="SHA-512" hashValue="pV+3vhroXqDA0wPLnuwluLSY7VzApKid9lK/lIzxFYbkcS4pAuUGB9rUx6WX30cA24zMDzKI7nU3vUQkaGNpBg==" saltValue="jyQFdXkC+YoZ0VXNkEUHA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78" t="s">
        <v>30</v>
      </c>
      <c r="C41" s="1279"/>
      <c r="D41" s="102"/>
      <c r="E41" s="1284" t="s">
        <v>31</v>
      </c>
      <c r="F41" s="1284"/>
      <c r="G41" s="1284"/>
      <c r="H41" s="1285"/>
      <c r="I41" s="103">
        <v>7926</v>
      </c>
      <c r="J41" s="104">
        <v>8347</v>
      </c>
      <c r="K41" s="104">
        <v>8704</v>
      </c>
      <c r="L41" s="104">
        <v>9382</v>
      </c>
      <c r="M41" s="105">
        <v>9881</v>
      </c>
    </row>
    <row r="42" spans="2:13" ht="27.75" customHeight="1" x14ac:dyDescent="0.15">
      <c r="B42" s="1280"/>
      <c r="C42" s="1281"/>
      <c r="D42" s="106"/>
      <c r="E42" s="1286" t="s">
        <v>32</v>
      </c>
      <c r="F42" s="1286"/>
      <c r="G42" s="1286"/>
      <c r="H42" s="1287"/>
      <c r="I42" s="107">
        <v>17</v>
      </c>
      <c r="J42" s="108">
        <v>6</v>
      </c>
      <c r="K42" s="108">
        <v>5</v>
      </c>
      <c r="L42" s="108">
        <v>4</v>
      </c>
      <c r="M42" s="109">
        <v>2</v>
      </c>
    </row>
    <row r="43" spans="2:13" ht="27.75" customHeight="1" x14ac:dyDescent="0.15">
      <c r="B43" s="1280"/>
      <c r="C43" s="1281"/>
      <c r="D43" s="106"/>
      <c r="E43" s="1286" t="s">
        <v>33</v>
      </c>
      <c r="F43" s="1286"/>
      <c r="G43" s="1286"/>
      <c r="H43" s="1287"/>
      <c r="I43" s="107">
        <v>2441</v>
      </c>
      <c r="J43" s="108">
        <v>2438</v>
      </c>
      <c r="K43" s="108">
        <v>2457</v>
      </c>
      <c r="L43" s="108">
        <v>2467</v>
      </c>
      <c r="M43" s="109">
        <v>2324</v>
      </c>
    </row>
    <row r="44" spans="2:13" ht="27.75" customHeight="1" x14ac:dyDescent="0.15">
      <c r="B44" s="1280"/>
      <c r="C44" s="1281"/>
      <c r="D44" s="106"/>
      <c r="E44" s="1286" t="s">
        <v>34</v>
      </c>
      <c r="F44" s="1286"/>
      <c r="G44" s="1286"/>
      <c r="H44" s="1287"/>
      <c r="I44" s="107">
        <v>1350</v>
      </c>
      <c r="J44" s="108">
        <v>1297</v>
      </c>
      <c r="K44" s="108">
        <v>1237</v>
      </c>
      <c r="L44" s="108">
        <v>1155</v>
      </c>
      <c r="M44" s="109">
        <v>1040</v>
      </c>
    </row>
    <row r="45" spans="2:13" ht="27.75" customHeight="1" x14ac:dyDescent="0.15">
      <c r="B45" s="1280"/>
      <c r="C45" s="1281"/>
      <c r="D45" s="106"/>
      <c r="E45" s="1286" t="s">
        <v>35</v>
      </c>
      <c r="F45" s="1286"/>
      <c r="G45" s="1286"/>
      <c r="H45" s="1287"/>
      <c r="I45" s="107">
        <v>1212</v>
      </c>
      <c r="J45" s="108">
        <v>1122</v>
      </c>
      <c r="K45" s="108">
        <v>1108</v>
      </c>
      <c r="L45" s="108">
        <v>1001</v>
      </c>
      <c r="M45" s="109">
        <v>965</v>
      </c>
    </row>
    <row r="46" spans="2:13" ht="27.75" customHeight="1" x14ac:dyDescent="0.15">
      <c r="B46" s="1280"/>
      <c r="C46" s="1281"/>
      <c r="D46" s="110"/>
      <c r="E46" s="1286" t="s">
        <v>36</v>
      </c>
      <c r="F46" s="1286"/>
      <c r="G46" s="1286"/>
      <c r="H46" s="1287"/>
      <c r="I46" s="107" t="s">
        <v>514</v>
      </c>
      <c r="J46" s="108" t="s">
        <v>514</v>
      </c>
      <c r="K46" s="108" t="s">
        <v>514</v>
      </c>
      <c r="L46" s="108" t="s">
        <v>514</v>
      </c>
      <c r="M46" s="109" t="s">
        <v>514</v>
      </c>
    </row>
    <row r="47" spans="2:13" ht="27.75" customHeight="1" x14ac:dyDescent="0.15">
      <c r="B47" s="1280"/>
      <c r="C47" s="1281"/>
      <c r="D47" s="111"/>
      <c r="E47" s="1288" t="s">
        <v>37</v>
      </c>
      <c r="F47" s="1289"/>
      <c r="G47" s="1289"/>
      <c r="H47" s="1290"/>
      <c r="I47" s="107" t="s">
        <v>514</v>
      </c>
      <c r="J47" s="108" t="s">
        <v>514</v>
      </c>
      <c r="K47" s="108" t="s">
        <v>514</v>
      </c>
      <c r="L47" s="108" t="s">
        <v>514</v>
      </c>
      <c r="M47" s="109" t="s">
        <v>514</v>
      </c>
    </row>
    <row r="48" spans="2:13" ht="27.75" customHeight="1" x14ac:dyDescent="0.15">
      <c r="B48" s="1280"/>
      <c r="C48" s="1281"/>
      <c r="D48" s="106"/>
      <c r="E48" s="1286" t="s">
        <v>38</v>
      </c>
      <c r="F48" s="1286"/>
      <c r="G48" s="1286"/>
      <c r="H48" s="1287"/>
      <c r="I48" s="107" t="s">
        <v>514</v>
      </c>
      <c r="J48" s="108" t="s">
        <v>514</v>
      </c>
      <c r="K48" s="108" t="s">
        <v>514</v>
      </c>
      <c r="L48" s="108" t="s">
        <v>514</v>
      </c>
      <c r="M48" s="109" t="s">
        <v>514</v>
      </c>
    </row>
    <row r="49" spans="2:13" ht="27.75" customHeight="1" x14ac:dyDescent="0.15">
      <c r="B49" s="1282"/>
      <c r="C49" s="1283"/>
      <c r="D49" s="106"/>
      <c r="E49" s="1286" t="s">
        <v>39</v>
      </c>
      <c r="F49" s="1286"/>
      <c r="G49" s="1286"/>
      <c r="H49" s="1287"/>
      <c r="I49" s="107">
        <v>18</v>
      </c>
      <c r="J49" s="108">
        <v>80</v>
      </c>
      <c r="K49" s="108">
        <v>52</v>
      </c>
      <c r="L49" s="108">
        <v>59</v>
      </c>
      <c r="M49" s="109">
        <v>49</v>
      </c>
    </row>
    <row r="50" spans="2:13" ht="27.75" customHeight="1" x14ac:dyDescent="0.15">
      <c r="B50" s="1291" t="s">
        <v>40</v>
      </c>
      <c r="C50" s="1292"/>
      <c r="D50" s="112"/>
      <c r="E50" s="1286" t="s">
        <v>41</v>
      </c>
      <c r="F50" s="1286"/>
      <c r="G50" s="1286"/>
      <c r="H50" s="1287"/>
      <c r="I50" s="107">
        <v>1208</v>
      </c>
      <c r="J50" s="108">
        <v>1266</v>
      </c>
      <c r="K50" s="108">
        <v>1117</v>
      </c>
      <c r="L50" s="108">
        <v>1765</v>
      </c>
      <c r="M50" s="109">
        <v>2256</v>
      </c>
    </row>
    <row r="51" spans="2:13" ht="27.75" customHeight="1" x14ac:dyDescent="0.15">
      <c r="B51" s="1280"/>
      <c r="C51" s="1281"/>
      <c r="D51" s="106"/>
      <c r="E51" s="1286" t="s">
        <v>42</v>
      </c>
      <c r="F51" s="1286"/>
      <c r="G51" s="1286"/>
      <c r="H51" s="1287"/>
      <c r="I51" s="107">
        <v>244</v>
      </c>
      <c r="J51" s="108">
        <v>195</v>
      </c>
      <c r="K51" s="108">
        <v>148</v>
      </c>
      <c r="L51" s="108">
        <v>125</v>
      </c>
      <c r="M51" s="109">
        <v>170</v>
      </c>
    </row>
    <row r="52" spans="2:13" ht="27.75" customHeight="1" x14ac:dyDescent="0.15">
      <c r="B52" s="1282"/>
      <c r="C52" s="1283"/>
      <c r="D52" s="106"/>
      <c r="E52" s="1286" t="s">
        <v>43</v>
      </c>
      <c r="F52" s="1286"/>
      <c r="G52" s="1286"/>
      <c r="H52" s="1287"/>
      <c r="I52" s="107">
        <v>10825</v>
      </c>
      <c r="J52" s="108">
        <v>10375</v>
      </c>
      <c r="K52" s="108">
        <v>10781</v>
      </c>
      <c r="L52" s="108">
        <v>11244</v>
      </c>
      <c r="M52" s="109">
        <v>11501</v>
      </c>
    </row>
    <row r="53" spans="2:13" ht="27.75" customHeight="1" thickBot="1" x14ac:dyDescent="0.2">
      <c r="B53" s="1293" t="s">
        <v>44</v>
      </c>
      <c r="C53" s="1294"/>
      <c r="D53" s="113"/>
      <c r="E53" s="1295" t="s">
        <v>45</v>
      </c>
      <c r="F53" s="1295"/>
      <c r="G53" s="1295"/>
      <c r="H53" s="1296"/>
      <c r="I53" s="114">
        <v>688</v>
      </c>
      <c r="J53" s="115">
        <v>1454</v>
      </c>
      <c r="K53" s="115">
        <v>1517</v>
      </c>
      <c r="L53" s="115">
        <v>933</v>
      </c>
      <c r="M53" s="116">
        <v>334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VQDe3E7/+5z8iu5Zh9gs1cvAb4fkRWioAB3NdWPfU6OauW0pgECvVeN2BWqj2ZTtq83oAD+FVU3IjjL+Xw+jg==" saltValue="bXh25prkSGc3KTCOuNkk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topLeftCell="A10" zoomScale="70" zoomScaleNormal="70" zoomScaleSheetLayoutView="100" workbookViewId="0">
      <selection activeCell="I63" sqref="I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5" t="s">
        <v>48</v>
      </c>
      <c r="D55" s="1305"/>
      <c r="E55" s="1306"/>
      <c r="F55" s="128">
        <v>818</v>
      </c>
      <c r="G55" s="128">
        <v>1019</v>
      </c>
      <c r="H55" s="129">
        <v>1117</v>
      </c>
    </row>
    <row r="56" spans="2:8" ht="52.5" customHeight="1" x14ac:dyDescent="0.15">
      <c r="B56" s="130"/>
      <c r="C56" s="1307" t="s">
        <v>49</v>
      </c>
      <c r="D56" s="1307"/>
      <c r="E56" s="1308"/>
      <c r="F56" s="131">
        <v>6</v>
      </c>
      <c r="G56" s="131">
        <v>276</v>
      </c>
      <c r="H56" s="132">
        <v>316</v>
      </c>
    </row>
    <row r="57" spans="2:8" ht="53.25" customHeight="1" x14ac:dyDescent="0.15">
      <c r="B57" s="130"/>
      <c r="C57" s="1309" t="s">
        <v>50</v>
      </c>
      <c r="D57" s="1309"/>
      <c r="E57" s="1310"/>
      <c r="F57" s="133">
        <v>1319</v>
      </c>
      <c r="G57" s="133">
        <v>842</v>
      </c>
      <c r="H57" s="134">
        <v>1115</v>
      </c>
    </row>
    <row r="58" spans="2:8" ht="45.75" customHeight="1" x14ac:dyDescent="0.15">
      <c r="B58" s="135"/>
      <c r="C58" s="1297" t="s">
        <v>578</v>
      </c>
      <c r="D58" s="1298"/>
      <c r="E58" s="1299"/>
      <c r="F58" s="136">
        <v>1190</v>
      </c>
      <c r="G58" s="136">
        <v>590</v>
      </c>
      <c r="H58" s="137">
        <v>590</v>
      </c>
    </row>
    <row r="59" spans="2:8" ht="45.75" customHeight="1" x14ac:dyDescent="0.15">
      <c r="B59" s="135"/>
      <c r="C59" s="1297" t="s">
        <v>579</v>
      </c>
      <c r="D59" s="1298"/>
      <c r="E59" s="1299"/>
      <c r="F59" s="136">
        <v>92</v>
      </c>
      <c r="G59" s="136">
        <v>205</v>
      </c>
      <c r="H59" s="137">
        <v>462</v>
      </c>
    </row>
    <row r="60" spans="2:8" ht="45.75" customHeight="1" x14ac:dyDescent="0.15">
      <c r="B60" s="135"/>
      <c r="C60" s="1297" t="s">
        <v>580</v>
      </c>
      <c r="D60" s="1298"/>
      <c r="E60" s="1299"/>
      <c r="F60" s="136">
        <v>0</v>
      </c>
      <c r="G60" s="136">
        <v>9</v>
      </c>
      <c r="H60" s="137">
        <v>29</v>
      </c>
    </row>
    <row r="61" spans="2:8" ht="45.75" customHeight="1" x14ac:dyDescent="0.15">
      <c r="B61" s="135"/>
      <c r="C61" s="1297" t="s">
        <v>581</v>
      </c>
      <c r="D61" s="1298"/>
      <c r="E61" s="1299"/>
      <c r="F61" s="136">
        <v>11</v>
      </c>
      <c r="G61" s="136">
        <v>12</v>
      </c>
      <c r="H61" s="137">
        <v>12</v>
      </c>
    </row>
    <row r="62" spans="2:8" ht="45.75" customHeight="1" thickBot="1" x14ac:dyDescent="0.2">
      <c r="B62" s="138"/>
      <c r="C62" s="1300" t="s">
        <v>582</v>
      </c>
      <c r="D62" s="1301"/>
      <c r="E62" s="1302"/>
      <c r="F62" s="139">
        <v>14</v>
      </c>
      <c r="G62" s="139">
        <v>12</v>
      </c>
      <c r="H62" s="140">
        <v>11</v>
      </c>
    </row>
    <row r="63" spans="2:8" ht="52.5" customHeight="1" thickBot="1" x14ac:dyDescent="0.2">
      <c r="B63" s="141"/>
      <c r="C63" s="1303" t="s">
        <v>51</v>
      </c>
      <c r="D63" s="1303"/>
      <c r="E63" s="1304"/>
      <c r="F63" s="142">
        <v>2143</v>
      </c>
      <c r="G63" s="142">
        <v>2137</v>
      </c>
      <c r="H63" s="143">
        <v>2547</v>
      </c>
    </row>
    <row r="64" spans="2:8" ht="15" customHeight="1" x14ac:dyDescent="0.15"/>
  </sheetData>
  <sheetProtection algorithmName="SHA-512" hashValue="vtb0uZ2LxraPXLOtpYXewcavZeu7dywZP/M1nJ8fs6I54dnj46hF6WM8z8PGFbMOm3oCUguy4Mv2dweMXtQvPA==" saltValue="eA0pD3FYBYN8tFnjRhf3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610</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602</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555</v>
      </c>
      <c r="BQ50" s="1324"/>
      <c r="BR50" s="1324"/>
      <c r="BS50" s="1324"/>
      <c r="BT50" s="1324"/>
      <c r="BU50" s="1324"/>
      <c r="BV50" s="1324"/>
      <c r="BW50" s="1324"/>
      <c r="BX50" s="1324" t="s">
        <v>556</v>
      </c>
      <c r="BY50" s="1324"/>
      <c r="BZ50" s="1324"/>
      <c r="CA50" s="1324"/>
      <c r="CB50" s="1324"/>
      <c r="CC50" s="1324"/>
      <c r="CD50" s="1324"/>
      <c r="CE50" s="1324"/>
      <c r="CF50" s="1324" t="s">
        <v>557</v>
      </c>
      <c r="CG50" s="1324"/>
      <c r="CH50" s="1324"/>
      <c r="CI50" s="1324"/>
      <c r="CJ50" s="1324"/>
      <c r="CK50" s="1324"/>
      <c r="CL50" s="1324"/>
      <c r="CM50" s="1324"/>
      <c r="CN50" s="1324" t="s">
        <v>558</v>
      </c>
      <c r="CO50" s="1324"/>
      <c r="CP50" s="1324"/>
      <c r="CQ50" s="1324"/>
      <c r="CR50" s="1324"/>
      <c r="CS50" s="1324"/>
      <c r="CT50" s="1324"/>
      <c r="CU50" s="1324"/>
      <c r="CV50" s="1324" t="s">
        <v>559</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603</v>
      </c>
      <c r="AO51" s="1327"/>
      <c r="AP51" s="1327"/>
      <c r="AQ51" s="1327"/>
      <c r="AR51" s="1327"/>
      <c r="AS51" s="1327"/>
      <c r="AT51" s="1327"/>
      <c r="AU51" s="1327"/>
      <c r="AV51" s="1327"/>
      <c r="AW51" s="1327"/>
      <c r="AX51" s="1327"/>
      <c r="AY51" s="1327"/>
      <c r="AZ51" s="1327"/>
      <c r="BA51" s="1327"/>
      <c r="BB51" s="1327" t="s">
        <v>604</v>
      </c>
      <c r="BC51" s="1327"/>
      <c r="BD51" s="1327"/>
      <c r="BE51" s="1327"/>
      <c r="BF51" s="1327"/>
      <c r="BG51" s="1327"/>
      <c r="BH51" s="1327"/>
      <c r="BI51" s="1327"/>
      <c r="BJ51" s="1327"/>
      <c r="BK51" s="1327"/>
      <c r="BL51" s="1327"/>
      <c r="BM51" s="1327"/>
      <c r="BN51" s="1327"/>
      <c r="BO51" s="1327"/>
      <c r="BP51" s="1325">
        <v>12.5</v>
      </c>
      <c r="BQ51" s="1325"/>
      <c r="BR51" s="1325"/>
      <c r="BS51" s="1325"/>
      <c r="BT51" s="1325"/>
      <c r="BU51" s="1325"/>
      <c r="BV51" s="1325"/>
      <c r="BW51" s="1325"/>
      <c r="BX51" s="1325">
        <v>26.8</v>
      </c>
      <c r="BY51" s="1325"/>
      <c r="BZ51" s="1325"/>
      <c r="CA51" s="1325"/>
      <c r="CB51" s="1325"/>
      <c r="CC51" s="1325"/>
      <c r="CD51" s="1325"/>
      <c r="CE51" s="1325"/>
      <c r="CF51" s="1325">
        <v>28</v>
      </c>
      <c r="CG51" s="1325"/>
      <c r="CH51" s="1325"/>
      <c r="CI51" s="1325"/>
      <c r="CJ51" s="1325"/>
      <c r="CK51" s="1325"/>
      <c r="CL51" s="1325"/>
      <c r="CM51" s="1325"/>
      <c r="CN51" s="1325">
        <v>17.3</v>
      </c>
      <c r="CO51" s="1325"/>
      <c r="CP51" s="1325"/>
      <c r="CQ51" s="1325"/>
      <c r="CR51" s="1325"/>
      <c r="CS51" s="1325"/>
      <c r="CT51" s="1325"/>
      <c r="CU51" s="1325"/>
      <c r="CV51" s="1325">
        <v>6</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605</v>
      </c>
      <c r="BC53" s="1327"/>
      <c r="BD53" s="1327"/>
      <c r="BE53" s="1327"/>
      <c r="BF53" s="1327"/>
      <c r="BG53" s="1327"/>
      <c r="BH53" s="1327"/>
      <c r="BI53" s="1327"/>
      <c r="BJ53" s="1327"/>
      <c r="BK53" s="1327"/>
      <c r="BL53" s="1327"/>
      <c r="BM53" s="1327"/>
      <c r="BN53" s="1327"/>
      <c r="BO53" s="1327"/>
      <c r="BP53" s="1325">
        <v>88.9</v>
      </c>
      <c r="BQ53" s="1325"/>
      <c r="BR53" s="1325"/>
      <c r="BS53" s="1325"/>
      <c r="BT53" s="1325"/>
      <c r="BU53" s="1325"/>
      <c r="BV53" s="1325"/>
      <c r="BW53" s="1325"/>
      <c r="BX53" s="1325">
        <v>89.4</v>
      </c>
      <c r="BY53" s="1325"/>
      <c r="BZ53" s="1325"/>
      <c r="CA53" s="1325"/>
      <c r="CB53" s="1325"/>
      <c r="CC53" s="1325"/>
      <c r="CD53" s="1325"/>
      <c r="CE53" s="1325"/>
      <c r="CF53" s="1325">
        <v>89.4</v>
      </c>
      <c r="CG53" s="1325"/>
      <c r="CH53" s="1325"/>
      <c r="CI53" s="1325"/>
      <c r="CJ53" s="1325"/>
      <c r="CK53" s="1325"/>
      <c r="CL53" s="1325"/>
      <c r="CM53" s="1325"/>
      <c r="CN53" s="1325">
        <v>86</v>
      </c>
      <c r="CO53" s="1325"/>
      <c r="CP53" s="1325"/>
      <c r="CQ53" s="1325"/>
      <c r="CR53" s="1325"/>
      <c r="CS53" s="1325"/>
      <c r="CT53" s="1325"/>
      <c r="CU53" s="1325"/>
      <c r="CV53" s="1325">
        <v>89.3</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606</v>
      </c>
      <c r="AO55" s="1324"/>
      <c r="AP55" s="1324"/>
      <c r="AQ55" s="1324"/>
      <c r="AR55" s="1324"/>
      <c r="AS55" s="1324"/>
      <c r="AT55" s="1324"/>
      <c r="AU55" s="1324"/>
      <c r="AV55" s="1324"/>
      <c r="AW55" s="1324"/>
      <c r="AX55" s="1324"/>
      <c r="AY55" s="1324"/>
      <c r="AZ55" s="1324"/>
      <c r="BA55" s="1324"/>
      <c r="BB55" s="1327" t="s">
        <v>604</v>
      </c>
      <c r="BC55" s="1327"/>
      <c r="BD55" s="1327"/>
      <c r="BE55" s="1327"/>
      <c r="BF55" s="1327"/>
      <c r="BG55" s="1327"/>
      <c r="BH55" s="1327"/>
      <c r="BI55" s="1327"/>
      <c r="BJ55" s="1327"/>
      <c r="BK55" s="1327"/>
      <c r="BL55" s="1327"/>
      <c r="BM55" s="1327"/>
      <c r="BN55" s="1327"/>
      <c r="BO55" s="1327"/>
      <c r="BP55" s="1325">
        <v>44.9</v>
      </c>
      <c r="BQ55" s="1325"/>
      <c r="BR55" s="1325"/>
      <c r="BS55" s="1325"/>
      <c r="BT55" s="1325"/>
      <c r="BU55" s="1325"/>
      <c r="BV55" s="1325"/>
      <c r="BW55" s="1325"/>
      <c r="BX55" s="1325">
        <v>40.799999999999997</v>
      </c>
      <c r="BY55" s="1325"/>
      <c r="BZ55" s="1325"/>
      <c r="CA55" s="1325"/>
      <c r="CB55" s="1325"/>
      <c r="CC55" s="1325"/>
      <c r="CD55" s="1325"/>
      <c r="CE55" s="1325"/>
      <c r="CF55" s="1325">
        <v>38.5</v>
      </c>
      <c r="CG55" s="1325"/>
      <c r="CH55" s="1325"/>
      <c r="CI55" s="1325"/>
      <c r="CJ55" s="1325"/>
      <c r="CK55" s="1325"/>
      <c r="CL55" s="1325"/>
      <c r="CM55" s="1325"/>
      <c r="CN55" s="1325">
        <v>35.5</v>
      </c>
      <c r="CO55" s="1325"/>
      <c r="CP55" s="1325"/>
      <c r="CQ55" s="1325"/>
      <c r="CR55" s="1325"/>
      <c r="CS55" s="1325"/>
      <c r="CT55" s="1325"/>
      <c r="CU55" s="1325"/>
      <c r="CV55" s="1325">
        <v>23.5</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605</v>
      </c>
      <c r="BC57" s="1327"/>
      <c r="BD57" s="1327"/>
      <c r="BE57" s="1327"/>
      <c r="BF57" s="1327"/>
      <c r="BG57" s="1327"/>
      <c r="BH57" s="1327"/>
      <c r="BI57" s="1327"/>
      <c r="BJ57" s="1327"/>
      <c r="BK57" s="1327"/>
      <c r="BL57" s="1327"/>
      <c r="BM57" s="1327"/>
      <c r="BN57" s="1327"/>
      <c r="BO57" s="1327"/>
      <c r="BP57" s="1325">
        <v>62.6</v>
      </c>
      <c r="BQ57" s="1325"/>
      <c r="BR57" s="1325"/>
      <c r="BS57" s="1325"/>
      <c r="BT57" s="1325"/>
      <c r="BU57" s="1325"/>
      <c r="BV57" s="1325"/>
      <c r="BW57" s="1325"/>
      <c r="BX57" s="1325">
        <v>63.5</v>
      </c>
      <c r="BY57" s="1325"/>
      <c r="BZ57" s="1325"/>
      <c r="CA57" s="1325"/>
      <c r="CB57" s="1325"/>
      <c r="CC57" s="1325"/>
      <c r="CD57" s="1325"/>
      <c r="CE57" s="1325"/>
      <c r="CF57" s="1325">
        <v>65.3</v>
      </c>
      <c r="CG57" s="1325"/>
      <c r="CH57" s="1325"/>
      <c r="CI57" s="1325"/>
      <c r="CJ57" s="1325"/>
      <c r="CK57" s="1325"/>
      <c r="CL57" s="1325"/>
      <c r="CM57" s="1325"/>
      <c r="CN57" s="1325">
        <v>65.7</v>
      </c>
      <c r="CO57" s="1325"/>
      <c r="CP57" s="1325"/>
      <c r="CQ57" s="1325"/>
      <c r="CR57" s="1325"/>
      <c r="CS57" s="1325"/>
      <c r="CT57" s="1325"/>
      <c r="CU57" s="1325"/>
      <c r="CV57" s="1325">
        <v>61.8</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607</v>
      </c>
    </row>
    <row r="64" spans="1:109" x14ac:dyDescent="0.15">
      <c r="B64" s="397"/>
      <c r="G64" s="404"/>
      <c r="I64" s="417"/>
      <c r="J64" s="417"/>
      <c r="K64" s="417"/>
      <c r="L64" s="417"/>
      <c r="M64" s="417"/>
      <c r="N64" s="418"/>
      <c r="AM64" s="404"/>
      <c r="AN64" s="404" t="s">
        <v>601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609</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602</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555</v>
      </c>
      <c r="BQ72" s="1324"/>
      <c r="BR72" s="1324"/>
      <c r="BS72" s="1324"/>
      <c r="BT72" s="1324"/>
      <c r="BU72" s="1324"/>
      <c r="BV72" s="1324"/>
      <c r="BW72" s="1324"/>
      <c r="BX72" s="1324" t="s">
        <v>556</v>
      </c>
      <c r="BY72" s="1324"/>
      <c r="BZ72" s="1324"/>
      <c r="CA72" s="1324"/>
      <c r="CB72" s="1324"/>
      <c r="CC72" s="1324"/>
      <c r="CD72" s="1324"/>
      <c r="CE72" s="1324"/>
      <c r="CF72" s="1324" t="s">
        <v>557</v>
      </c>
      <c r="CG72" s="1324"/>
      <c r="CH72" s="1324"/>
      <c r="CI72" s="1324"/>
      <c r="CJ72" s="1324"/>
      <c r="CK72" s="1324"/>
      <c r="CL72" s="1324"/>
      <c r="CM72" s="1324"/>
      <c r="CN72" s="1324" t="s">
        <v>558</v>
      </c>
      <c r="CO72" s="1324"/>
      <c r="CP72" s="1324"/>
      <c r="CQ72" s="1324"/>
      <c r="CR72" s="1324"/>
      <c r="CS72" s="1324"/>
      <c r="CT72" s="1324"/>
      <c r="CU72" s="1324"/>
      <c r="CV72" s="1324" t="s">
        <v>559</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603</v>
      </c>
      <c r="AO73" s="1327"/>
      <c r="AP73" s="1327"/>
      <c r="AQ73" s="1327"/>
      <c r="AR73" s="1327"/>
      <c r="AS73" s="1327"/>
      <c r="AT73" s="1327"/>
      <c r="AU73" s="1327"/>
      <c r="AV73" s="1327"/>
      <c r="AW73" s="1327"/>
      <c r="AX73" s="1327"/>
      <c r="AY73" s="1327"/>
      <c r="AZ73" s="1327"/>
      <c r="BA73" s="1327"/>
      <c r="BB73" s="1327" t="s">
        <v>604</v>
      </c>
      <c r="BC73" s="1327"/>
      <c r="BD73" s="1327"/>
      <c r="BE73" s="1327"/>
      <c r="BF73" s="1327"/>
      <c r="BG73" s="1327"/>
      <c r="BH73" s="1327"/>
      <c r="BI73" s="1327"/>
      <c r="BJ73" s="1327"/>
      <c r="BK73" s="1327"/>
      <c r="BL73" s="1327"/>
      <c r="BM73" s="1327"/>
      <c r="BN73" s="1327"/>
      <c r="BO73" s="1327"/>
      <c r="BP73" s="1325">
        <v>12.5</v>
      </c>
      <c r="BQ73" s="1325"/>
      <c r="BR73" s="1325"/>
      <c r="BS73" s="1325"/>
      <c r="BT73" s="1325"/>
      <c r="BU73" s="1325"/>
      <c r="BV73" s="1325"/>
      <c r="BW73" s="1325"/>
      <c r="BX73" s="1325">
        <v>26.8</v>
      </c>
      <c r="BY73" s="1325"/>
      <c r="BZ73" s="1325"/>
      <c r="CA73" s="1325"/>
      <c r="CB73" s="1325"/>
      <c r="CC73" s="1325"/>
      <c r="CD73" s="1325"/>
      <c r="CE73" s="1325"/>
      <c r="CF73" s="1325">
        <v>28</v>
      </c>
      <c r="CG73" s="1325"/>
      <c r="CH73" s="1325"/>
      <c r="CI73" s="1325"/>
      <c r="CJ73" s="1325"/>
      <c r="CK73" s="1325"/>
      <c r="CL73" s="1325"/>
      <c r="CM73" s="1325"/>
      <c r="CN73" s="1325">
        <v>17.3</v>
      </c>
      <c r="CO73" s="1325"/>
      <c r="CP73" s="1325"/>
      <c r="CQ73" s="1325"/>
      <c r="CR73" s="1325"/>
      <c r="CS73" s="1325"/>
      <c r="CT73" s="1325"/>
      <c r="CU73" s="1325"/>
      <c r="CV73" s="1325">
        <v>6</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608</v>
      </c>
      <c r="BC75" s="1327"/>
      <c r="BD75" s="1327"/>
      <c r="BE75" s="1327"/>
      <c r="BF75" s="1327"/>
      <c r="BG75" s="1327"/>
      <c r="BH75" s="1327"/>
      <c r="BI75" s="1327"/>
      <c r="BJ75" s="1327"/>
      <c r="BK75" s="1327"/>
      <c r="BL75" s="1327"/>
      <c r="BM75" s="1327"/>
      <c r="BN75" s="1327"/>
      <c r="BO75" s="1327"/>
      <c r="BP75" s="1325">
        <v>5.8</v>
      </c>
      <c r="BQ75" s="1325"/>
      <c r="BR75" s="1325"/>
      <c r="BS75" s="1325"/>
      <c r="BT75" s="1325"/>
      <c r="BU75" s="1325"/>
      <c r="BV75" s="1325"/>
      <c r="BW75" s="1325"/>
      <c r="BX75" s="1325">
        <v>5.4</v>
      </c>
      <c r="BY75" s="1325"/>
      <c r="BZ75" s="1325"/>
      <c r="CA75" s="1325"/>
      <c r="CB75" s="1325"/>
      <c r="CC75" s="1325"/>
      <c r="CD75" s="1325"/>
      <c r="CE75" s="1325"/>
      <c r="CF75" s="1325">
        <v>5.9</v>
      </c>
      <c r="CG75" s="1325"/>
      <c r="CH75" s="1325"/>
      <c r="CI75" s="1325"/>
      <c r="CJ75" s="1325"/>
      <c r="CK75" s="1325"/>
      <c r="CL75" s="1325"/>
      <c r="CM75" s="1325"/>
      <c r="CN75" s="1325">
        <v>5.7</v>
      </c>
      <c r="CO75" s="1325"/>
      <c r="CP75" s="1325"/>
      <c r="CQ75" s="1325"/>
      <c r="CR75" s="1325"/>
      <c r="CS75" s="1325"/>
      <c r="CT75" s="1325"/>
      <c r="CU75" s="1325"/>
      <c r="CV75" s="1325">
        <v>4.8</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606</v>
      </c>
      <c r="AO77" s="1324"/>
      <c r="AP77" s="1324"/>
      <c r="AQ77" s="1324"/>
      <c r="AR77" s="1324"/>
      <c r="AS77" s="1324"/>
      <c r="AT77" s="1324"/>
      <c r="AU77" s="1324"/>
      <c r="AV77" s="1324"/>
      <c r="AW77" s="1324"/>
      <c r="AX77" s="1324"/>
      <c r="AY77" s="1324"/>
      <c r="AZ77" s="1324"/>
      <c r="BA77" s="1324"/>
      <c r="BB77" s="1327" t="s">
        <v>604</v>
      </c>
      <c r="BC77" s="1327"/>
      <c r="BD77" s="1327"/>
      <c r="BE77" s="1327"/>
      <c r="BF77" s="1327"/>
      <c r="BG77" s="1327"/>
      <c r="BH77" s="1327"/>
      <c r="BI77" s="1327"/>
      <c r="BJ77" s="1327"/>
      <c r="BK77" s="1327"/>
      <c r="BL77" s="1327"/>
      <c r="BM77" s="1327"/>
      <c r="BN77" s="1327"/>
      <c r="BO77" s="1327"/>
      <c r="BP77" s="1325">
        <v>44.9</v>
      </c>
      <c r="BQ77" s="1325"/>
      <c r="BR77" s="1325"/>
      <c r="BS77" s="1325"/>
      <c r="BT77" s="1325"/>
      <c r="BU77" s="1325"/>
      <c r="BV77" s="1325"/>
      <c r="BW77" s="1325"/>
      <c r="BX77" s="1325">
        <v>40.799999999999997</v>
      </c>
      <c r="BY77" s="1325"/>
      <c r="BZ77" s="1325"/>
      <c r="CA77" s="1325"/>
      <c r="CB77" s="1325"/>
      <c r="CC77" s="1325"/>
      <c r="CD77" s="1325"/>
      <c r="CE77" s="1325"/>
      <c r="CF77" s="1325">
        <v>38.5</v>
      </c>
      <c r="CG77" s="1325"/>
      <c r="CH77" s="1325"/>
      <c r="CI77" s="1325"/>
      <c r="CJ77" s="1325"/>
      <c r="CK77" s="1325"/>
      <c r="CL77" s="1325"/>
      <c r="CM77" s="1325"/>
      <c r="CN77" s="1325">
        <v>35.5</v>
      </c>
      <c r="CO77" s="1325"/>
      <c r="CP77" s="1325"/>
      <c r="CQ77" s="1325"/>
      <c r="CR77" s="1325"/>
      <c r="CS77" s="1325"/>
      <c r="CT77" s="1325"/>
      <c r="CU77" s="1325"/>
      <c r="CV77" s="1325">
        <v>23.5</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608</v>
      </c>
      <c r="BC79" s="1327"/>
      <c r="BD79" s="1327"/>
      <c r="BE79" s="1327"/>
      <c r="BF79" s="1327"/>
      <c r="BG79" s="1327"/>
      <c r="BH79" s="1327"/>
      <c r="BI79" s="1327"/>
      <c r="BJ79" s="1327"/>
      <c r="BK79" s="1327"/>
      <c r="BL79" s="1327"/>
      <c r="BM79" s="1327"/>
      <c r="BN79" s="1327"/>
      <c r="BO79" s="1327"/>
      <c r="BP79" s="1325">
        <v>9.1</v>
      </c>
      <c r="BQ79" s="1325"/>
      <c r="BR79" s="1325"/>
      <c r="BS79" s="1325"/>
      <c r="BT79" s="1325"/>
      <c r="BU79" s="1325"/>
      <c r="BV79" s="1325"/>
      <c r="BW79" s="1325"/>
      <c r="BX79" s="1325">
        <v>8.9</v>
      </c>
      <c r="BY79" s="1325"/>
      <c r="BZ79" s="1325"/>
      <c r="CA79" s="1325"/>
      <c r="CB79" s="1325"/>
      <c r="CC79" s="1325"/>
      <c r="CD79" s="1325"/>
      <c r="CE79" s="1325"/>
      <c r="CF79" s="1325">
        <v>8.9</v>
      </c>
      <c r="CG79" s="1325"/>
      <c r="CH79" s="1325"/>
      <c r="CI79" s="1325"/>
      <c r="CJ79" s="1325"/>
      <c r="CK79" s="1325"/>
      <c r="CL79" s="1325"/>
      <c r="CM79" s="1325"/>
      <c r="CN79" s="1325">
        <v>8.8000000000000007</v>
      </c>
      <c r="CO79" s="1325"/>
      <c r="CP79" s="1325"/>
      <c r="CQ79" s="1325"/>
      <c r="CR79" s="1325"/>
      <c r="CS79" s="1325"/>
      <c r="CT79" s="1325"/>
      <c r="CU79" s="1325"/>
      <c r="CV79" s="1325">
        <v>8.6</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ekfHSlkSoUoeFpPZChVXlBXTy2meXQ3tQoKqk4SBMe1V1dd/zdvI2j+sTH4tMCRaJQGWgwD8mvRoJjUKQU0Mzw==" saltValue="djv3BYeDjfopBM5jUP2H3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upt4gqcgbiSIwP7kyrTyJ9gy/8FnQLw4PW9YVxFgGr8mo3qdRlyqPypwtVQKEWpif3/JcQJU47vW3Vle8E0BxA==" saltValue="TYN/05MHWGS+Cca0VSS0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qSzxxg2Vkq3AuqBh7oBpB81pu17hyWN7yT3BXZuUKDG0TZOvIaoQMyhaW2o8hVCWfnNP7HZ7g4obkT7DtFaKWQ==" saltValue="md/TIUeD48+UobzICfh+z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147881</v>
      </c>
      <c r="E3" s="162"/>
      <c r="F3" s="163">
        <v>115123</v>
      </c>
      <c r="G3" s="164"/>
      <c r="H3" s="165"/>
    </row>
    <row r="4" spans="1:8" x14ac:dyDescent="0.15">
      <c r="A4" s="166"/>
      <c r="B4" s="167"/>
      <c r="C4" s="168"/>
      <c r="D4" s="169">
        <v>69093</v>
      </c>
      <c r="E4" s="170"/>
      <c r="F4" s="171">
        <v>46026</v>
      </c>
      <c r="G4" s="172"/>
      <c r="H4" s="173"/>
    </row>
    <row r="5" spans="1:8" x14ac:dyDescent="0.15">
      <c r="A5" s="154" t="s">
        <v>547</v>
      </c>
      <c r="B5" s="159"/>
      <c r="C5" s="160"/>
      <c r="D5" s="161">
        <v>81544</v>
      </c>
      <c r="E5" s="162"/>
      <c r="F5" s="163">
        <v>98899</v>
      </c>
      <c r="G5" s="164"/>
      <c r="H5" s="165"/>
    </row>
    <row r="6" spans="1:8" x14ac:dyDescent="0.15">
      <c r="A6" s="166"/>
      <c r="B6" s="167"/>
      <c r="C6" s="168"/>
      <c r="D6" s="169">
        <v>46179</v>
      </c>
      <c r="E6" s="170"/>
      <c r="F6" s="171">
        <v>43734</v>
      </c>
      <c r="G6" s="172"/>
      <c r="H6" s="173"/>
    </row>
    <row r="7" spans="1:8" x14ac:dyDescent="0.15">
      <c r="A7" s="154" t="s">
        <v>548</v>
      </c>
      <c r="B7" s="159"/>
      <c r="C7" s="160"/>
      <c r="D7" s="161">
        <v>127755</v>
      </c>
      <c r="E7" s="162"/>
      <c r="F7" s="163">
        <v>96462</v>
      </c>
      <c r="G7" s="164"/>
      <c r="H7" s="165"/>
    </row>
    <row r="8" spans="1:8" x14ac:dyDescent="0.15">
      <c r="A8" s="166"/>
      <c r="B8" s="167"/>
      <c r="C8" s="168"/>
      <c r="D8" s="169">
        <v>66345</v>
      </c>
      <c r="E8" s="170"/>
      <c r="F8" s="171">
        <v>39886</v>
      </c>
      <c r="G8" s="172"/>
      <c r="H8" s="173"/>
    </row>
    <row r="9" spans="1:8" x14ac:dyDescent="0.15">
      <c r="A9" s="154" t="s">
        <v>549</v>
      </c>
      <c r="B9" s="159"/>
      <c r="C9" s="160"/>
      <c r="D9" s="161">
        <v>146304</v>
      </c>
      <c r="E9" s="162"/>
      <c r="F9" s="163">
        <v>83103</v>
      </c>
      <c r="G9" s="164"/>
      <c r="H9" s="165"/>
    </row>
    <row r="10" spans="1:8" x14ac:dyDescent="0.15">
      <c r="A10" s="166"/>
      <c r="B10" s="167"/>
      <c r="C10" s="168"/>
      <c r="D10" s="169">
        <v>83110</v>
      </c>
      <c r="E10" s="170"/>
      <c r="F10" s="171">
        <v>41378</v>
      </c>
      <c r="G10" s="172"/>
      <c r="H10" s="173"/>
    </row>
    <row r="11" spans="1:8" x14ac:dyDescent="0.15">
      <c r="A11" s="154" t="s">
        <v>550</v>
      </c>
      <c r="B11" s="159"/>
      <c r="C11" s="160"/>
      <c r="D11" s="161">
        <v>123314</v>
      </c>
      <c r="E11" s="162"/>
      <c r="F11" s="163">
        <v>94796</v>
      </c>
      <c r="G11" s="164"/>
      <c r="H11" s="165"/>
    </row>
    <row r="12" spans="1:8" x14ac:dyDescent="0.15">
      <c r="A12" s="166"/>
      <c r="B12" s="167"/>
      <c r="C12" s="174"/>
      <c r="D12" s="169">
        <v>67708</v>
      </c>
      <c r="E12" s="170"/>
      <c r="F12" s="171">
        <v>55781</v>
      </c>
      <c r="G12" s="172"/>
      <c r="H12" s="173"/>
    </row>
    <row r="13" spans="1:8" x14ac:dyDescent="0.15">
      <c r="A13" s="154"/>
      <c r="B13" s="159"/>
      <c r="C13" s="175"/>
      <c r="D13" s="176">
        <v>125360</v>
      </c>
      <c r="E13" s="177"/>
      <c r="F13" s="178">
        <v>97677</v>
      </c>
      <c r="G13" s="179"/>
      <c r="H13" s="165"/>
    </row>
    <row r="14" spans="1:8" x14ac:dyDescent="0.15">
      <c r="A14" s="166"/>
      <c r="B14" s="167"/>
      <c r="C14" s="168"/>
      <c r="D14" s="169">
        <v>66487</v>
      </c>
      <c r="E14" s="170"/>
      <c r="F14" s="171">
        <v>45361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2.16</v>
      </c>
      <c r="C19" s="180">
        <f>ROUND(VALUE(SUBSTITUTE(実質収支比率等に係る経年分析!G$48,"▲","-")),2)</f>
        <v>1.64</v>
      </c>
      <c r="D19" s="180">
        <f>ROUND(VALUE(SUBSTITUTE(実質収支比率等に係る経年分析!H$48,"▲","-")),2)</f>
        <v>1.85</v>
      </c>
      <c r="E19" s="180">
        <f>ROUND(VALUE(SUBSTITUTE(実質収支比率等に係る経年分析!I$48,"▲","-")),2)</f>
        <v>2.56</v>
      </c>
      <c r="F19" s="180">
        <f>ROUND(VALUE(SUBSTITUTE(実質収支比率等に係る経年分析!J$48,"▲","-")),2)</f>
        <v>2.5299999999999998</v>
      </c>
    </row>
    <row r="20" spans="1:11" x14ac:dyDescent="0.15">
      <c r="A20" s="180" t="s">
        <v>55</v>
      </c>
      <c r="B20" s="180">
        <f>ROUND(VALUE(SUBSTITUTE(実質収支比率等に係る経年分析!F$47,"▲","-")),2)</f>
        <v>14.54</v>
      </c>
      <c r="C20" s="180">
        <f>ROUND(VALUE(SUBSTITUTE(実質収支比率等に係る経年分析!G$47,"▲","-")),2)</f>
        <v>13.27</v>
      </c>
      <c r="D20" s="180">
        <f>ROUND(VALUE(SUBSTITUTE(実質収支比率等に係る経年分析!H$47,"▲","-")),2)</f>
        <v>12.69</v>
      </c>
      <c r="E20" s="180">
        <f>ROUND(VALUE(SUBSTITUTE(実質収支比率等に係る経年分析!I$47,"▲","-")),2)</f>
        <v>15.79</v>
      </c>
      <c r="F20" s="180">
        <f>ROUND(VALUE(SUBSTITUTE(実質収支比率等に係る経年分析!J$47,"▲","-")),2)</f>
        <v>16.829999999999998</v>
      </c>
    </row>
    <row r="21" spans="1:11" x14ac:dyDescent="0.15">
      <c r="A21" s="180" t="s">
        <v>56</v>
      </c>
      <c r="B21" s="180">
        <f>IF(ISNUMBER(VALUE(SUBSTITUTE(実質収支比率等に係る経年分析!F$49,"▲","-"))),ROUND(VALUE(SUBSTITUTE(実質収支比率等に係る経年分析!F$49,"▲","-")),2),NA())</f>
        <v>3.83</v>
      </c>
      <c r="C21" s="180">
        <f>IF(ISNUMBER(VALUE(SUBSTITUTE(実質収支比率等に係る経年分析!G$49,"▲","-"))),ROUND(VALUE(SUBSTITUTE(実質収支比率等に係る経年分析!G$49,"▲","-")),2),NA())</f>
        <v>-2.5499999999999998</v>
      </c>
      <c r="D21" s="180">
        <f>IF(ISNUMBER(VALUE(SUBSTITUTE(実質収支比率等に係る経年分析!H$49,"▲","-"))),ROUND(VALUE(SUBSTITUTE(実質収支比率等に係る経年分析!H$49,"▲","-")),2),NA())</f>
        <v>-1.32</v>
      </c>
      <c r="E21" s="180">
        <f>IF(ISNUMBER(VALUE(SUBSTITUTE(実質収支比率等に係る経年分析!I$49,"▲","-"))),ROUND(VALUE(SUBSTITUTE(実質収支比率等に係る経年分析!I$49,"▲","-")),2),NA())</f>
        <v>2.8</v>
      </c>
      <c r="F21" s="180">
        <f>IF(ISNUMBER(VALUE(SUBSTITUTE(実質収支比率等に係る経年分析!J$49,"▲","-"))),ROUND(VALUE(SUBSTITUTE(実質収支比率等に係る経年分析!J$49,"▲","-")),2),NA())</f>
        <v>4.0599999999999996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介護サービス事業特別会計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0.28000000000000003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0.56999999999999995</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1.1200000000000001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9.7799999999999994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9.9600000000000009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10.62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10.68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10.39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1061</v>
      </c>
      <c r="E42" s="182"/>
      <c r="F42" s="182"/>
      <c r="G42" s="182">
        <f>'実質公債費比率（分子）の構造'!L$52</f>
        <v>1123</v>
      </c>
      <c r="H42" s="182"/>
      <c r="I42" s="182"/>
      <c r="J42" s="182">
        <f>'実質公債費比率（分子）の構造'!M$52</f>
        <v>1082</v>
      </c>
      <c r="K42" s="182"/>
      <c r="L42" s="182"/>
      <c r="M42" s="182">
        <f>'実質公債費比率（分子）の構造'!N$52</f>
        <v>1100</v>
      </c>
      <c r="N42" s="182"/>
      <c r="O42" s="182"/>
      <c r="P42" s="182">
        <f>'実質公債費比率（分子）の構造'!O$52</f>
        <v>1117</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11</v>
      </c>
      <c r="C44" s="182"/>
      <c r="D44" s="182"/>
      <c r="E44" s="182">
        <f>'実質公債費比率（分子）の構造'!L$50</f>
        <v>11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212</v>
      </c>
      <c r="C45" s="182"/>
      <c r="D45" s="182"/>
      <c r="E45" s="182">
        <f>'実質公債費比率（分子）の構造'!L$49</f>
        <v>240</v>
      </c>
      <c r="F45" s="182"/>
      <c r="G45" s="182"/>
      <c r="H45" s="182">
        <f>'実質公債費比率（分子）の構造'!M$49</f>
        <v>207</v>
      </c>
      <c r="I45" s="182"/>
      <c r="J45" s="182"/>
      <c r="K45" s="182">
        <f>'実質公債費比率（分子）の構造'!N$49</f>
        <v>192</v>
      </c>
      <c r="L45" s="182"/>
      <c r="M45" s="182"/>
      <c r="N45" s="182">
        <f>'実質公債費比率（分子）の構造'!O$49</f>
        <v>174</v>
      </c>
      <c r="O45" s="182"/>
      <c r="P45" s="182"/>
    </row>
    <row r="46" spans="1:16" x14ac:dyDescent="0.15">
      <c r="A46" s="182" t="s">
        <v>67</v>
      </c>
      <c r="B46" s="182">
        <f>'実質公債費比率（分子）の構造'!K$48</f>
        <v>227</v>
      </c>
      <c r="C46" s="182"/>
      <c r="D46" s="182"/>
      <c r="E46" s="182">
        <f>'実質公債費比率（分子）の構造'!L$48</f>
        <v>275</v>
      </c>
      <c r="F46" s="182"/>
      <c r="G46" s="182"/>
      <c r="H46" s="182">
        <f>'実質公債費比率（分子）の構造'!M$48</f>
        <v>252</v>
      </c>
      <c r="I46" s="182"/>
      <c r="J46" s="182"/>
      <c r="K46" s="182">
        <f>'実質公債費比率（分子）の構造'!N$48</f>
        <v>181</v>
      </c>
      <c r="L46" s="182"/>
      <c r="M46" s="182"/>
      <c r="N46" s="182">
        <f>'実質公債費比率（分子）の構造'!O$48</f>
        <v>198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889</v>
      </c>
      <c r="C49" s="182"/>
      <c r="D49" s="182"/>
      <c r="E49" s="182">
        <f>'実質公債費比率（分子）の構造'!L$45</f>
        <v>944</v>
      </c>
      <c r="F49" s="182"/>
      <c r="G49" s="182"/>
      <c r="H49" s="182">
        <f>'実質公債費比率（分子）の構造'!M$45</f>
        <v>960</v>
      </c>
      <c r="I49" s="182"/>
      <c r="J49" s="182"/>
      <c r="K49" s="182">
        <f>'実質公債費比率（分子）の構造'!N$45</f>
        <v>971</v>
      </c>
      <c r="L49" s="182"/>
      <c r="M49" s="182"/>
      <c r="N49" s="182">
        <f>'実質公債費比率（分子）の構造'!O$45</f>
        <v>956</v>
      </c>
      <c r="O49" s="182"/>
      <c r="P49" s="182"/>
    </row>
    <row r="50" spans="1:16" x14ac:dyDescent="0.15">
      <c r="A50" s="182" t="s">
        <v>71</v>
      </c>
      <c r="B50" s="182" t="e">
        <f>NA()</f>
        <v>#N/A</v>
      </c>
      <c r="C50" s="182">
        <f>IF(ISNUMBER('実質公債費比率（分子）の構造'!K$53),'実質公債費比率（分子）の構造'!K$53,NA())</f>
        <v>278</v>
      </c>
      <c r="D50" s="182" t="e">
        <f>NA()</f>
        <v>#N/A</v>
      </c>
      <c r="E50" s="182" t="e">
        <f>NA()</f>
        <v>#N/A</v>
      </c>
      <c r="F50" s="182">
        <f>IF(ISNUMBER('実質公債費比率（分子）の構造'!L$53),'実質公債費比率（分子）の構造'!L$53,NA())</f>
        <v>347</v>
      </c>
      <c r="G50" s="182" t="e">
        <f>NA()</f>
        <v>#N/A</v>
      </c>
      <c r="H50" s="182" t="e">
        <f>NA()</f>
        <v>#N/A</v>
      </c>
      <c r="I50" s="182">
        <f>IF(ISNUMBER('実質公債費比率（分子）の構造'!M$53),'実質公債費比率（分子）の構造'!M$53,NA())</f>
        <v>338</v>
      </c>
      <c r="J50" s="182" t="e">
        <f>NA()</f>
        <v>#N/A</v>
      </c>
      <c r="K50" s="182" t="e">
        <f>NA()</f>
        <v>#N/A</v>
      </c>
      <c r="L50" s="182">
        <f>IF(ISNUMBER('実質公債費比率（分子）の構造'!N$53),'実質公債費比率（分子）の構造'!N$53,NA())</f>
        <v>245</v>
      </c>
      <c r="M50" s="182" t="e">
        <f>NA()</f>
        <v>#N/A</v>
      </c>
      <c r="N50" s="182" t="e">
        <f>NA()</f>
        <v>#N/A</v>
      </c>
      <c r="O50" s="182">
        <f>IF(ISNUMBER('実質公債費比率（分子）の構造'!O$53),'実質公債費比率（分子）の構造'!O$53,NA())</f>
        <v>212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10825</v>
      </c>
      <c r="E56" s="181"/>
      <c r="F56" s="181"/>
      <c r="G56" s="181">
        <f>'将来負担比率（分子）の構造'!J$52</f>
        <v>10375</v>
      </c>
      <c r="H56" s="181"/>
      <c r="I56" s="181"/>
      <c r="J56" s="181">
        <f>'将来負担比率（分子）の構造'!K$52</f>
        <v>10781</v>
      </c>
      <c r="K56" s="181"/>
      <c r="L56" s="181"/>
      <c r="M56" s="181">
        <f>'将来負担比率（分子）の構造'!L$52</f>
        <v>11244</v>
      </c>
      <c r="N56" s="181"/>
      <c r="O56" s="181"/>
      <c r="P56" s="181">
        <f>'将来負担比率（分子）の構造'!M$52</f>
        <v>11501</v>
      </c>
    </row>
    <row r="57" spans="1:16" x14ac:dyDescent="0.15">
      <c r="A57" s="181" t="s">
        <v>42</v>
      </c>
      <c r="B57" s="181"/>
      <c r="C57" s="181"/>
      <c r="D57" s="181">
        <f>'将来負担比率（分子）の構造'!I$51</f>
        <v>244</v>
      </c>
      <c r="E57" s="181"/>
      <c r="F57" s="181"/>
      <c r="G57" s="181">
        <f>'将来負担比率（分子）の構造'!J$51</f>
        <v>195</v>
      </c>
      <c r="H57" s="181"/>
      <c r="I57" s="181"/>
      <c r="J57" s="181">
        <f>'将来負担比率（分子）の構造'!K$51</f>
        <v>148</v>
      </c>
      <c r="K57" s="181"/>
      <c r="L57" s="181"/>
      <c r="M57" s="181">
        <f>'将来負担比率（分子）の構造'!L$51</f>
        <v>125</v>
      </c>
      <c r="N57" s="181"/>
      <c r="O57" s="181"/>
      <c r="P57" s="181">
        <f>'将来負担比率（分子）の構造'!M$51</f>
        <v>170</v>
      </c>
    </row>
    <row r="58" spans="1:16" x14ac:dyDescent="0.15">
      <c r="A58" s="181" t="s">
        <v>41</v>
      </c>
      <c r="B58" s="181"/>
      <c r="C58" s="181"/>
      <c r="D58" s="181">
        <f>'将来負担比率（分子）の構造'!I$50</f>
        <v>1208</v>
      </c>
      <c r="E58" s="181"/>
      <c r="F58" s="181"/>
      <c r="G58" s="181">
        <f>'将来負担比率（分子）の構造'!J$50</f>
        <v>1266</v>
      </c>
      <c r="H58" s="181"/>
      <c r="I58" s="181"/>
      <c r="J58" s="181">
        <f>'将来負担比率（分子）の構造'!K$50</f>
        <v>1117</v>
      </c>
      <c r="K58" s="181"/>
      <c r="L58" s="181"/>
      <c r="M58" s="181">
        <f>'将来負担比率（分子）の構造'!L$50</f>
        <v>1765</v>
      </c>
      <c r="N58" s="181"/>
      <c r="O58" s="181"/>
      <c r="P58" s="181">
        <f>'将来負担比率（分子）の構造'!M$50</f>
        <v>2256</v>
      </c>
    </row>
    <row r="59" spans="1:16" x14ac:dyDescent="0.15">
      <c r="A59" s="181" t="s">
        <v>39</v>
      </c>
      <c r="B59" s="181">
        <f>'将来負担比率（分子）の構造'!I$49</f>
        <v>18</v>
      </c>
      <c r="C59" s="181"/>
      <c r="D59" s="181"/>
      <c r="E59" s="181">
        <f>'将来負担比率（分子）の構造'!J$49</f>
        <v>80</v>
      </c>
      <c r="F59" s="181"/>
      <c r="G59" s="181"/>
      <c r="H59" s="181">
        <f>'将来負担比率（分子）の構造'!K$49</f>
        <v>52</v>
      </c>
      <c r="I59" s="181"/>
      <c r="J59" s="181"/>
      <c r="K59" s="181">
        <f>'将来負担比率（分子）の構造'!L$49</f>
        <v>59</v>
      </c>
      <c r="L59" s="181"/>
      <c r="M59" s="181"/>
      <c r="N59" s="181">
        <f>'将来負担比率（分子）の構造'!M$49</f>
        <v>49</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1212</v>
      </c>
      <c r="C62" s="181"/>
      <c r="D62" s="181"/>
      <c r="E62" s="181">
        <f>'将来負担比率（分子）の構造'!J$45</f>
        <v>1122</v>
      </c>
      <c r="F62" s="181"/>
      <c r="G62" s="181"/>
      <c r="H62" s="181">
        <f>'将来負担比率（分子）の構造'!K$45</f>
        <v>1108</v>
      </c>
      <c r="I62" s="181"/>
      <c r="J62" s="181"/>
      <c r="K62" s="181">
        <f>'将来負担比率（分子）の構造'!L$45</f>
        <v>1001</v>
      </c>
      <c r="L62" s="181"/>
      <c r="M62" s="181"/>
      <c r="N62" s="181">
        <f>'将来負担比率（分子）の構造'!M$45</f>
        <v>965</v>
      </c>
      <c r="O62" s="181"/>
      <c r="P62" s="181"/>
    </row>
    <row r="63" spans="1:16" x14ac:dyDescent="0.15">
      <c r="A63" s="181" t="s">
        <v>34</v>
      </c>
      <c r="B63" s="181">
        <f>'将来負担比率（分子）の構造'!I$44</f>
        <v>1350</v>
      </c>
      <c r="C63" s="181"/>
      <c r="D63" s="181"/>
      <c r="E63" s="181">
        <f>'将来負担比率（分子）の構造'!J$44</f>
        <v>1297</v>
      </c>
      <c r="F63" s="181"/>
      <c r="G63" s="181"/>
      <c r="H63" s="181">
        <f>'将来負担比率（分子）の構造'!K$44</f>
        <v>1237</v>
      </c>
      <c r="I63" s="181"/>
      <c r="J63" s="181"/>
      <c r="K63" s="181">
        <f>'将来負担比率（分子）の構造'!L$44</f>
        <v>1155</v>
      </c>
      <c r="L63" s="181"/>
      <c r="M63" s="181"/>
      <c r="N63" s="181">
        <f>'将来負担比率（分子）の構造'!M$44</f>
        <v>1040</v>
      </c>
      <c r="O63" s="181"/>
      <c r="P63" s="181"/>
    </row>
    <row r="64" spans="1:16" x14ac:dyDescent="0.15">
      <c r="A64" s="181" t="s">
        <v>33</v>
      </c>
      <c r="B64" s="181">
        <f>'将来負担比率（分子）の構造'!I$43</f>
        <v>2441</v>
      </c>
      <c r="C64" s="181"/>
      <c r="D64" s="181"/>
      <c r="E64" s="181">
        <f>'将来負担比率（分子）の構造'!J$43</f>
        <v>2438</v>
      </c>
      <c r="F64" s="181"/>
      <c r="G64" s="181"/>
      <c r="H64" s="181">
        <f>'将来負担比率（分子）の構造'!K$43</f>
        <v>2457</v>
      </c>
      <c r="I64" s="181"/>
      <c r="J64" s="181"/>
      <c r="K64" s="181">
        <f>'将来負担比率（分子）の構造'!L$43</f>
        <v>2467</v>
      </c>
      <c r="L64" s="181"/>
      <c r="M64" s="181"/>
      <c r="N64" s="181">
        <f>'将来負担比率（分子）の構造'!M$43</f>
        <v>2324</v>
      </c>
      <c r="O64" s="181"/>
      <c r="P64" s="181"/>
    </row>
    <row r="65" spans="1:16" x14ac:dyDescent="0.15">
      <c r="A65" s="181" t="s">
        <v>32</v>
      </c>
      <c r="B65" s="181">
        <f>'将来負担比率（分子）の構造'!I$42</f>
        <v>17</v>
      </c>
      <c r="C65" s="181"/>
      <c r="D65" s="181"/>
      <c r="E65" s="181">
        <f>'将来負担比率（分子）の構造'!J$42</f>
        <v>6</v>
      </c>
      <c r="F65" s="181"/>
      <c r="G65" s="181"/>
      <c r="H65" s="181">
        <f>'将来負担比率（分子）の構造'!K$42</f>
        <v>5</v>
      </c>
      <c r="I65" s="181"/>
      <c r="J65" s="181"/>
      <c r="K65" s="181">
        <f>'将来負担比率（分子）の構造'!L$42</f>
        <v>4</v>
      </c>
      <c r="L65" s="181"/>
      <c r="M65" s="181"/>
      <c r="N65" s="181">
        <f>'将来負担比率（分子）の構造'!M$42</f>
        <v>2</v>
      </c>
      <c r="O65" s="181"/>
      <c r="P65" s="181"/>
    </row>
    <row r="66" spans="1:16" x14ac:dyDescent="0.15">
      <c r="A66" s="181" t="s">
        <v>31</v>
      </c>
      <c r="B66" s="181">
        <f>'将来負担比率（分子）の構造'!I$41</f>
        <v>7926</v>
      </c>
      <c r="C66" s="181"/>
      <c r="D66" s="181"/>
      <c r="E66" s="181">
        <f>'将来負担比率（分子）の構造'!J$41</f>
        <v>8347</v>
      </c>
      <c r="F66" s="181"/>
      <c r="G66" s="181"/>
      <c r="H66" s="181">
        <f>'将来負担比率（分子）の構造'!K$41</f>
        <v>8704</v>
      </c>
      <c r="I66" s="181"/>
      <c r="J66" s="181"/>
      <c r="K66" s="181">
        <f>'将来負担比率（分子）の構造'!L$41</f>
        <v>9382</v>
      </c>
      <c r="L66" s="181"/>
      <c r="M66" s="181"/>
      <c r="N66" s="181">
        <f>'将来負担比率（分子）の構造'!M$41</f>
        <v>9881</v>
      </c>
      <c r="O66" s="181"/>
      <c r="P66" s="181"/>
    </row>
    <row r="67" spans="1:16" x14ac:dyDescent="0.15">
      <c r="A67" s="181" t="s">
        <v>75</v>
      </c>
      <c r="B67" s="181" t="e">
        <f>NA()</f>
        <v>#N/A</v>
      </c>
      <c r="C67" s="181">
        <f>IF(ISNUMBER('将来負担比率（分子）の構造'!I$53), IF('将来負担比率（分子）の構造'!I$53 &lt; 0, 0, '将来負担比率（分子）の構造'!I$53), NA())</f>
        <v>688</v>
      </c>
      <c r="D67" s="181" t="e">
        <f>NA()</f>
        <v>#N/A</v>
      </c>
      <c r="E67" s="181" t="e">
        <f>NA()</f>
        <v>#N/A</v>
      </c>
      <c r="F67" s="181">
        <f>IF(ISNUMBER('将来負担比率（分子）の構造'!J$53), IF('将来負担比率（分子）の構造'!J$53 &lt; 0, 0, '将来負担比率（分子）の構造'!J$53), NA())</f>
        <v>1454</v>
      </c>
      <c r="G67" s="181" t="e">
        <f>NA()</f>
        <v>#N/A</v>
      </c>
      <c r="H67" s="181" t="e">
        <f>NA()</f>
        <v>#N/A</v>
      </c>
      <c r="I67" s="181">
        <f>IF(ISNUMBER('将来負担比率（分子）の構造'!K$53), IF('将来負担比率（分子）の構造'!K$53 &lt; 0, 0, '将来負担比率（分子）の構造'!K$53), NA())</f>
        <v>1517</v>
      </c>
      <c r="J67" s="181" t="e">
        <f>NA()</f>
        <v>#N/A</v>
      </c>
      <c r="K67" s="181" t="e">
        <f>NA()</f>
        <v>#N/A</v>
      </c>
      <c r="L67" s="181">
        <f>IF(ISNUMBER('将来負担比率（分子）の構造'!L$53), IF('将来負担比率（分子）の構造'!L$53 &lt; 0, 0, '将来負担比率（分子）の構造'!L$53), NA())</f>
        <v>933</v>
      </c>
      <c r="M67" s="181" t="e">
        <f>NA()</f>
        <v>#N/A</v>
      </c>
      <c r="N67" s="181" t="e">
        <f>NA()</f>
        <v>#N/A</v>
      </c>
      <c r="O67" s="181">
        <f>IF(ISNUMBER('将来負担比率（分子）の構造'!M$53), IF('将来負担比率（分子）の構造'!M$53 &lt; 0, 0, '将来負担比率（分子）の構造'!M$53), NA())</f>
        <v>334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818</v>
      </c>
      <c r="C72" s="185">
        <f>基金残高に係る経年分析!G55</f>
        <v>1019</v>
      </c>
      <c r="D72" s="185">
        <f>基金残高に係る経年分析!H55</f>
        <v>1117</v>
      </c>
    </row>
    <row r="73" spans="1:16" x14ac:dyDescent="0.15">
      <c r="A73" s="184" t="s">
        <v>78</v>
      </c>
      <c r="B73" s="185">
        <f>基金残高に係る経年分析!F56</f>
        <v>6</v>
      </c>
      <c r="C73" s="185">
        <f>基金残高に係る経年分析!G56</f>
        <v>276</v>
      </c>
      <c r="D73" s="185">
        <f>基金残高に係る経年分析!H56</f>
        <v>316</v>
      </c>
    </row>
    <row r="74" spans="1:16" x14ac:dyDescent="0.15">
      <c r="A74" s="184" t="s">
        <v>79</v>
      </c>
      <c r="B74" s="185">
        <f>基金残高に係る経年分析!F57</f>
        <v>1319</v>
      </c>
      <c r="C74" s="185">
        <f>基金残高に係る経年分析!G57</f>
        <v>842</v>
      </c>
      <c r="D74" s="185">
        <f>基金残高に係る経年分析!H57</f>
        <v>1115</v>
      </c>
    </row>
  </sheetData>
  <sheetProtection algorithmName="SHA-512" hashValue="u4JXSKQ/RmzgSRvfe7HVxDPNlwN19qA4HZltw17K/e7KVecmgSgXHkav/970PaHiMaTtsL8NVACdxhEyQQDu2g==" saltValue="V3p9VwsSofoiFk9vH8pit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2251410</v>
      </c>
      <c r="S5" s="675"/>
      <c r="T5" s="675"/>
      <c r="U5" s="675"/>
      <c r="V5" s="675"/>
      <c r="W5" s="675"/>
      <c r="X5" s="675"/>
      <c r="Y5" s="676"/>
      <c r="Z5" s="677">
        <v>16.899999999999999</v>
      </c>
      <c r="AA5" s="677"/>
      <c r="AB5" s="677"/>
      <c r="AC5" s="677"/>
      <c r="AD5" s="678">
        <v>2251363</v>
      </c>
      <c r="AE5" s="678"/>
      <c r="AF5" s="678"/>
      <c r="AG5" s="678"/>
      <c r="AH5" s="678"/>
      <c r="AI5" s="678"/>
      <c r="AJ5" s="678"/>
      <c r="AK5" s="678"/>
      <c r="AL5" s="679">
        <v>35.1</v>
      </c>
      <c r="AM5" s="680"/>
      <c r="AN5" s="680"/>
      <c r="AO5" s="681"/>
      <c r="AP5" s="671" t="s">
        <v>226</v>
      </c>
      <c r="AQ5" s="672"/>
      <c r="AR5" s="672"/>
      <c r="AS5" s="672"/>
      <c r="AT5" s="672"/>
      <c r="AU5" s="672"/>
      <c r="AV5" s="672"/>
      <c r="AW5" s="672"/>
      <c r="AX5" s="672"/>
      <c r="AY5" s="672"/>
      <c r="AZ5" s="672"/>
      <c r="BA5" s="672"/>
      <c r="BB5" s="672"/>
      <c r="BC5" s="672"/>
      <c r="BD5" s="672"/>
      <c r="BE5" s="672"/>
      <c r="BF5" s="673"/>
      <c r="BG5" s="685">
        <v>2251363</v>
      </c>
      <c r="BH5" s="686"/>
      <c r="BI5" s="686"/>
      <c r="BJ5" s="686"/>
      <c r="BK5" s="686"/>
      <c r="BL5" s="686"/>
      <c r="BM5" s="686"/>
      <c r="BN5" s="687"/>
      <c r="BO5" s="688">
        <v>100</v>
      </c>
      <c r="BP5" s="688"/>
      <c r="BQ5" s="688"/>
      <c r="BR5" s="688"/>
      <c r="BS5" s="689" t="s">
        <v>138</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176721</v>
      </c>
      <c r="S6" s="686"/>
      <c r="T6" s="686"/>
      <c r="U6" s="686"/>
      <c r="V6" s="686"/>
      <c r="W6" s="686"/>
      <c r="X6" s="686"/>
      <c r="Y6" s="687"/>
      <c r="Z6" s="688">
        <v>1.3</v>
      </c>
      <c r="AA6" s="688"/>
      <c r="AB6" s="688"/>
      <c r="AC6" s="688"/>
      <c r="AD6" s="689">
        <v>176721</v>
      </c>
      <c r="AE6" s="689"/>
      <c r="AF6" s="689"/>
      <c r="AG6" s="689"/>
      <c r="AH6" s="689"/>
      <c r="AI6" s="689"/>
      <c r="AJ6" s="689"/>
      <c r="AK6" s="689"/>
      <c r="AL6" s="690">
        <v>2.8</v>
      </c>
      <c r="AM6" s="691"/>
      <c r="AN6" s="691"/>
      <c r="AO6" s="692"/>
      <c r="AP6" s="682" t="s">
        <v>231</v>
      </c>
      <c r="AQ6" s="683"/>
      <c r="AR6" s="683"/>
      <c r="AS6" s="683"/>
      <c r="AT6" s="683"/>
      <c r="AU6" s="683"/>
      <c r="AV6" s="683"/>
      <c r="AW6" s="683"/>
      <c r="AX6" s="683"/>
      <c r="AY6" s="683"/>
      <c r="AZ6" s="683"/>
      <c r="BA6" s="683"/>
      <c r="BB6" s="683"/>
      <c r="BC6" s="683"/>
      <c r="BD6" s="683"/>
      <c r="BE6" s="683"/>
      <c r="BF6" s="684"/>
      <c r="BG6" s="685">
        <v>2251363</v>
      </c>
      <c r="BH6" s="686"/>
      <c r="BI6" s="686"/>
      <c r="BJ6" s="686"/>
      <c r="BK6" s="686"/>
      <c r="BL6" s="686"/>
      <c r="BM6" s="686"/>
      <c r="BN6" s="687"/>
      <c r="BO6" s="688">
        <v>100</v>
      </c>
      <c r="BP6" s="688"/>
      <c r="BQ6" s="688"/>
      <c r="BR6" s="688"/>
      <c r="BS6" s="689" t="s">
        <v>138</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101505</v>
      </c>
      <c r="CS6" s="686"/>
      <c r="CT6" s="686"/>
      <c r="CU6" s="686"/>
      <c r="CV6" s="686"/>
      <c r="CW6" s="686"/>
      <c r="CX6" s="686"/>
      <c r="CY6" s="687"/>
      <c r="CZ6" s="679">
        <v>0.8</v>
      </c>
      <c r="DA6" s="680"/>
      <c r="DB6" s="680"/>
      <c r="DC6" s="699"/>
      <c r="DD6" s="694" t="s">
        <v>233</v>
      </c>
      <c r="DE6" s="686"/>
      <c r="DF6" s="686"/>
      <c r="DG6" s="686"/>
      <c r="DH6" s="686"/>
      <c r="DI6" s="686"/>
      <c r="DJ6" s="686"/>
      <c r="DK6" s="686"/>
      <c r="DL6" s="686"/>
      <c r="DM6" s="686"/>
      <c r="DN6" s="686"/>
      <c r="DO6" s="686"/>
      <c r="DP6" s="687"/>
      <c r="DQ6" s="694">
        <v>101505</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1072</v>
      </c>
      <c r="S7" s="686"/>
      <c r="T7" s="686"/>
      <c r="U7" s="686"/>
      <c r="V7" s="686"/>
      <c r="W7" s="686"/>
      <c r="X7" s="686"/>
      <c r="Y7" s="687"/>
      <c r="Z7" s="688">
        <v>0</v>
      </c>
      <c r="AA7" s="688"/>
      <c r="AB7" s="688"/>
      <c r="AC7" s="688"/>
      <c r="AD7" s="689">
        <v>1072</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583315</v>
      </c>
      <c r="BH7" s="686"/>
      <c r="BI7" s="686"/>
      <c r="BJ7" s="686"/>
      <c r="BK7" s="686"/>
      <c r="BL7" s="686"/>
      <c r="BM7" s="686"/>
      <c r="BN7" s="687"/>
      <c r="BO7" s="688">
        <v>25.9</v>
      </c>
      <c r="BP7" s="688"/>
      <c r="BQ7" s="688"/>
      <c r="BR7" s="688"/>
      <c r="BS7" s="689" t="s">
        <v>138</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3447614</v>
      </c>
      <c r="CS7" s="686"/>
      <c r="CT7" s="686"/>
      <c r="CU7" s="686"/>
      <c r="CV7" s="686"/>
      <c r="CW7" s="686"/>
      <c r="CX7" s="686"/>
      <c r="CY7" s="687"/>
      <c r="CZ7" s="688">
        <v>26.4</v>
      </c>
      <c r="DA7" s="688"/>
      <c r="DB7" s="688"/>
      <c r="DC7" s="688"/>
      <c r="DD7" s="694">
        <v>544627</v>
      </c>
      <c r="DE7" s="686"/>
      <c r="DF7" s="686"/>
      <c r="DG7" s="686"/>
      <c r="DH7" s="686"/>
      <c r="DI7" s="686"/>
      <c r="DJ7" s="686"/>
      <c r="DK7" s="686"/>
      <c r="DL7" s="686"/>
      <c r="DM7" s="686"/>
      <c r="DN7" s="686"/>
      <c r="DO7" s="686"/>
      <c r="DP7" s="687"/>
      <c r="DQ7" s="694">
        <v>1303325</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2268</v>
      </c>
      <c r="S8" s="686"/>
      <c r="T8" s="686"/>
      <c r="U8" s="686"/>
      <c r="V8" s="686"/>
      <c r="W8" s="686"/>
      <c r="X8" s="686"/>
      <c r="Y8" s="687"/>
      <c r="Z8" s="688">
        <v>0</v>
      </c>
      <c r="AA8" s="688"/>
      <c r="AB8" s="688"/>
      <c r="AC8" s="688"/>
      <c r="AD8" s="689">
        <v>2268</v>
      </c>
      <c r="AE8" s="689"/>
      <c r="AF8" s="689"/>
      <c r="AG8" s="689"/>
      <c r="AH8" s="689"/>
      <c r="AI8" s="689"/>
      <c r="AJ8" s="689"/>
      <c r="AK8" s="689"/>
      <c r="AL8" s="690">
        <v>0</v>
      </c>
      <c r="AM8" s="691"/>
      <c r="AN8" s="691"/>
      <c r="AO8" s="692"/>
      <c r="AP8" s="682" t="s">
        <v>238</v>
      </c>
      <c r="AQ8" s="683"/>
      <c r="AR8" s="683"/>
      <c r="AS8" s="683"/>
      <c r="AT8" s="683"/>
      <c r="AU8" s="683"/>
      <c r="AV8" s="683"/>
      <c r="AW8" s="683"/>
      <c r="AX8" s="683"/>
      <c r="AY8" s="683"/>
      <c r="AZ8" s="683"/>
      <c r="BA8" s="683"/>
      <c r="BB8" s="683"/>
      <c r="BC8" s="683"/>
      <c r="BD8" s="683"/>
      <c r="BE8" s="683"/>
      <c r="BF8" s="684"/>
      <c r="BG8" s="685">
        <v>25203</v>
      </c>
      <c r="BH8" s="686"/>
      <c r="BI8" s="686"/>
      <c r="BJ8" s="686"/>
      <c r="BK8" s="686"/>
      <c r="BL8" s="686"/>
      <c r="BM8" s="686"/>
      <c r="BN8" s="687"/>
      <c r="BO8" s="688">
        <v>1.1000000000000001</v>
      </c>
      <c r="BP8" s="688"/>
      <c r="BQ8" s="688"/>
      <c r="BR8" s="688"/>
      <c r="BS8" s="694" t="s">
        <v>138</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2616464</v>
      </c>
      <c r="CS8" s="686"/>
      <c r="CT8" s="686"/>
      <c r="CU8" s="686"/>
      <c r="CV8" s="686"/>
      <c r="CW8" s="686"/>
      <c r="CX8" s="686"/>
      <c r="CY8" s="687"/>
      <c r="CZ8" s="688">
        <v>20</v>
      </c>
      <c r="DA8" s="688"/>
      <c r="DB8" s="688"/>
      <c r="DC8" s="688"/>
      <c r="DD8" s="694">
        <v>5654</v>
      </c>
      <c r="DE8" s="686"/>
      <c r="DF8" s="686"/>
      <c r="DG8" s="686"/>
      <c r="DH8" s="686"/>
      <c r="DI8" s="686"/>
      <c r="DJ8" s="686"/>
      <c r="DK8" s="686"/>
      <c r="DL8" s="686"/>
      <c r="DM8" s="686"/>
      <c r="DN8" s="686"/>
      <c r="DO8" s="686"/>
      <c r="DP8" s="687"/>
      <c r="DQ8" s="694">
        <v>1410837</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2661</v>
      </c>
      <c r="S9" s="686"/>
      <c r="T9" s="686"/>
      <c r="U9" s="686"/>
      <c r="V9" s="686"/>
      <c r="W9" s="686"/>
      <c r="X9" s="686"/>
      <c r="Y9" s="687"/>
      <c r="Z9" s="688">
        <v>0</v>
      </c>
      <c r="AA9" s="688"/>
      <c r="AB9" s="688"/>
      <c r="AC9" s="688"/>
      <c r="AD9" s="689">
        <v>2661</v>
      </c>
      <c r="AE9" s="689"/>
      <c r="AF9" s="689"/>
      <c r="AG9" s="689"/>
      <c r="AH9" s="689"/>
      <c r="AI9" s="689"/>
      <c r="AJ9" s="689"/>
      <c r="AK9" s="689"/>
      <c r="AL9" s="690">
        <v>0</v>
      </c>
      <c r="AM9" s="691"/>
      <c r="AN9" s="691"/>
      <c r="AO9" s="692"/>
      <c r="AP9" s="682" t="s">
        <v>241</v>
      </c>
      <c r="AQ9" s="683"/>
      <c r="AR9" s="683"/>
      <c r="AS9" s="683"/>
      <c r="AT9" s="683"/>
      <c r="AU9" s="683"/>
      <c r="AV9" s="683"/>
      <c r="AW9" s="683"/>
      <c r="AX9" s="683"/>
      <c r="AY9" s="683"/>
      <c r="AZ9" s="683"/>
      <c r="BA9" s="683"/>
      <c r="BB9" s="683"/>
      <c r="BC9" s="683"/>
      <c r="BD9" s="683"/>
      <c r="BE9" s="683"/>
      <c r="BF9" s="684"/>
      <c r="BG9" s="685">
        <v>478869</v>
      </c>
      <c r="BH9" s="686"/>
      <c r="BI9" s="686"/>
      <c r="BJ9" s="686"/>
      <c r="BK9" s="686"/>
      <c r="BL9" s="686"/>
      <c r="BM9" s="686"/>
      <c r="BN9" s="687"/>
      <c r="BO9" s="688">
        <v>21.3</v>
      </c>
      <c r="BP9" s="688"/>
      <c r="BQ9" s="688"/>
      <c r="BR9" s="688"/>
      <c r="BS9" s="694" t="s">
        <v>138</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1495442</v>
      </c>
      <c r="CS9" s="686"/>
      <c r="CT9" s="686"/>
      <c r="CU9" s="686"/>
      <c r="CV9" s="686"/>
      <c r="CW9" s="686"/>
      <c r="CX9" s="686"/>
      <c r="CY9" s="687"/>
      <c r="CZ9" s="688">
        <v>11.4</v>
      </c>
      <c r="DA9" s="688"/>
      <c r="DB9" s="688"/>
      <c r="DC9" s="688"/>
      <c r="DD9" s="694">
        <v>11106</v>
      </c>
      <c r="DE9" s="686"/>
      <c r="DF9" s="686"/>
      <c r="DG9" s="686"/>
      <c r="DH9" s="686"/>
      <c r="DI9" s="686"/>
      <c r="DJ9" s="686"/>
      <c r="DK9" s="686"/>
      <c r="DL9" s="686"/>
      <c r="DM9" s="686"/>
      <c r="DN9" s="686"/>
      <c r="DO9" s="686"/>
      <c r="DP9" s="687"/>
      <c r="DQ9" s="694">
        <v>1007790</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233</v>
      </c>
      <c r="S10" s="686"/>
      <c r="T10" s="686"/>
      <c r="U10" s="686"/>
      <c r="V10" s="686"/>
      <c r="W10" s="686"/>
      <c r="X10" s="686"/>
      <c r="Y10" s="687"/>
      <c r="Z10" s="688" t="s">
        <v>233</v>
      </c>
      <c r="AA10" s="688"/>
      <c r="AB10" s="688"/>
      <c r="AC10" s="688"/>
      <c r="AD10" s="689" t="s">
        <v>233</v>
      </c>
      <c r="AE10" s="689"/>
      <c r="AF10" s="689"/>
      <c r="AG10" s="689"/>
      <c r="AH10" s="689"/>
      <c r="AI10" s="689"/>
      <c r="AJ10" s="689"/>
      <c r="AK10" s="689"/>
      <c r="AL10" s="690" t="s">
        <v>138</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36462</v>
      </c>
      <c r="BH10" s="686"/>
      <c r="BI10" s="686"/>
      <c r="BJ10" s="686"/>
      <c r="BK10" s="686"/>
      <c r="BL10" s="686"/>
      <c r="BM10" s="686"/>
      <c r="BN10" s="687"/>
      <c r="BO10" s="688">
        <v>1.6</v>
      </c>
      <c r="BP10" s="688"/>
      <c r="BQ10" s="688"/>
      <c r="BR10" s="688"/>
      <c r="BS10" s="694" t="s">
        <v>138</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16194</v>
      </c>
      <c r="CS10" s="686"/>
      <c r="CT10" s="686"/>
      <c r="CU10" s="686"/>
      <c r="CV10" s="686"/>
      <c r="CW10" s="686"/>
      <c r="CX10" s="686"/>
      <c r="CY10" s="687"/>
      <c r="CZ10" s="688">
        <v>0.1</v>
      </c>
      <c r="DA10" s="688"/>
      <c r="DB10" s="688"/>
      <c r="DC10" s="688"/>
      <c r="DD10" s="694">
        <v>258</v>
      </c>
      <c r="DE10" s="686"/>
      <c r="DF10" s="686"/>
      <c r="DG10" s="686"/>
      <c r="DH10" s="686"/>
      <c r="DI10" s="686"/>
      <c r="DJ10" s="686"/>
      <c r="DK10" s="686"/>
      <c r="DL10" s="686"/>
      <c r="DM10" s="686"/>
      <c r="DN10" s="686"/>
      <c r="DO10" s="686"/>
      <c r="DP10" s="687"/>
      <c r="DQ10" s="694">
        <v>16194</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330120</v>
      </c>
      <c r="S11" s="686"/>
      <c r="T11" s="686"/>
      <c r="U11" s="686"/>
      <c r="V11" s="686"/>
      <c r="W11" s="686"/>
      <c r="X11" s="686"/>
      <c r="Y11" s="687"/>
      <c r="Z11" s="690">
        <v>2.5</v>
      </c>
      <c r="AA11" s="691"/>
      <c r="AB11" s="691"/>
      <c r="AC11" s="703"/>
      <c r="AD11" s="694">
        <v>330120</v>
      </c>
      <c r="AE11" s="686"/>
      <c r="AF11" s="686"/>
      <c r="AG11" s="686"/>
      <c r="AH11" s="686"/>
      <c r="AI11" s="686"/>
      <c r="AJ11" s="686"/>
      <c r="AK11" s="687"/>
      <c r="AL11" s="690">
        <v>5.2</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42781</v>
      </c>
      <c r="BH11" s="686"/>
      <c r="BI11" s="686"/>
      <c r="BJ11" s="686"/>
      <c r="BK11" s="686"/>
      <c r="BL11" s="686"/>
      <c r="BM11" s="686"/>
      <c r="BN11" s="687"/>
      <c r="BO11" s="688">
        <v>1.9</v>
      </c>
      <c r="BP11" s="688"/>
      <c r="BQ11" s="688"/>
      <c r="BR11" s="688"/>
      <c r="BS11" s="694" t="s">
        <v>138</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589556</v>
      </c>
      <c r="CS11" s="686"/>
      <c r="CT11" s="686"/>
      <c r="CU11" s="686"/>
      <c r="CV11" s="686"/>
      <c r="CW11" s="686"/>
      <c r="CX11" s="686"/>
      <c r="CY11" s="687"/>
      <c r="CZ11" s="688">
        <v>4.5</v>
      </c>
      <c r="DA11" s="688"/>
      <c r="DB11" s="688"/>
      <c r="DC11" s="688"/>
      <c r="DD11" s="694">
        <v>118510</v>
      </c>
      <c r="DE11" s="686"/>
      <c r="DF11" s="686"/>
      <c r="DG11" s="686"/>
      <c r="DH11" s="686"/>
      <c r="DI11" s="686"/>
      <c r="DJ11" s="686"/>
      <c r="DK11" s="686"/>
      <c r="DL11" s="686"/>
      <c r="DM11" s="686"/>
      <c r="DN11" s="686"/>
      <c r="DO11" s="686"/>
      <c r="DP11" s="687"/>
      <c r="DQ11" s="694">
        <v>325767</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t="s">
        <v>233</v>
      </c>
      <c r="S12" s="686"/>
      <c r="T12" s="686"/>
      <c r="U12" s="686"/>
      <c r="V12" s="686"/>
      <c r="W12" s="686"/>
      <c r="X12" s="686"/>
      <c r="Y12" s="687"/>
      <c r="Z12" s="688" t="s">
        <v>138</v>
      </c>
      <c r="AA12" s="688"/>
      <c r="AB12" s="688"/>
      <c r="AC12" s="688"/>
      <c r="AD12" s="689" t="s">
        <v>233</v>
      </c>
      <c r="AE12" s="689"/>
      <c r="AF12" s="689"/>
      <c r="AG12" s="689"/>
      <c r="AH12" s="689"/>
      <c r="AI12" s="689"/>
      <c r="AJ12" s="689"/>
      <c r="AK12" s="689"/>
      <c r="AL12" s="690" t="s">
        <v>138</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1488823</v>
      </c>
      <c r="BH12" s="686"/>
      <c r="BI12" s="686"/>
      <c r="BJ12" s="686"/>
      <c r="BK12" s="686"/>
      <c r="BL12" s="686"/>
      <c r="BM12" s="686"/>
      <c r="BN12" s="687"/>
      <c r="BO12" s="688">
        <v>66.099999999999994</v>
      </c>
      <c r="BP12" s="688"/>
      <c r="BQ12" s="688"/>
      <c r="BR12" s="688"/>
      <c r="BS12" s="694" t="s">
        <v>138</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386032</v>
      </c>
      <c r="CS12" s="686"/>
      <c r="CT12" s="686"/>
      <c r="CU12" s="686"/>
      <c r="CV12" s="686"/>
      <c r="CW12" s="686"/>
      <c r="CX12" s="686"/>
      <c r="CY12" s="687"/>
      <c r="CZ12" s="688">
        <v>3</v>
      </c>
      <c r="DA12" s="688"/>
      <c r="DB12" s="688"/>
      <c r="DC12" s="688"/>
      <c r="DD12" s="694">
        <v>17870</v>
      </c>
      <c r="DE12" s="686"/>
      <c r="DF12" s="686"/>
      <c r="DG12" s="686"/>
      <c r="DH12" s="686"/>
      <c r="DI12" s="686"/>
      <c r="DJ12" s="686"/>
      <c r="DK12" s="686"/>
      <c r="DL12" s="686"/>
      <c r="DM12" s="686"/>
      <c r="DN12" s="686"/>
      <c r="DO12" s="686"/>
      <c r="DP12" s="687"/>
      <c r="DQ12" s="694">
        <v>260347</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138</v>
      </c>
      <c r="S13" s="686"/>
      <c r="T13" s="686"/>
      <c r="U13" s="686"/>
      <c r="V13" s="686"/>
      <c r="W13" s="686"/>
      <c r="X13" s="686"/>
      <c r="Y13" s="687"/>
      <c r="Z13" s="688" t="s">
        <v>233</v>
      </c>
      <c r="AA13" s="688"/>
      <c r="AB13" s="688"/>
      <c r="AC13" s="688"/>
      <c r="AD13" s="689" t="s">
        <v>138</v>
      </c>
      <c r="AE13" s="689"/>
      <c r="AF13" s="689"/>
      <c r="AG13" s="689"/>
      <c r="AH13" s="689"/>
      <c r="AI13" s="689"/>
      <c r="AJ13" s="689"/>
      <c r="AK13" s="689"/>
      <c r="AL13" s="690" t="s">
        <v>138</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1463464</v>
      </c>
      <c r="BH13" s="686"/>
      <c r="BI13" s="686"/>
      <c r="BJ13" s="686"/>
      <c r="BK13" s="686"/>
      <c r="BL13" s="686"/>
      <c r="BM13" s="686"/>
      <c r="BN13" s="687"/>
      <c r="BO13" s="688">
        <v>65</v>
      </c>
      <c r="BP13" s="688"/>
      <c r="BQ13" s="688"/>
      <c r="BR13" s="688"/>
      <c r="BS13" s="694" t="s">
        <v>138</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1589058</v>
      </c>
      <c r="CS13" s="686"/>
      <c r="CT13" s="686"/>
      <c r="CU13" s="686"/>
      <c r="CV13" s="686"/>
      <c r="CW13" s="686"/>
      <c r="CX13" s="686"/>
      <c r="CY13" s="687"/>
      <c r="CZ13" s="688">
        <v>12.2</v>
      </c>
      <c r="DA13" s="688"/>
      <c r="DB13" s="688"/>
      <c r="DC13" s="688"/>
      <c r="DD13" s="694">
        <v>798373</v>
      </c>
      <c r="DE13" s="686"/>
      <c r="DF13" s="686"/>
      <c r="DG13" s="686"/>
      <c r="DH13" s="686"/>
      <c r="DI13" s="686"/>
      <c r="DJ13" s="686"/>
      <c r="DK13" s="686"/>
      <c r="DL13" s="686"/>
      <c r="DM13" s="686"/>
      <c r="DN13" s="686"/>
      <c r="DO13" s="686"/>
      <c r="DP13" s="687"/>
      <c r="DQ13" s="694">
        <v>735777</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v>4</v>
      </c>
      <c r="S14" s="686"/>
      <c r="T14" s="686"/>
      <c r="U14" s="686"/>
      <c r="V14" s="686"/>
      <c r="W14" s="686"/>
      <c r="X14" s="686"/>
      <c r="Y14" s="687"/>
      <c r="Z14" s="688">
        <v>0</v>
      </c>
      <c r="AA14" s="688"/>
      <c r="AB14" s="688"/>
      <c r="AC14" s="688"/>
      <c r="AD14" s="689">
        <v>4</v>
      </c>
      <c r="AE14" s="689"/>
      <c r="AF14" s="689"/>
      <c r="AG14" s="689"/>
      <c r="AH14" s="689"/>
      <c r="AI14" s="689"/>
      <c r="AJ14" s="689"/>
      <c r="AK14" s="689"/>
      <c r="AL14" s="690">
        <v>0</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59871</v>
      </c>
      <c r="BH14" s="686"/>
      <c r="BI14" s="686"/>
      <c r="BJ14" s="686"/>
      <c r="BK14" s="686"/>
      <c r="BL14" s="686"/>
      <c r="BM14" s="686"/>
      <c r="BN14" s="687"/>
      <c r="BO14" s="688">
        <v>2.7</v>
      </c>
      <c r="BP14" s="688"/>
      <c r="BQ14" s="688"/>
      <c r="BR14" s="688"/>
      <c r="BS14" s="694" t="s">
        <v>138</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406358</v>
      </c>
      <c r="CS14" s="686"/>
      <c r="CT14" s="686"/>
      <c r="CU14" s="686"/>
      <c r="CV14" s="686"/>
      <c r="CW14" s="686"/>
      <c r="CX14" s="686"/>
      <c r="CY14" s="687"/>
      <c r="CZ14" s="688">
        <v>3.1</v>
      </c>
      <c r="DA14" s="688"/>
      <c r="DB14" s="688"/>
      <c r="DC14" s="688"/>
      <c r="DD14" s="694">
        <v>69367</v>
      </c>
      <c r="DE14" s="686"/>
      <c r="DF14" s="686"/>
      <c r="DG14" s="686"/>
      <c r="DH14" s="686"/>
      <c r="DI14" s="686"/>
      <c r="DJ14" s="686"/>
      <c r="DK14" s="686"/>
      <c r="DL14" s="686"/>
      <c r="DM14" s="686"/>
      <c r="DN14" s="686"/>
      <c r="DO14" s="686"/>
      <c r="DP14" s="687"/>
      <c r="DQ14" s="694">
        <v>366658</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233</v>
      </c>
      <c r="S15" s="686"/>
      <c r="T15" s="686"/>
      <c r="U15" s="686"/>
      <c r="V15" s="686"/>
      <c r="W15" s="686"/>
      <c r="X15" s="686"/>
      <c r="Y15" s="687"/>
      <c r="Z15" s="688" t="s">
        <v>138</v>
      </c>
      <c r="AA15" s="688"/>
      <c r="AB15" s="688"/>
      <c r="AC15" s="688"/>
      <c r="AD15" s="689" t="s">
        <v>233</v>
      </c>
      <c r="AE15" s="689"/>
      <c r="AF15" s="689"/>
      <c r="AG15" s="689"/>
      <c r="AH15" s="689"/>
      <c r="AI15" s="689"/>
      <c r="AJ15" s="689"/>
      <c r="AK15" s="689"/>
      <c r="AL15" s="690" t="s">
        <v>138</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119354</v>
      </c>
      <c r="BH15" s="686"/>
      <c r="BI15" s="686"/>
      <c r="BJ15" s="686"/>
      <c r="BK15" s="686"/>
      <c r="BL15" s="686"/>
      <c r="BM15" s="686"/>
      <c r="BN15" s="687"/>
      <c r="BO15" s="688">
        <v>5.3</v>
      </c>
      <c r="BP15" s="688"/>
      <c r="BQ15" s="688"/>
      <c r="BR15" s="688"/>
      <c r="BS15" s="694" t="s">
        <v>233</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1198085</v>
      </c>
      <c r="CS15" s="686"/>
      <c r="CT15" s="686"/>
      <c r="CU15" s="686"/>
      <c r="CV15" s="686"/>
      <c r="CW15" s="686"/>
      <c r="CX15" s="686"/>
      <c r="CY15" s="687"/>
      <c r="CZ15" s="688">
        <v>9.1999999999999993</v>
      </c>
      <c r="DA15" s="688"/>
      <c r="DB15" s="688"/>
      <c r="DC15" s="688"/>
      <c r="DD15" s="694">
        <v>301577</v>
      </c>
      <c r="DE15" s="686"/>
      <c r="DF15" s="686"/>
      <c r="DG15" s="686"/>
      <c r="DH15" s="686"/>
      <c r="DI15" s="686"/>
      <c r="DJ15" s="686"/>
      <c r="DK15" s="686"/>
      <c r="DL15" s="686"/>
      <c r="DM15" s="686"/>
      <c r="DN15" s="686"/>
      <c r="DO15" s="686"/>
      <c r="DP15" s="687"/>
      <c r="DQ15" s="694">
        <v>815725</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11522</v>
      </c>
      <c r="S16" s="686"/>
      <c r="T16" s="686"/>
      <c r="U16" s="686"/>
      <c r="V16" s="686"/>
      <c r="W16" s="686"/>
      <c r="X16" s="686"/>
      <c r="Y16" s="687"/>
      <c r="Z16" s="688">
        <v>0.1</v>
      </c>
      <c r="AA16" s="688"/>
      <c r="AB16" s="688"/>
      <c r="AC16" s="688"/>
      <c r="AD16" s="689">
        <v>11522</v>
      </c>
      <c r="AE16" s="689"/>
      <c r="AF16" s="689"/>
      <c r="AG16" s="689"/>
      <c r="AH16" s="689"/>
      <c r="AI16" s="689"/>
      <c r="AJ16" s="689"/>
      <c r="AK16" s="689"/>
      <c r="AL16" s="690">
        <v>0.2</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233</v>
      </c>
      <c r="BH16" s="686"/>
      <c r="BI16" s="686"/>
      <c r="BJ16" s="686"/>
      <c r="BK16" s="686"/>
      <c r="BL16" s="686"/>
      <c r="BM16" s="686"/>
      <c r="BN16" s="687"/>
      <c r="BO16" s="688" t="s">
        <v>233</v>
      </c>
      <c r="BP16" s="688"/>
      <c r="BQ16" s="688"/>
      <c r="BR16" s="688"/>
      <c r="BS16" s="694" t="s">
        <v>138</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4780</v>
      </c>
      <c r="CS16" s="686"/>
      <c r="CT16" s="686"/>
      <c r="CU16" s="686"/>
      <c r="CV16" s="686"/>
      <c r="CW16" s="686"/>
      <c r="CX16" s="686"/>
      <c r="CY16" s="687"/>
      <c r="CZ16" s="688">
        <v>0</v>
      </c>
      <c r="DA16" s="688"/>
      <c r="DB16" s="688"/>
      <c r="DC16" s="688"/>
      <c r="DD16" s="694" t="s">
        <v>138</v>
      </c>
      <c r="DE16" s="686"/>
      <c r="DF16" s="686"/>
      <c r="DG16" s="686"/>
      <c r="DH16" s="686"/>
      <c r="DI16" s="686"/>
      <c r="DJ16" s="686"/>
      <c r="DK16" s="686"/>
      <c r="DL16" s="686"/>
      <c r="DM16" s="686"/>
      <c r="DN16" s="686"/>
      <c r="DO16" s="686"/>
      <c r="DP16" s="687"/>
      <c r="DQ16" s="694">
        <v>744</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7484</v>
      </c>
      <c r="S17" s="686"/>
      <c r="T17" s="686"/>
      <c r="U17" s="686"/>
      <c r="V17" s="686"/>
      <c r="W17" s="686"/>
      <c r="X17" s="686"/>
      <c r="Y17" s="687"/>
      <c r="Z17" s="688">
        <v>0.1</v>
      </c>
      <c r="AA17" s="688"/>
      <c r="AB17" s="688"/>
      <c r="AC17" s="688"/>
      <c r="AD17" s="689">
        <v>7484</v>
      </c>
      <c r="AE17" s="689"/>
      <c r="AF17" s="689"/>
      <c r="AG17" s="689"/>
      <c r="AH17" s="689"/>
      <c r="AI17" s="689"/>
      <c r="AJ17" s="689"/>
      <c r="AK17" s="689"/>
      <c r="AL17" s="690">
        <v>0.1</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233</v>
      </c>
      <c r="BH17" s="686"/>
      <c r="BI17" s="686"/>
      <c r="BJ17" s="686"/>
      <c r="BK17" s="686"/>
      <c r="BL17" s="686"/>
      <c r="BM17" s="686"/>
      <c r="BN17" s="687"/>
      <c r="BO17" s="688" t="s">
        <v>138</v>
      </c>
      <c r="BP17" s="688"/>
      <c r="BQ17" s="688"/>
      <c r="BR17" s="688"/>
      <c r="BS17" s="694" t="s">
        <v>233</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1222242</v>
      </c>
      <c r="CS17" s="686"/>
      <c r="CT17" s="686"/>
      <c r="CU17" s="686"/>
      <c r="CV17" s="686"/>
      <c r="CW17" s="686"/>
      <c r="CX17" s="686"/>
      <c r="CY17" s="687"/>
      <c r="CZ17" s="688">
        <v>9.3000000000000007</v>
      </c>
      <c r="DA17" s="688"/>
      <c r="DB17" s="688"/>
      <c r="DC17" s="688"/>
      <c r="DD17" s="694" t="s">
        <v>138</v>
      </c>
      <c r="DE17" s="686"/>
      <c r="DF17" s="686"/>
      <c r="DG17" s="686"/>
      <c r="DH17" s="686"/>
      <c r="DI17" s="686"/>
      <c r="DJ17" s="686"/>
      <c r="DK17" s="686"/>
      <c r="DL17" s="686"/>
      <c r="DM17" s="686"/>
      <c r="DN17" s="686"/>
      <c r="DO17" s="686"/>
      <c r="DP17" s="687"/>
      <c r="DQ17" s="694">
        <v>1181371</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13040</v>
      </c>
      <c r="S18" s="686"/>
      <c r="T18" s="686"/>
      <c r="U18" s="686"/>
      <c r="V18" s="686"/>
      <c r="W18" s="686"/>
      <c r="X18" s="686"/>
      <c r="Y18" s="687"/>
      <c r="Z18" s="688">
        <v>0.1</v>
      </c>
      <c r="AA18" s="688"/>
      <c r="AB18" s="688"/>
      <c r="AC18" s="688"/>
      <c r="AD18" s="689">
        <v>13040</v>
      </c>
      <c r="AE18" s="689"/>
      <c r="AF18" s="689"/>
      <c r="AG18" s="689"/>
      <c r="AH18" s="689"/>
      <c r="AI18" s="689"/>
      <c r="AJ18" s="689"/>
      <c r="AK18" s="689"/>
      <c r="AL18" s="690">
        <v>0.2</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138</v>
      </c>
      <c r="BH18" s="686"/>
      <c r="BI18" s="686"/>
      <c r="BJ18" s="686"/>
      <c r="BK18" s="686"/>
      <c r="BL18" s="686"/>
      <c r="BM18" s="686"/>
      <c r="BN18" s="687"/>
      <c r="BO18" s="688" t="s">
        <v>233</v>
      </c>
      <c r="BP18" s="688"/>
      <c r="BQ18" s="688"/>
      <c r="BR18" s="688"/>
      <c r="BS18" s="694" t="s">
        <v>138</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138</v>
      </c>
      <c r="CS18" s="686"/>
      <c r="CT18" s="686"/>
      <c r="CU18" s="686"/>
      <c r="CV18" s="686"/>
      <c r="CW18" s="686"/>
      <c r="CX18" s="686"/>
      <c r="CY18" s="687"/>
      <c r="CZ18" s="688" t="s">
        <v>138</v>
      </c>
      <c r="DA18" s="688"/>
      <c r="DB18" s="688"/>
      <c r="DC18" s="688"/>
      <c r="DD18" s="694" t="s">
        <v>138</v>
      </c>
      <c r="DE18" s="686"/>
      <c r="DF18" s="686"/>
      <c r="DG18" s="686"/>
      <c r="DH18" s="686"/>
      <c r="DI18" s="686"/>
      <c r="DJ18" s="686"/>
      <c r="DK18" s="686"/>
      <c r="DL18" s="686"/>
      <c r="DM18" s="686"/>
      <c r="DN18" s="686"/>
      <c r="DO18" s="686"/>
      <c r="DP18" s="687"/>
      <c r="DQ18" s="694" t="s">
        <v>138</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6479</v>
      </c>
      <c r="S19" s="686"/>
      <c r="T19" s="686"/>
      <c r="U19" s="686"/>
      <c r="V19" s="686"/>
      <c r="W19" s="686"/>
      <c r="X19" s="686"/>
      <c r="Y19" s="687"/>
      <c r="Z19" s="688">
        <v>0</v>
      </c>
      <c r="AA19" s="688"/>
      <c r="AB19" s="688"/>
      <c r="AC19" s="688"/>
      <c r="AD19" s="689">
        <v>6479</v>
      </c>
      <c r="AE19" s="689"/>
      <c r="AF19" s="689"/>
      <c r="AG19" s="689"/>
      <c r="AH19" s="689"/>
      <c r="AI19" s="689"/>
      <c r="AJ19" s="689"/>
      <c r="AK19" s="689"/>
      <c r="AL19" s="690">
        <v>0.1</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47</v>
      </c>
      <c r="BH19" s="686"/>
      <c r="BI19" s="686"/>
      <c r="BJ19" s="686"/>
      <c r="BK19" s="686"/>
      <c r="BL19" s="686"/>
      <c r="BM19" s="686"/>
      <c r="BN19" s="687"/>
      <c r="BO19" s="688">
        <v>0</v>
      </c>
      <c r="BP19" s="688"/>
      <c r="BQ19" s="688"/>
      <c r="BR19" s="688"/>
      <c r="BS19" s="694" t="s">
        <v>233</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138</v>
      </c>
      <c r="CS19" s="686"/>
      <c r="CT19" s="686"/>
      <c r="CU19" s="686"/>
      <c r="CV19" s="686"/>
      <c r="CW19" s="686"/>
      <c r="CX19" s="686"/>
      <c r="CY19" s="687"/>
      <c r="CZ19" s="688" t="s">
        <v>138</v>
      </c>
      <c r="DA19" s="688"/>
      <c r="DB19" s="688"/>
      <c r="DC19" s="688"/>
      <c r="DD19" s="694" t="s">
        <v>233</v>
      </c>
      <c r="DE19" s="686"/>
      <c r="DF19" s="686"/>
      <c r="DG19" s="686"/>
      <c r="DH19" s="686"/>
      <c r="DI19" s="686"/>
      <c r="DJ19" s="686"/>
      <c r="DK19" s="686"/>
      <c r="DL19" s="686"/>
      <c r="DM19" s="686"/>
      <c r="DN19" s="686"/>
      <c r="DO19" s="686"/>
      <c r="DP19" s="687"/>
      <c r="DQ19" s="694" t="s">
        <v>138</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4842</v>
      </c>
      <c r="S20" s="686"/>
      <c r="T20" s="686"/>
      <c r="U20" s="686"/>
      <c r="V20" s="686"/>
      <c r="W20" s="686"/>
      <c r="X20" s="686"/>
      <c r="Y20" s="687"/>
      <c r="Z20" s="688">
        <v>0</v>
      </c>
      <c r="AA20" s="688"/>
      <c r="AB20" s="688"/>
      <c r="AC20" s="688"/>
      <c r="AD20" s="689">
        <v>4842</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47</v>
      </c>
      <c r="BH20" s="686"/>
      <c r="BI20" s="686"/>
      <c r="BJ20" s="686"/>
      <c r="BK20" s="686"/>
      <c r="BL20" s="686"/>
      <c r="BM20" s="686"/>
      <c r="BN20" s="687"/>
      <c r="BO20" s="688">
        <v>0</v>
      </c>
      <c r="BP20" s="688"/>
      <c r="BQ20" s="688"/>
      <c r="BR20" s="688"/>
      <c r="BS20" s="694" t="s">
        <v>138</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13073330</v>
      </c>
      <c r="CS20" s="686"/>
      <c r="CT20" s="686"/>
      <c r="CU20" s="686"/>
      <c r="CV20" s="686"/>
      <c r="CW20" s="686"/>
      <c r="CX20" s="686"/>
      <c r="CY20" s="687"/>
      <c r="CZ20" s="688">
        <v>100</v>
      </c>
      <c r="DA20" s="688"/>
      <c r="DB20" s="688"/>
      <c r="DC20" s="688"/>
      <c r="DD20" s="694">
        <v>1867342</v>
      </c>
      <c r="DE20" s="686"/>
      <c r="DF20" s="686"/>
      <c r="DG20" s="686"/>
      <c r="DH20" s="686"/>
      <c r="DI20" s="686"/>
      <c r="DJ20" s="686"/>
      <c r="DK20" s="686"/>
      <c r="DL20" s="686"/>
      <c r="DM20" s="686"/>
      <c r="DN20" s="686"/>
      <c r="DO20" s="686"/>
      <c r="DP20" s="687"/>
      <c r="DQ20" s="694">
        <v>7526040</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1719</v>
      </c>
      <c r="S21" s="686"/>
      <c r="T21" s="686"/>
      <c r="U21" s="686"/>
      <c r="V21" s="686"/>
      <c r="W21" s="686"/>
      <c r="X21" s="686"/>
      <c r="Y21" s="687"/>
      <c r="Z21" s="688">
        <v>0</v>
      </c>
      <c r="AA21" s="688"/>
      <c r="AB21" s="688"/>
      <c r="AC21" s="688"/>
      <c r="AD21" s="689">
        <v>1719</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t="s">
        <v>138</v>
      </c>
      <c r="BH21" s="686"/>
      <c r="BI21" s="686"/>
      <c r="BJ21" s="686"/>
      <c r="BK21" s="686"/>
      <c r="BL21" s="686"/>
      <c r="BM21" s="686"/>
      <c r="BN21" s="687"/>
      <c r="BO21" s="688" t="s">
        <v>233</v>
      </c>
      <c r="BP21" s="688"/>
      <c r="BQ21" s="688"/>
      <c r="BR21" s="688"/>
      <c r="BS21" s="694" t="s">
        <v>138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3972576</v>
      </c>
      <c r="S22" s="686"/>
      <c r="T22" s="686"/>
      <c r="U22" s="686"/>
      <c r="V22" s="686"/>
      <c r="W22" s="686"/>
      <c r="X22" s="686"/>
      <c r="Y22" s="687"/>
      <c r="Z22" s="688">
        <v>29.9</v>
      </c>
      <c r="AA22" s="688"/>
      <c r="AB22" s="688"/>
      <c r="AC22" s="688"/>
      <c r="AD22" s="689">
        <v>3594273</v>
      </c>
      <c r="AE22" s="689"/>
      <c r="AF22" s="689"/>
      <c r="AG22" s="689"/>
      <c r="AH22" s="689"/>
      <c r="AI22" s="689"/>
      <c r="AJ22" s="689"/>
      <c r="AK22" s="689"/>
      <c r="AL22" s="690">
        <v>56.1</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233</v>
      </c>
      <c r="BH22" s="686"/>
      <c r="BI22" s="686"/>
      <c r="BJ22" s="686"/>
      <c r="BK22" s="686"/>
      <c r="BL22" s="686"/>
      <c r="BM22" s="686"/>
      <c r="BN22" s="687"/>
      <c r="BO22" s="688" t="s">
        <v>138</v>
      </c>
      <c r="BP22" s="688"/>
      <c r="BQ22" s="688"/>
      <c r="BR22" s="688"/>
      <c r="BS22" s="694" t="s">
        <v>233</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3594273</v>
      </c>
      <c r="S23" s="686"/>
      <c r="T23" s="686"/>
      <c r="U23" s="686"/>
      <c r="V23" s="686"/>
      <c r="W23" s="686"/>
      <c r="X23" s="686"/>
      <c r="Y23" s="687"/>
      <c r="Z23" s="688">
        <v>27</v>
      </c>
      <c r="AA23" s="688"/>
      <c r="AB23" s="688"/>
      <c r="AC23" s="688"/>
      <c r="AD23" s="689">
        <v>3594273</v>
      </c>
      <c r="AE23" s="689"/>
      <c r="AF23" s="689"/>
      <c r="AG23" s="689"/>
      <c r="AH23" s="689"/>
      <c r="AI23" s="689"/>
      <c r="AJ23" s="689"/>
      <c r="AK23" s="689"/>
      <c r="AL23" s="690">
        <v>56.1</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v>47</v>
      </c>
      <c r="BH23" s="686"/>
      <c r="BI23" s="686"/>
      <c r="BJ23" s="686"/>
      <c r="BK23" s="686"/>
      <c r="BL23" s="686"/>
      <c r="BM23" s="686"/>
      <c r="BN23" s="687"/>
      <c r="BO23" s="688">
        <v>0</v>
      </c>
      <c r="BP23" s="688"/>
      <c r="BQ23" s="688"/>
      <c r="BR23" s="688"/>
      <c r="BS23" s="694" t="s">
        <v>233</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378273</v>
      </c>
      <c r="S24" s="686"/>
      <c r="T24" s="686"/>
      <c r="U24" s="686"/>
      <c r="V24" s="686"/>
      <c r="W24" s="686"/>
      <c r="X24" s="686"/>
      <c r="Y24" s="687"/>
      <c r="Z24" s="688">
        <v>2.8</v>
      </c>
      <c r="AA24" s="688"/>
      <c r="AB24" s="688"/>
      <c r="AC24" s="688"/>
      <c r="AD24" s="689" t="s">
        <v>138</v>
      </c>
      <c r="AE24" s="689"/>
      <c r="AF24" s="689"/>
      <c r="AG24" s="689"/>
      <c r="AH24" s="689"/>
      <c r="AI24" s="689"/>
      <c r="AJ24" s="689"/>
      <c r="AK24" s="689"/>
      <c r="AL24" s="690" t="s">
        <v>138</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233</v>
      </c>
      <c r="BH24" s="686"/>
      <c r="BI24" s="686"/>
      <c r="BJ24" s="686"/>
      <c r="BK24" s="686"/>
      <c r="BL24" s="686"/>
      <c r="BM24" s="686"/>
      <c r="BN24" s="687"/>
      <c r="BO24" s="688" t="s">
        <v>138</v>
      </c>
      <c r="BP24" s="688"/>
      <c r="BQ24" s="688"/>
      <c r="BR24" s="688"/>
      <c r="BS24" s="694" t="s">
        <v>138</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3824884</v>
      </c>
      <c r="CS24" s="675"/>
      <c r="CT24" s="675"/>
      <c r="CU24" s="675"/>
      <c r="CV24" s="675"/>
      <c r="CW24" s="675"/>
      <c r="CX24" s="675"/>
      <c r="CY24" s="676"/>
      <c r="CZ24" s="679">
        <v>29.3</v>
      </c>
      <c r="DA24" s="680"/>
      <c r="DB24" s="680"/>
      <c r="DC24" s="699"/>
      <c r="DD24" s="724">
        <v>2804339</v>
      </c>
      <c r="DE24" s="675"/>
      <c r="DF24" s="675"/>
      <c r="DG24" s="675"/>
      <c r="DH24" s="675"/>
      <c r="DI24" s="675"/>
      <c r="DJ24" s="675"/>
      <c r="DK24" s="676"/>
      <c r="DL24" s="724">
        <v>2544841</v>
      </c>
      <c r="DM24" s="675"/>
      <c r="DN24" s="675"/>
      <c r="DO24" s="675"/>
      <c r="DP24" s="675"/>
      <c r="DQ24" s="675"/>
      <c r="DR24" s="675"/>
      <c r="DS24" s="675"/>
      <c r="DT24" s="675"/>
      <c r="DU24" s="675"/>
      <c r="DV24" s="676"/>
      <c r="DW24" s="679">
        <v>38.299999999999997</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v>30</v>
      </c>
      <c r="S25" s="686"/>
      <c r="T25" s="686"/>
      <c r="U25" s="686"/>
      <c r="V25" s="686"/>
      <c r="W25" s="686"/>
      <c r="X25" s="686"/>
      <c r="Y25" s="687"/>
      <c r="Z25" s="688">
        <v>0</v>
      </c>
      <c r="AA25" s="688"/>
      <c r="AB25" s="688"/>
      <c r="AC25" s="688"/>
      <c r="AD25" s="689" t="s">
        <v>138</v>
      </c>
      <c r="AE25" s="689"/>
      <c r="AF25" s="689"/>
      <c r="AG25" s="689"/>
      <c r="AH25" s="689"/>
      <c r="AI25" s="689"/>
      <c r="AJ25" s="689"/>
      <c r="AK25" s="689"/>
      <c r="AL25" s="690" t="s">
        <v>233</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138</v>
      </c>
      <c r="BH25" s="686"/>
      <c r="BI25" s="686"/>
      <c r="BJ25" s="686"/>
      <c r="BK25" s="686"/>
      <c r="BL25" s="686"/>
      <c r="BM25" s="686"/>
      <c r="BN25" s="687"/>
      <c r="BO25" s="688" t="s">
        <v>138</v>
      </c>
      <c r="BP25" s="688"/>
      <c r="BQ25" s="688"/>
      <c r="BR25" s="688"/>
      <c r="BS25" s="694" t="s">
        <v>233</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1272942</v>
      </c>
      <c r="CS25" s="721"/>
      <c r="CT25" s="721"/>
      <c r="CU25" s="721"/>
      <c r="CV25" s="721"/>
      <c r="CW25" s="721"/>
      <c r="CX25" s="721"/>
      <c r="CY25" s="722"/>
      <c r="CZ25" s="690">
        <v>9.6999999999999993</v>
      </c>
      <c r="DA25" s="719"/>
      <c r="DB25" s="719"/>
      <c r="DC25" s="723"/>
      <c r="DD25" s="694">
        <v>1224340</v>
      </c>
      <c r="DE25" s="721"/>
      <c r="DF25" s="721"/>
      <c r="DG25" s="721"/>
      <c r="DH25" s="721"/>
      <c r="DI25" s="721"/>
      <c r="DJ25" s="721"/>
      <c r="DK25" s="722"/>
      <c r="DL25" s="694">
        <v>1206743</v>
      </c>
      <c r="DM25" s="721"/>
      <c r="DN25" s="721"/>
      <c r="DO25" s="721"/>
      <c r="DP25" s="721"/>
      <c r="DQ25" s="721"/>
      <c r="DR25" s="721"/>
      <c r="DS25" s="721"/>
      <c r="DT25" s="721"/>
      <c r="DU25" s="721"/>
      <c r="DV25" s="722"/>
      <c r="DW25" s="690">
        <v>18.2</v>
      </c>
      <c r="DX25" s="719"/>
      <c r="DY25" s="719"/>
      <c r="DZ25" s="719"/>
      <c r="EA25" s="719"/>
      <c r="EB25" s="719"/>
      <c r="EC25" s="720"/>
    </row>
    <row r="26" spans="2:133" ht="11.25" customHeight="1" x14ac:dyDescent="0.15">
      <c r="B26" s="682" t="s">
        <v>294</v>
      </c>
      <c r="C26" s="683"/>
      <c r="D26" s="683"/>
      <c r="E26" s="683"/>
      <c r="F26" s="683"/>
      <c r="G26" s="683"/>
      <c r="H26" s="683"/>
      <c r="I26" s="683"/>
      <c r="J26" s="683"/>
      <c r="K26" s="683"/>
      <c r="L26" s="683"/>
      <c r="M26" s="683"/>
      <c r="N26" s="683"/>
      <c r="O26" s="683"/>
      <c r="P26" s="683"/>
      <c r="Q26" s="684"/>
      <c r="R26" s="685">
        <v>6768878</v>
      </c>
      <c r="S26" s="686"/>
      <c r="T26" s="686"/>
      <c r="U26" s="686"/>
      <c r="V26" s="686"/>
      <c r="W26" s="686"/>
      <c r="X26" s="686"/>
      <c r="Y26" s="687"/>
      <c r="Z26" s="688">
        <v>50.9</v>
      </c>
      <c r="AA26" s="688"/>
      <c r="AB26" s="688"/>
      <c r="AC26" s="688"/>
      <c r="AD26" s="689">
        <v>6390528</v>
      </c>
      <c r="AE26" s="689"/>
      <c r="AF26" s="689"/>
      <c r="AG26" s="689"/>
      <c r="AH26" s="689"/>
      <c r="AI26" s="689"/>
      <c r="AJ26" s="689"/>
      <c r="AK26" s="689"/>
      <c r="AL26" s="690">
        <v>99.7</v>
      </c>
      <c r="AM26" s="691"/>
      <c r="AN26" s="691"/>
      <c r="AO26" s="692"/>
      <c r="AP26" s="704" t="s">
        <v>295</v>
      </c>
      <c r="AQ26" s="734"/>
      <c r="AR26" s="734"/>
      <c r="AS26" s="734"/>
      <c r="AT26" s="734"/>
      <c r="AU26" s="734"/>
      <c r="AV26" s="734"/>
      <c r="AW26" s="734"/>
      <c r="AX26" s="734"/>
      <c r="AY26" s="734"/>
      <c r="AZ26" s="734"/>
      <c r="BA26" s="734"/>
      <c r="BB26" s="734"/>
      <c r="BC26" s="734"/>
      <c r="BD26" s="734"/>
      <c r="BE26" s="734"/>
      <c r="BF26" s="706"/>
      <c r="BG26" s="685" t="s">
        <v>138</v>
      </c>
      <c r="BH26" s="686"/>
      <c r="BI26" s="686"/>
      <c r="BJ26" s="686"/>
      <c r="BK26" s="686"/>
      <c r="BL26" s="686"/>
      <c r="BM26" s="686"/>
      <c r="BN26" s="687"/>
      <c r="BO26" s="688" t="s">
        <v>233</v>
      </c>
      <c r="BP26" s="688"/>
      <c r="BQ26" s="688"/>
      <c r="BR26" s="688"/>
      <c r="BS26" s="694" t="s">
        <v>138</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802175</v>
      </c>
      <c r="CS26" s="686"/>
      <c r="CT26" s="686"/>
      <c r="CU26" s="686"/>
      <c r="CV26" s="686"/>
      <c r="CW26" s="686"/>
      <c r="CX26" s="686"/>
      <c r="CY26" s="687"/>
      <c r="CZ26" s="690">
        <v>6.1</v>
      </c>
      <c r="DA26" s="719"/>
      <c r="DB26" s="719"/>
      <c r="DC26" s="723"/>
      <c r="DD26" s="694">
        <v>767846</v>
      </c>
      <c r="DE26" s="686"/>
      <c r="DF26" s="686"/>
      <c r="DG26" s="686"/>
      <c r="DH26" s="686"/>
      <c r="DI26" s="686"/>
      <c r="DJ26" s="686"/>
      <c r="DK26" s="687"/>
      <c r="DL26" s="694" t="s">
        <v>138</v>
      </c>
      <c r="DM26" s="686"/>
      <c r="DN26" s="686"/>
      <c r="DO26" s="686"/>
      <c r="DP26" s="686"/>
      <c r="DQ26" s="686"/>
      <c r="DR26" s="686"/>
      <c r="DS26" s="686"/>
      <c r="DT26" s="686"/>
      <c r="DU26" s="686"/>
      <c r="DV26" s="687"/>
      <c r="DW26" s="690" t="s">
        <v>138</v>
      </c>
      <c r="DX26" s="719"/>
      <c r="DY26" s="719"/>
      <c r="DZ26" s="719"/>
      <c r="EA26" s="719"/>
      <c r="EB26" s="719"/>
      <c r="EC26" s="720"/>
    </row>
    <row r="27" spans="2:133" ht="11.25" customHeight="1" x14ac:dyDescent="0.15">
      <c r="B27" s="682" t="s">
        <v>297</v>
      </c>
      <c r="C27" s="683"/>
      <c r="D27" s="683"/>
      <c r="E27" s="683"/>
      <c r="F27" s="683"/>
      <c r="G27" s="683"/>
      <c r="H27" s="683"/>
      <c r="I27" s="683"/>
      <c r="J27" s="683"/>
      <c r="K27" s="683"/>
      <c r="L27" s="683"/>
      <c r="M27" s="683"/>
      <c r="N27" s="683"/>
      <c r="O27" s="683"/>
      <c r="P27" s="683"/>
      <c r="Q27" s="684"/>
      <c r="R27" s="685">
        <v>2271</v>
      </c>
      <c r="S27" s="686"/>
      <c r="T27" s="686"/>
      <c r="U27" s="686"/>
      <c r="V27" s="686"/>
      <c r="W27" s="686"/>
      <c r="X27" s="686"/>
      <c r="Y27" s="687"/>
      <c r="Z27" s="688">
        <v>0</v>
      </c>
      <c r="AA27" s="688"/>
      <c r="AB27" s="688"/>
      <c r="AC27" s="688"/>
      <c r="AD27" s="689">
        <v>2271</v>
      </c>
      <c r="AE27" s="689"/>
      <c r="AF27" s="689"/>
      <c r="AG27" s="689"/>
      <c r="AH27" s="689"/>
      <c r="AI27" s="689"/>
      <c r="AJ27" s="689"/>
      <c r="AK27" s="689"/>
      <c r="AL27" s="690">
        <v>0</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2251410</v>
      </c>
      <c r="BH27" s="686"/>
      <c r="BI27" s="686"/>
      <c r="BJ27" s="686"/>
      <c r="BK27" s="686"/>
      <c r="BL27" s="686"/>
      <c r="BM27" s="686"/>
      <c r="BN27" s="687"/>
      <c r="BO27" s="688">
        <v>100</v>
      </c>
      <c r="BP27" s="688"/>
      <c r="BQ27" s="688"/>
      <c r="BR27" s="688"/>
      <c r="BS27" s="694" t="s">
        <v>233</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1329700</v>
      </c>
      <c r="CS27" s="721"/>
      <c r="CT27" s="721"/>
      <c r="CU27" s="721"/>
      <c r="CV27" s="721"/>
      <c r="CW27" s="721"/>
      <c r="CX27" s="721"/>
      <c r="CY27" s="722"/>
      <c r="CZ27" s="690">
        <v>10.199999999999999</v>
      </c>
      <c r="DA27" s="719"/>
      <c r="DB27" s="719"/>
      <c r="DC27" s="723"/>
      <c r="DD27" s="694">
        <v>398628</v>
      </c>
      <c r="DE27" s="721"/>
      <c r="DF27" s="721"/>
      <c r="DG27" s="721"/>
      <c r="DH27" s="721"/>
      <c r="DI27" s="721"/>
      <c r="DJ27" s="721"/>
      <c r="DK27" s="722"/>
      <c r="DL27" s="694">
        <v>396507</v>
      </c>
      <c r="DM27" s="721"/>
      <c r="DN27" s="721"/>
      <c r="DO27" s="721"/>
      <c r="DP27" s="721"/>
      <c r="DQ27" s="721"/>
      <c r="DR27" s="721"/>
      <c r="DS27" s="721"/>
      <c r="DT27" s="721"/>
      <c r="DU27" s="721"/>
      <c r="DV27" s="722"/>
      <c r="DW27" s="690">
        <v>6</v>
      </c>
      <c r="DX27" s="719"/>
      <c r="DY27" s="719"/>
      <c r="DZ27" s="719"/>
      <c r="EA27" s="719"/>
      <c r="EB27" s="719"/>
      <c r="EC27" s="720"/>
    </row>
    <row r="28" spans="2:133" ht="11.25" customHeight="1" x14ac:dyDescent="0.15">
      <c r="B28" s="682" t="s">
        <v>300</v>
      </c>
      <c r="C28" s="683"/>
      <c r="D28" s="683"/>
      <c r="E28" s="683"/>
      <c r="F28" s="683"/>
      <c r="G28" s="683"/>
      <c r="H28" s="683"/>
      <c r="I28" s="683"/>
      <c r="J28" s="683"/>
      <c r="K28" s="683"/>
      <c r="L28" s="683"/>
      <c r="M28" s="683"/>
      <c r="N28" s="683"/>
      <c r="O28" s="683"/>
      <c r="P28" s="683"/>
      <c r="Q28" s="684"/>
      <c r="R28" s="685">
        <v>9156</v>
      </c>
      <c r="S28" s="686"/>
      <c r="T28" s="686"/>
      <c r="U28" s="686"/>
      <c r="V28" s="686"/>
      <c r="W28" s="686"/>
      <c r="X28" s="686"/>
      <c r="Y28" s="687"/>
      <c r="Z28" s="688">
        <v>0.1</v>
      </c>
      <c r="AA28" s="688"/>
      <c r="AB28" s="688"/>
      <c r="AC28" s="688"/>
      <c r="AD28" s="689" t="s">
        <v>233</v>
      </c>
      <c r="AE28" s="689"/>
      <c r="AF28" s="689"/>
      <c r="AG28" s="689"/>
      <c r="AH28" s="689"/>
      <c r="AI28" s="689"/>
      <c r="AJ28" s="689"/>
      <c r="AK28" s="689"/>
      <c r="AL28" s="690" t="s">
        <v>138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1222242</v>
      </c>
      <c r="CS28" s="686"/>
      <c r="CT28" s="686"/>
      <c r="CU28" s="686"/>
      <c r="CV28" s="686"/>
      <c r="CW28" s="686"/>
      <c r="CX28" s="686"/>
      <c r="CY28" s="687"/>
      <c r="CZ28" s="690">
        <v>9.3000000000000007</v>
      </c>
      <c r="DA28" s="719"/>
      <c r="DB28" s="719"/>
      <c r="DC28" s="723"/>
      <c r="DD28" s="694">
        <v>1181371</v>
      </c>
      <c r="DE28" s="686"/>
      <c r="DF28" s="686"/>
      <c r="DG28" s="686"/>
      <c r="DH28" s="686"/>
      <c r="DI28" s="686"/>
      <c r="DJ28" s="686"/>
      <c r="DK28" s="687"/>
      <c r="DL28" s="694">
        <v>941591</v>
      </c>
      <c r="DM28" s="686"/>
      <c r="DN28" s="686"/>
      <c r="DO28" s="686"/>
      <c r="DP28" s="686"/>
      <c r="DQ28" s="686"/>
      <c r="DR28" s="686"/>
      <c r="DS28" s="686"/>
      <c r="DT28" s="686"/>
      <c r="DU28" s="686"/>
      <c r="DV28" s="687"/>
      <c r="DW28" s="690">
        <v>14.2</v>
      </c>
      <c r="DX28" s="719"/>
      <c r="DY28" s="719"/>
      <c r="DZ28" s="719"/>
      <c r="EA28" s="719"/>
      <c r="EB28" s="719"/>
      <c r="EC28" s="720"/>
    </row>
    <row r="29" spans="2:133" ht="11.25" customHeight="1" x14ac:dyDescent="0.15">
      <c r="B29" s="682" t="s">
        <v>302</v>
      </c>
      <c r="C29" s="683"/>
      <c r="D29" s="683"/>
      <c r="E29" s="683"/>
      <c r="F29" s="683"/>
      <c r="G29" s="683"/>
      <c r="H29" s="683"/>
      <c r="I29" s="683"/>
      <c r="J29" s="683"/>
      <c r="K29" s="683"/>
      <c r="L29" s="683"/>
      <c r="M29" s="683"/>
      <c r="N29" s="683"/>
      <c r="O29" s="683"/>
      <c r="P29" s="683"/>
      <c r="Q29" s="684"/>
      <c r="R29" s="685">
        <v>150725</v>
      </c>
      <c r="S29" s="686"/>
      <c r="T29" s="686"/>
      <c r="U29" s="686"/>
      <c r="V29" s="686"/>
      <c r="W29" s="686"/>
      <c r="X29" s="686"/>
      <c r="Y29" s="687"/>
      <c r="Z29" s="688">
        <v>1.1000000000000001</v>
      </c>
      <c r="AA29" s="688"/>
      <c r="AB29" s="688"/>
      <c r="AC29" s="688"/>
      <c r="AD29" s="689">
        <v>4795</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70</v>
      </c>
      <c r="CG29" s="701"/>
      <c r="CH29" s="701"/>
      <c r="CI29" s="701"/>
      <c r="CJ29" s="701"/>
      <c r="CK29" s="701"/>
      <c r="CL29" s="701"/>
      <c r="CM29" s="701"/>
      <c r="CN29" s="701"/>
      <c r="CO29" s="701"/>
      <c r="CP29" s="701"/>
      <c r="CQ29" s="702"/>
      <c r="CR29" s="685">
        <v>1222222</v>
      </c>
      <c r="CS29" s="721"/>
      <c r="CT29" s="721"/>
      <c r="CU29" s="721"/>
      <c r="CV29" s="721"/>
      <c r="CW29" s="721"/>
      <c r="CX29" s="721"/>
      <c r="CY29" s="722"/>
      <c r="CZ29" s="690">
        <v>9.3000000000000007</v>
      </c>
      <c r="DA29" s="719"/>
      <c r="DB29" s="719"/>
      <c r="DC29" s="723"/>
      <c r="DD29" s="694">
        <v>1181351</v>
      </c>
      <c r="DE29" s="721"/>
      <c r="DF29" s="721"/>
      <c r="DG29" s="721"/>
      <c r="DH29" s="721"/>
      <c r="DI29" s="721"/>
      <c r="DJ29" s="721"/>
      <c r="DK29" s="722"/>
      <c r="DL29" s="694">
        <v>941571</v>
      </c>
      <c r="DM29" s="721"/>
      <c r="DN29" s="721"/>
      <c r="DO29" s="721"/>
      <c r="DP29" s="721"/>
      <c r="DQ29" s="721"/>
      <c r="DR29" s="721"/>
      <c r="DS29" s="721"/>
      <c r="DT29" s="721"/>
      <c r="DU29" s="721"/>
      <c r="DV29" s="722"/>
      <c r="DW29" s="690">
        <v>14.2</v>
      </c>
      <c r="DX29" s="719"/>
      <c r="DY29" s="719"/>
      <c r="DZ29" s="719"/>
      <c r="EA29" s="719"/>
      <c r="EB29" s="719"/>
      <c r="EC29" s="720"/>
    </row>
    <row r="30" spans="2:133" ht="11.25" customHeight="1" x14ac:dyDescent="0.15">
      <c r="B30" s="682" t="s">
        <v>304</v>
      </c>
      <c r="C30" s="683"/>
      <c r="D30" s="683"/>
      <c r="E30" s="683"/>
      <c r="F30" s="683"/>
      <c r="G30" s="683"/>
      <c r="H30" s="683"/>
      <c r="I30" s="683"/>
      <c r="J30" s="683"/>
      <c r="K30" s="683"/>
      <c r="L30" s="683"/>
      <c r="M30" s="683"/>
      <c r="N30" s="683"/>
      <c r="O30" s="683"/>
      <c r="P30" s="683"/>
      <c r="Q30" s="684"/>
      <c r="R30" s="685">
        <v>9694</v>
      </c>
      <c r="S30" s="686"/>
      <c r="T30" s="686"/>
      <c r="U30" s="686"/>
      <c r="V30" s="686"/>
      <c r="W30" s="686"/>
      <c r="X30" s="686"/>
      <c r="Y30" s="687"/>
      <c r="Z30" s="688">
        <v>0.1</v>
      </c>
      <c r="AA30" s="688"/>
      <c r="AB30" s="688"/>
      <c r="AC30" s="688"/>
      <c r="AD30" s="689">
        <v>5</v>
      </c>
      <c r="AE30" s="689"/>
      <c r="AF30" s="689"/>
      <c r="AG30" s="689"/>
      <c r="AH30" s="689"/>
      <c r="AI30" s="689"/>
      <c r="AJ30" s="689"/>
      <c r="AK30" s="689"/>
      <c r="AL30" s="690">
        <v>0</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27"/>
      <c r="CE30" s="728"/>
      <c r="CF30" s="700" t="s">
        <v>307</v>
      </c>
      <c r="CG30" s="701"/>
      <c r="CH30" s="701"/>
      <c r="CI30" s="701"/>
      <c r="CJ30" s="701"/>
      <c r="CK30" s="701"/>
      <c r="CL30" s="701"/>
      <c r="CM30" s="701"/>
      <c r="CN30" s="701"/>
      <c r="CO30" s="701"/>
      <c r="CP30" s="701"/>
      <c r="CQ30" s="702"/>
      <c r="CR30" s="685">
        <v>1202370</v>
      </c>
      <c r="CS30" s="686"/>
      <c r="CT30" s="686"/>
      <c r="CU30" s="686"/>
      <c r="CV30" s="686"/>
      <c r="CW30" s="686"/>
      <c r="CX30" s="686"/>
      <c r="CY30" s="687"/>
      <c r="CZ30" s="690">
        <v>9.1999999999999993</v>
      </c>
      <c r="DA30" s="719"/>
      <c r="DB30" s="719"/>
      <c r="DC30" s="723"/>
      <c r="DD30" s="694">
        <v>1161499</v>
      </c>
      <c r="DE30" s="686"/>
      <c r="DF30" s="686"/>
      <c r="DG30" s="686"/>
      <c r="DH30" s="686"/>
      <c r="DI30" s="686"/>
      <c r="DJ30" s="686"/>
      <c r="DK30" s="687"/>
      <c r="DL30" s="694">
        <v>921719</v>
      </c>
      <c r="DM30" s="686"/>
      <c r="DN30" s="686"/>
      <c r="DO30" s="686"/>
      <c r="DP30" s="686"/>
      <c r="DQ30" s="686"/>
      <c r="DR30" s="686"/>
      <c r="DS30" s="686"/>
      <c r="DT30" s="686"/>
      <c r="DU30" s="686"/>
      <c r="DV30" s="687"/>
      <c r="DW30" s="690">
        <v>13.9</v>
      </c>
      <c r="DX30" s="719"/>
      <c r="DY30" s="719"/>
      <c r="DZ30" s="719"/>
      <c r="EA30" s="719"/>
      <c r="EB30" s="719"/>
      <c r="EC30" s="720"/>
    </row>
    <row r="31" spans="2:133" ht="11.25" customHeight="1" x14ac:dyDescent="0.15">
      <c r="B31" s="682" t="s">
        <v>308</v>
      </c>
      <c r="C31" s="683"/>
      <c r="D31" s="683"/>
      <c r="E31" s="683"/>
      <c r="F31" s="683"/>
      <c r="G31" s="683"/>
      <c r="H31" s="683"/>
      <c r="I31" s="683"/>
      <c r="J31" s="683"/>
      <c r="K31" s="683"/>
      <c r="L31" s="683"/>
      <c r="M31" s="683"/>
      <c r="N31" s="683"/>
      <c r="O31" s="683"/>
      <c r="P31" s="683"/>
      <c r="Q31" s="684"/>
      <c r="R31" s="685">
        <v>3107194</v>
      </c>
      <c r="S31" s="686"/>
      <c r="T31" s="686"/>
      <c r="U31" s="686"/>
      <c r="V31" s="686"/>
      <c r="W31" s="686"/>
      <c r="X31" s="686"/>
      <c r="Y31" s="687"/>
      <c r="Z31" s="688">
        <v>23.4</v>
      </c>
      <c r="AA31" s="688"/>
      <c r="AB31" s="688"/>
      <c r="AC31" s="688"/>
      <c r="AD31" s="689" t="s">
        <v>138</v>
      </c>
      <c r="AE31" s="689"/>
      <c r="AF31" s="689"/>
      <c r="AG31" s="689"/>
      <c r="AH31" s="689"/>
      <c r="AI31" s="689"/>
      <c r="AJ31" s="689"/>
      <c r="AK31" s="689"/>
      <c r="AL31" s="690" t="s">
        <v>233</v>
      </c>
      <c r="AM31" s="691"/>
      <c r="AN31" s="691"/>
      <c r="AO31" s="692"/>
      <c r="AP31" s="742" t="s">
        <v>309</v>
      </c>
      <c r="AQ31" s="743"/>
      <c r="AR31" s="743"/>
      <c r="AS31" s="743"/>
      <c r="AT31" s="748" t="s">
        <v>310</v>
      </c>
      <c r="AU31" s="231"/>
      <c r="AV31" s="231"/>
      <c r="AW31" s="231"/>
      <c r="AX31" s="671" t="s">
        <v>187</v>
      </c>
      <c r="AY31" s="672"/>
      <c r="AZ31" s="672"/>
      <c r="BA31" s="672"/>
      <c r="BB31" s="672"/>
      <c r="BC31" s="672"/>
      <c r="BD31" s="672"/>
      <c r="BE31" s="672"/>
      <c r="BF31" s="673"/>
      <c r="BG31" s="753">
        <v>99.4</v>
      </c>
      <c r="BH31" s="740"/>
      <c r="BI31" s="740"/>
      <c r="BJ31" s="740"/>
      <c r="BK31" s="740"/>
      <c r="BL31" s="740"/>
      <c r="BM31" s="680">
        <v>96.8</v>
      </c>
      <c r="BN31" s="740"/>
      <c r="BO31" s="740"/>
      <c r="BP31" s="740"/>
      <c r="BQ31" s="741"/>
      <c r="BR31" s="753">
        <v>99.5</v>
      </c>
      <c r="BS31" s="740"/>
      <c r="BT31" s="740"/>
      <c r="BU31" s="740"/>
      <c r="BV31" s="740"/>
      <c r="BW31" s="740"/>
      <c r="BX31" s="680">
        <v>96.5</v>
      </c>
      <c r="BY31" s="740"/>
      <c r="BZ31" s="740"/>
      <c r="CA31" s="740"/>
      <c r="CB31" s="741"/>
      <c r="CD31" s="727"/>
      <c r="CE31" s="728"/>
      <c r="CF31" s="700" t="s">
        <v>311</v>
      </c>
      <c r="CG31" s="701"/>
      <c r="CH31" s="701"/>
      <c r="CI31" s="701"/>
      <c r="CJ31" s="701"/>
      <c r="CK31" s="701"/>
      <c r="CL31" s="701"/>
      <c r="CM31" s="701"/>
      <c r="CN31" s="701"/>
      <c r="CO31" s="701"/>
      <c r="CP31" s="701"/>
      <c r="CQ31" s="702"/>
      <c r="CR31" s="685">
        <v>19852</v>
      </c>
      <c r="CS31" s="721"/>
      <c r="CT31" s="721"/>
      <c r="CU31" s="721"/>
      <c r="CV31" s="721"/>
      <c r="CW31" s="721"/>
      <c r="CX31" s="721"/>
      <c r="CY31" s="722"/>
      <c r="CZ31" s="690">
        <v>0.2</v>
      </c>
      <c r="DA31" s="719"/>
      <c r="DB31" s="719"/>
      <c r="DC31" s="723"/>
      <c r="DD31" s="694">
        <v>19852</v>
      </c>
      <c r="DE31" s="721"/>
      <c r="DF31" s="721"/>
      <c r="DG31" s="721"/>
      <c r="DH31" s="721"/>
      <c r="DI31" s="721"/>
      <c r="DJ31" s="721"/>
      <c r="DK31" s="722"/>
      <c r="DL31" s="694">
        <v>19852</v>
      </c>
      <c r="DM31" s="721"/>
      <c r="DN31" s="721"/>
      <c r="DO31" s="721"/>
      <c r="DP31" s="721"/>
      <c r="DQ31" s="721"/>
      <c r="DR31" s="721"/>
      <c r="DS31" s="721"/>
      <c r="DT31" s="721"/>
      <c r="DU31" s="721"/>
      <c r="DV31" s="722"/>
      <c r="DW31" s="690">
        <v>0.3</v>
      </c>
      <c r="DX31" s="719"/>
      <c r="DY31" s="719"/>
      <c r="DZ31" s="719"/>
      <c r="EA31" s="719"/>
      <c r="EB31" s="719"/>
      <c r="EC31" s="720"/>
    </row>
    <row r="32" spans="2:133" ht="11.25" customHeight="1" x14ac:dyDescent="0.15">
      <c r="B32" s="731" t="s">
        <v>312</v>
      </c>
      <c r="C32" s="732"/>
      <c r="D32" s="732"/>
      <c r="E32" s="732"/>
      <c r="F32" s="732"/>
      <c r="G32" s="732"/>
      <c r="H32" s="732"/>
      <c r="I32" s="732"/>
      <c r="J32" s="732"/>
      <c r="K32" s="732"/>
      <c r="L32" s="732"/>
      <c r="M32" s="732"/>
      <c r="N32" s="732"/>
      <c r="O32" s="732"/>
      <c r="P32" s="732"/>
      <c r="Q32" s="733"/>
      <c r="R32" s="685" t="s">
        <v>233</v>
      </c>
      <c r="S32" s="686"/>
      <c r="T32" s="686"/>
      <c r="U32" s="686"/>
      <c r="V32" s="686"/>
      <c r="W32" s="686"/>
      <c r="X32" s="686"/>
      <c r="Y32" s="687"/>
      <c r="Z32" s="688" t="s">
        <v>138</v>
      </c>
      <c r="AA32" s="688"/>
      <c r="AB32" s="688"/>
      <c r="AC32" s="688"/>
      <c r="AD32" s="689" t="s">
        <v>138</v>
      </c>
      <c r="AE32" s="689"/>
      <c r="AF32" s="689"/>
      <c r="AG32" s="689"/>
      <c r="AH32" s="689"/>
      <c r="AI32" s="689"/>
      <c r="AJ32" s="689"/>
      <c r="AK32" s="689"/>
      <c r="AL32" s="690" t="s">
        <v>138</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99.2</v>
      </c>
      <c r="BH32" s="721"/>
      <c r="BI32" s="721"/>
      <c r="BJ32" s="721"/>
      <c r="BK32" s="721"/>
      <c r="BL32" s="721"/>
      <c r="BM32" s="691">
        <v>97.3</v>
      </c>
      <c r="BN32" s="751"/>
      <c r="BO32" s="751"/>
      <c r="BP32" s="751"/>
      <c r="BQ32" s="752"/>
      <c r="BR32" s="754">
        <v>99.5</v>
      </c>
      <c r="BS32" s="721"/>
      <c r="BT32" s="721"/>
      <c r="BU32" s="721"/>
      <c r="BV32" s="721"/>
      <c r="BW32" s="721"/>
      <c r="BX32" s="691">
        <v>97.4</v>
      </c>
      <c r="BY32" s="751"/>
      <c r="BZ32" s="751"/>
      <c r="CA32" s="751"/>
      <c r="CB32" s="752"/>
      <c r="CD32" s="729"/>
      <c r="CE32" s="730"/>
      <c r="CF32" s="700" t="s">
        <v>315</v>
      </c>
      <c r="CG32" s="701"/>
      <c r="CH32" s="701"/>
      <c r="CI32" s="701"/>
      <c r="CJ32" s="701"/>
      <c r="CK32" s="701"/>
      <c r="CL32" s="701"/>
      <c r="CM32" s="701"/>
      <c r="CN32" s="701"/>
      <c r="CO32" s="701"/>
      <c r="CP32" s="701"/>
      <c r="CQ32" s="702"/>
      <c r="CR32" s="685">
        <v>20</v>
      </c>
      <c r="CS32" s="686"/>
      <c r="CT32" s="686"/>
      <c r="CU32" s="686"/>
      <c r="CV32" s="686"/>
      <c r="CW32" s="686"/>
      <c r="CX32" s="686"/>
      <c r="CY32" s="687"/>
      <c r="CZ32" s="690">
        <v>0</v>
      </c>
      <c r="DA32" s="719"/>
      <c r="DB32" s="719"/>
      <c r="DC32" s="723"/>
      <c r="DD32" s="694">
        <v>20</v>
      </c>
      <c r="DE32" s="686"/>
      <c r="DF32" s="686"/>
      <c r="DG32" s="686"/>
      <c r="DH32" s="686"/>
      <c r="DI32" s="686"/>
      <c r="DJ32" s="686"/>
      <c r="DK32" s="687"/>
      <c r="DL32" s="694">
        <v>20</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316</v>
      </c>
      <c r="C33" s="683"/>
      <c r="D33" s="683"/>
      <c r="E33" s="683"/>
      <c r="F33" s="683"/>
      <c r="G33" s="683"/>
      <c r="H33" s="683"/>
      <c r="I33" s="683"/>
      <c r="J33" s="683"/>
      <c r="K33" s="683"/>
      <c r="L33" s="683"/>
      <c r="M33" s="683"/>
      <c r="N33" s="683"/>
      <c r="O33" s="683"/>
      <c r="P33" s="683"/>
      <c r="Q33" s="684"/>
      <c r="R33" s="685">
        <v>803466</v>
      </c>
      <c r="S33" s="686"/>
      <c r="T33" s="686"/>
      <c r="U33" s="686"/>
      <c r="V33" s="686"/>
      <c r="W33" s="686"/>
      <c r="X33" s="686"/>
      <c r="Y33" s="687"/>
      <c r="Z33" s="688">
        <v>6</v>
      </c>
      <c r="AA33" s="688"/>
      <c r="AB33" s="688"/>
      <c r="AC33" s="688"/>
      <c r="AD33" s="689" t="s">
        <v>138</v>
      </c>
      <c r="AE33" s="689"/>
      <c r="AF33" s="689"/>
      <c r="AG33" s="689"/>
      <c r="AH33" s="689"/>
      <c r="AI33" s="689"/>
      <c r="AJ33" s="689"/>
      <c r="AK33" s="689"/>
      <c r="AL33" s="690" t="s">
        <v>138</v>
      </c>
      <c r="AM33" s="691"/>
      <c r="AN33" s="691"/>
      <c r="AO33" s="692"/>
      <c r="AP33" s="746"/>
      <c r="AQ33" s="747"/>
      <c r="AR33" s="747"/>
      <c r="AS33" s="747"/>
      <c r="AT33" s="750"/>
      <c r="AU33" s="232"/>
      <c r="AV33" s="232"/>
      <c r="AW33" s="232"/>
      <c r="AX33" s="735" t="s">
        <v>317</v>
      </c>
      <c r="AY33" s="736"/>
      <c r="AZ33" s="736"/>
      <c r="BA33" s="736"/>
      <c r="BB33" s="736"/>
      <c r="BC33" s="736"/>
      <c r="BD33" s="736"/>
      <c r="BE33" s="736"/>
      <c r="BF33" s="737"/>
      <c r="BG33" s="755">
        <v>99.5</v>
      </c>
      <c r="BH33" s="756"/>
      <c r="BI33" s="756"/>
      <c r="BJ33" s="756"/>
      <c r="BK33" s="756"/>
      <c r="BL33" s="756"/>
      <c r="BM33" s="757">
        <v>96.3</v>
      </c>
      <c r="BN33" s="756"/>
      <c r="BO33" s="756"/>
      <c r="BP33" s="756"/>
      <c r="BQ33" s="758"/>
      <c r="BR33" s="755">
        <v>99.4</v>
      </c>
      <c r="BS33" s="756"/>
      <c r="BT33" s="756"/>
      <c r="BU33" s="756"/>
      <c r="BV33" s="756"/>
      <c r="BW33" s="756"/>
      <c r="BX33" s="757">
        <v>95.8</v>
      </c>
      <c r="BY33" s="756"/>
      <c r="BZ33" s="756"/>
      <c r="CA33" s="756"/>
      <c r="CB33" s="758"/>
      <c r="CD33" s="700" t="s">
        <v>318</v>
      </c>
      <c r="CE33" s="701"/>
      <c r="CF33" s="701"/>
      <c r="CG33" s="701"/>
      <c r="CH33" s="701"/>
      <c r="CI33" s="701"/>
      <c r="CJ33" s="701"/>
      <c r="CK33" s="701"/>
      <c r="CL33" s="701"/>
      <c r="CM33" s="701"/>
      <c r="CN33" s="701"/>
      <c r="CO33" s="701"/>
      <c r="CP33" s="701"/>
      <c r="CQ33" s="702"/>
      <c r="CR33" s="685">
        <v>7376324</v>
      </c>
      <c r="CS33" s="721"/>
      <c r="CT33" s="721"/>
      <c r="CU33" s="721"/>
      <c r="CV33" s="721"/>
      <c r="CW33" s="721"/>
      <c r="CX33" s="721"/>
      <c r="CY33" s="722"/>
      <c r="CZ33" s="690">
        <v>56.4</v>
      </c>
      <c r="DA33" s="719"/>
      <c r="DB33" s="719"/>
      <c r="DC33" s="723"/>
      <c r="DD33" s="694">
        <v>4339625</v>
      </c>
      <c r="DE33" s="721"/>
      <c r="DF33" s="721"/>
      <c r="DG33" s="721"/>
      <c r="DH33" s="721"/>
      <c r="DI33" s="721"/>
      <c r="DJ33" s="721"/>
      <c r="DK33" s="722"/>
      <c r="DL33" s="694">
        <v>3213480</v>
      </c>
      <c r="DM33" s="721"/>
      <c r="DN33" s="721"/>
      <c r="DO33" s="721"/>
      <c r="DP33" s="721"/>
      <c r="DQ33" s="721"/>
      <c r="DR33" s="721"/>
      <c r="DS33" s="721"/>
      <c r="DT33" s="721"/>
      <c r="DU33" s="721"/>
      <c r="DV33" s="722"/>
      <c r="DW33" s="690">
        <v>48.4</v>
      </c>
      <c r="DX33" s="719"/>
      <c r="DY33" s="719"/>
      <c r="DZ33" s="719"/>
      <c r="EA33" s="719"/>
      <c r="EB33" s="719"/>
      <c r="EC33" s="720"/>
    </row>
    <row r="34" spans="2:133" ht="11.25" customHeight="1" x14ac:dyDescent="0.15">
      <c r="B34" s="682" t="s">
        <v>319</v>
      </c>
      <c r="C34" s="683"/>
      <c r="D34" s="683"/>
      <c r="E34" s="683"/>
      <c r="F34" s="683"/>
      <c r="G34" s="683"/>
      <c r="H34" s="683"/>
      <c r="I34" s="683"/>
      <c r="J34" s="683"/>
      <c r="K34" s="683"/>
      <c r="L34" s="683"/>
      <c r="M34" s="683"/>
      <c r="N34" s="683"/>
      <c r="O34" s="683"/>
      <c r="P34" s="683"/>
      <c r="Q34" s="684"/>
      <c r="R34" s="685">
        <v>89784</v>
      </c>
      <c r="S34" s="686"/>
      <c r="T34" s="686"/>
      <c r="U34" s="686"/>
      <c r="V34" s="686"/>
      <c r="W34" s="686"/>
      <c r="X34" s="686"/>
      <c r="Y34" s="687"/>
      <c r="Z34" s="688">
        <v>0.7</v>
      </c>
      <c r="AA34" s="688"/>
      <c r="AB34" s="688"/>
      <c r="AC34" s="688"/>
      <c r="AD34" s="689">
        <v>10941</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1299183</v>
      </c>
      <c r="CS34" s="686"/>
      <c r="CT34" s="686"/>
      <c r="CU34" s="686"/>
      <c r="CV34" s="686"/>
      <c r="CW34" s="686"/>
      <c r="CX34" s="686"/>
      <c r="CY34" s="687"/>
      <c r="CZ34" s="690">
        <v>9.9</v>
      </c>
      <c r="DA34" s="719"/>
      <c r="DB34" s="719"/>
      <c r="DC34" s="723"/>
      <c r="DD34" s="694">
        <v>855915</v>
      </c>
      <c r="DE34" s="686"/>
      <c r="DF34" s="686"/>
      <c r="DG34" s="686"/>
      <c r="DH34" s="686"/>
      <c r="DI34" s="686"/>
      <c r="DJ34" s="686"/>
      <c r="DK34" s="687"/>
      <c r="DL34" s="694">
        <v>708561</v>
      </c>
      <c r="DM34" s="686"/>
      <c r="DN34" s="686"/>
      <c r="DO34" s="686"/>
      <c r="DP34" s="686"/>
      <c r="DQ34" s="686"/>
      <c r="DR34" s="686"/>
      <c r="DS34" s="686"/>
      <c r="DT34" s="686"/>
      <c r="DU34" s="686"/>
      <c r="DV34" s="687"/>
      <c r="DW34" s="690">
        <v>10.7</v>
      </c>
      <c r="DX34" s="719"/>
      <c r="DY34" s="719"/>
      <c r="DZ34" s="719"/>
      <c r="EA34" s="719"/>
      <c r="EB34" s="719"/>
      <c r="EC34" s="720"/>
    </row>
    <row r="35" spans="2:133" ht="11.25" customHeight="1" x14ac:dyDescent="0.15">
      <c r="B35" s="682" t="s">
        <v>321</v>
      </c>
      <c r="C35" s="683"/>
      <c r="D35" s="683"/>
      <c r="E35" s="683"/>
      <c r="F35" s="683"/>
      <c r="G35" s="683"/>
      <c r="H35" s="683"/>
      <c r="I35" s="683"/>
      <c r="J35" s="683"/>
      <c r="K35" s="683"/>
      <c r="L35" s="683"/>
      <c r="M35" s="683"/>
      <c r="N35" s="683"/>
      <c r="O35" s="683"/>
      <c r="P35" s="683"/>
      <c r="Q35" s="684"/>
      <c r="R35" s="685">
        <v>65530</v>
      </c>
      <c r="S35" s="686"/>
      <c r="T35" s="686"/>
      <c r="U35" s="686"/>
      <c r="V35" s="686"/>
      <c r="W35" s="686"/>
      <c r="X35" s="686"/>
      <c r="Y35" s="687"/>
      <c r="Z35" s="688">
        <v>0.5</v>
      </c>
      <c r="AA35" s="688"/>
      <c r="AB35" s="688"/>
      <c r="AC35" s="688"/>
      <c r="AD35" s="689" t="s">
        <v>233</v>
      </c>
      <c r="AE35" s="689"/>
      <c r="AF35" s="689"/>
      <c r="AG35" s="689"/>
      <c r="AH35" s="689"/>
      <c r="AI35" s="689"/>
      <c r="AJ35" s="689"/>
      <c r="AK35" s="689"/>
      <c r="AL35" s="690" t="s">
        <v>233</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487389</v>
      </c>
      <c r="CS35" s="721"/>
      <c r="CT35" s="721"/>
      <c r="CU35" s="721"/>
      <c r="CV35" s="721"/>
      <c r="CW35" s="721"/>
      <c r="CX35" s="721"/>
      <c r="CY35" s="722"/>
      <c r="CZ35" s="690">
        <v>3.7</v>
      </c>
      <c r="DA35" s="719"/>
      <c r="DB35" s="719"/>
      <c r="DC35" s="723"/>
      <c r="DD35" s="694">
        <v>294216</v>
      </c>
      <c r="DE35" s="721"/>
      <c r="DF35" s="721"/>
      <c r="DG35" s="721"/>
      <c r="DH35" s="721"/>
      <c r="DI35" s="721"/>
      <c r="DJ35" s="721"/>
      <c r="DK35" s="722"/>
      <c r="DL35" s="694">
        <v>164945</v>
      </c>
      <c r="DM35" s="721"/>
      <c r="DN35" s="721"/>
      <c r="DO35" s="721"/>
      <c r="DP35" s="721"/>
      <c r="DQ35" s="721"/>
      <c r="DR35" s="721"/>
      <c r="DS35" s="721"/>
      <c r="DT35" s="721"/>
      <c r="DU35" s="721"/>
      <c r="DV35" s="722"/>
      <c r="DW35" s="690">
        <v>2.5</v>
      </c>
      <c r="DX35" s="719"/>
      <c r="DY35" s="719"/>
      <c r="DZ35" s="719"/>
      <c r="EA35" s="719"/>
      <c r="EB35" s="719"/>
      <c r="EC35" s="720"/>
    </row>
    <row r="36" spans="2:133" ht="11.25" customHeight="1" x14ac:dyDescent="0.15">
      <c r="B36" s="682" t="s">
        <v>325</v>
      </c>
      <c r="C36" s="683"/>
      <c r="D36" s="683"/>
      <c r="E36" s="683"/>
      <c r="F36" s="683"/>
      <c r="G36" s="683"/>
      <c r="H36" s="683"/>
      <c r="I36" s="683"/>
      <c r="J36" s="683"/>
      <c r="K36" s="683"/>
      <c r="L36" s="683"/>
      <c r="M36" s="683"/>
      <c r="N36" s="683"/>
      <c r="O36" s="683"/>
      <c r="P36" s="683"/>
      <c r="Q36" s="684"/>
      <c r="R36" s="685">
        <v>270468</v>
      </c>
      <c r="S36" s="686"/>
      <c r="T36" s="686"/>
      <c r="U36" s="686"/>
      <c r="V36" s="686"/>
      <c r="W36" s="686"/>
      <c r="X36" s="686"/>
      <c r="Y36" s="687"/>
      <c r="Z36" s="688">
        <v>2</v>
      </c>
      <c r="AA36" s="688"/>
      <c r="AB36" s="688"/>
      <c r="AC36" s="688"/>
      <c r="AD36" s="689" t="s">
        <v>138</v>
      </c>
      <c r="AE36" s="689"/>
      <c r="AF36" s="689"/>
      <c r="AG36" s="689"/>
      <c r="AH36" s="689"/>
      <c r="AI36" s="689"/>
      <c r="AJ36" s="689"/>
      <c r="AK36" s="689"/>
      <c r="AL36" s="690" t="s">
        <v>138</v>
      </c>
      <c r="AM36" s="691"/>
      <c r="AN36" s="691"/>
      <c r="AO36" s="692"/>
      <c r="AP36" s="235"/>
      <c r="AQ36" s="759" t="s">
        <v>326</v>
      </c>
      <c r="AR36" s="760"/>
      <c r="AS36" s="760"/>
      <c r="AT36" s="760"/>
      <c r="AU36" s="760"/>
      <c r="AV36" s="760"/>
      <c r="AW36" s="760"/>
      <c r="AX36" s="760"/>
      <c r="AY36" s="761"/>
      <c r="AZ36" s="674">
        <v>1645838</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38301</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3962180</v>
      </c>
      <c r="CS36" s="686"/>
      <c r="CT36" s="686"/>
      <c r="CU36" s="686"/>
      <c r="CV36" s="686"/>
      <c r="CW36" s="686"/>
      <c r="CX36" s="686"/>
      <c r="CY36" s="687"/>
      <c r="CZ36" s="690">
        <v>30.3</v>
      </c>
      <c r="DA36" s="719"/>
      <c r="DB36" s="719"/>
      <c r="DC36" s="723"/>
      <c r="DD36" s="694">
        <v>1726926</v>
      </c>
      <c r="DE36" s="686"/>
      <c r="DF36" s="686"/>
      <c r="DG36" s="686"/>
      <c r="DH36" s="686"/>
      <c r="DI36" s="686"/>
      <c r="DJ36" s="686"/>
      <c r="DK36" s="687"/>
      <c r="DL36" s="694">
        <v>1468117</v>
      </c>
      <c r="DM36" s="686"/>
      <c r="DN36" s="686"/>
      <c r="DO36" s="686"/>
      <c r="DP36" s="686"/>
      <c r="DQ36" s="686"/>
      <c r="DR36" s="686"/>
      <c r="DS36" s="686"/>
      <c r="DT36" s="686"/>
      <c r="DU36" s="686"/>
      <c r="DV36" s="687"/>
      <c r="DW36" s="690">
        <v>22.1</v>
      </c>
      <c r="DX36" s="719"/>
      <c r="DY36" s="719"/>
      <c r="DZ36" s="719"/>
      <c r="EA36" s="719"/>
      <c r="EB36" s="719"/>
      <c r="EC36" s="720"/>
    </row>
    <row r="37" spans="2:133" ht="11.25" customHeight="1" x14ac:dyDescent="0.15">
      <c r="B37" s="682" t="s">
        <v>329</v>
      </c>
      <c r="C37" s="683"/>
      <c r="D37" s="683"/>
      <c r="E37" s="683"/>
      <c r="F37" s="683"/>
      <c r="G37" s="683"/>
      <c r="H37" s="683"/>
      <c r="I37" s="683"/>
      <c r="J37" s="683"/>
      <c r="K37" s="683"/>
      <c r="L37" s="683"/>
      <c r="M37" s="683"/>
      <c r="N37" s="683"/>
      <c r="O37" s="683"/>
      <c r="P37" s="683"/>
      <c r="Q37" s="684"/>
      <c r="R37" s="685">
        <v>221544</v>
      </c>
      <c r="S37" s="686"/>
      <c r="T37" s="686"/>
      <c r="U37" s="686"/>
      <c r="V37" s="686"/>
      <c r="W37" s="686"/>
      <c r="X37" s="686"/>
      <c r="Y37" s="687"/>
      <c r="Z37" s="688">
        <v>1.7</v>
      </c>
      <c r="AA37" s="688"/>
      <c r="AB37" s="688"/>
      <c r="AC37" s="688"/>
      <c r="AD37" s="689" t="s">
        <v>233</v>
      </c>
      <c r="AE37" s="689"/>
      <c r="AF37" s="689"/>
      <c r="AG37" s="689"/>
      <c r="AH37" s="689"/>
      <c r="AI37" s="689"/>
      <c r="AJ37" s="689"/>
      <c r="AK37" s="689"/>
      <c r="AL37" s="690" t="s">
        <v>138</v>
      </c>
      <c r="AM37" s="691"/>
      <c r="AN37" s="691"/>
      <c r="AO37" s="692"/>
      <c r="AQ37" s="763" t="s">
        <v>330</v>
      </c>
      <c r="AR37" s="764"/>
      <c r="AS37" s="764"/>
      <c r="AT37" s="764"/>
      <c r="AU37" s="764"/>
      <c r="AV37" s="764"/>
      <c r="AW37" s="764"/>
      <c r="AX37" s="764"/>
      <c r="AY37" s="765"/>
      <c r="AZ37" s="685">
        <v>506697</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20001</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1260044</v>
      </c>
      <c r="CS37" s="721"/>
      <c r="CT37" s="721"/>
      <c r="CU37" s="721"/>
      <c r="CV37" s="721"/>
      <c r="CW37" s="721"/>
      <c r="CX37" s="721"/>
      <c r="CY37" s="722"/>
      <c r="CZ37" s="690">
        <v>9.6</v>
      </c>
      <c r="DA37" s="719"/>
      <c r="DB37" s="719"/>
      <c r="DC37" s="723"/>
      <c r="DD37" s="694">
        <v>792946</v>
      </c>
      <c r="DE37" s="721"/>
      <c r="DF37" s="721"/>
      <c r="DG37" s="721"/>
      <c r="DH37" s="721"/>
      <c r="DI37" s="721"/>
      <c r="DJ37" s="721"/>
      <c r="DK37" s="722"/>
      <c r="DL37" s="694">
        <v>792808</v>
      </c>
      <c r="DM37" s="721"/>
      <c r="DN37" s="721"/>
      <c r="DO37" s="721"/>
      <c r="DP37" s="721"/>
      <c r="DQ37" s="721"/>
      <c r="DR37" s="721"/>
      <c r="DS37" s="721"/>
      <c r="DT37" s="721"/>
      <c r="DU37" s="721"/>
      <c r="DV37" s="722"/>
      <c r="DW37" s="690">
        <v>11.9</v>
      </c>
      <c r="DX37" s="719"/>
      <c r="DY37" s="719"/>
      <c r="DZ37" s="719"/>
      <c r="EA37" s="719"/>
      <c r="EB37" s="719"/>
      <c r="EC37" s="720"/>
    </row>
    <row r="38" spans="2:133" ht="11.25" customHeight="1" x14ac:dyDescent="0.15">
      <c r="B38" s="682" t="s">
        <v>333</v>
      </c>
      <c r="C38" s="683"/>
      <c r="D38" s="683"/>
      <c r="E38" s="683"/>
      <c r="F38" s="683"/>
      <c r="G38" s="683"/>
      <c r="H38" s="683"/>
      <c r="I38" s="683"/>
      <c r="J38" s="683"/>
      <c r="K38" s="683"/>
      <c r="L38" s="683"/>
      <c r="M38" s="683"/>
      <c r="N38" s="683"/>
      <c r="O38" s="683"/>
      <c r="P38" s="683"/>
      <c r="Q38" s="684"/>
      <c r="R38" s="685">
        <v>103196</v>
      </c>
      <c r="S38" s="686"/>
      <c r="T38" s="686"/>
      <c r="U38" s="686"/>
      <c r="V38" s="686"/>
      <c r="W38" s="686"/>
      <c r="X38" s="686"/>
      <c r="Y38" s="687"/>
      <c r="Z38" s="688">
        <v>0.8</v>
      </c>
      <c r="AA38" s="688"/>
      <c r="AB38" s="688"/>
      <c r="AC38" s="688"/>
      <c r="AD38" s="689">
        <v>5</v>
      </c>
      <c r="AE38" s="689"/>
      <c r="AF38" s="689"/>
      <c r="AG38" s="689"/>
      <c r="AH38" s="689"/>
      <c r="AI38" s="689"/>
      <c r="AJ38" s="689"/>
      <c r="AK38" s="689"/>
      <c r="AL38" s="690">
        <v>0</v>
      </c>
      <c r="AM38" s="691"/>
      <c r="AN38" s="691"/>
      <c r="AO38" s="692"/>
      <c r="AQ38" s="763" t="s">
        <v>334</v>
      </c>
      <c r="AR38" s="764"/>
      <c r="AS38" s="764"/>
      <c r="AT38" s="764"/>
      <c r="AU38" s="764"/>
      <c r="AV38" s="764"/>
      <c r="AW38" s="764"/>
      <c r="AX38" s="764"/>
      <c r="AY38" s="765"/>
      <c r="AZ38" s="685">
        <v>271136</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2416</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1128207</v>
      </c>
      <c r="CS38" s="686"/>
      <c r="CT38" s="686"/>
      <c r="CU38" s="686"/>
      <c r="CV38" s="686"/>
      <c r="CW38" s="686"/>
      <c r="CX38" s="686"/>
      <c r="CY38" s="687"/>
      <c r="CZ38" s="690">
        <v>8.6</v>
      </c>
      <c r="DA38" s="719"/>
      <c r="DB38" s="719"/>
      <c r="DC38" s="723"/>
      <c r="DD38" s="694">
        <v>964048</v>
      </c>
      <c r="DE38" s="686"/>
      <c r="DF38" s="686"/>
      <c r="DG38" s="686"/>
      <c r="DH38" s="686"/>
      <c r="DI38" s="686"/>
      <c r="DJ38" s="686"/>
      <c r="DK38" s="687"/>
      <c r="DL38" s="694">
        <v>871857</v>
      </c>
      <c r="DM38" s="686"/>
      <c r="DN38" s="686"/>
      <c r="DO38" s="686"/>
      <c r="DP38" s="686"/>
      <c r="DQ38" s="686"/>
      <c r="DR38" s="686"/>
      <c r="DS38" s="686"/>
      <c r="DT38" s="686"/>
      <c r="DU38" s="686"/>
      <c r="DV38" s="687"/>
      <c r="DW38" s="690">
        <v>13.1</v>
      </c>
      <c r="DX38" s="719"/>
      <c r="DY38" s="719"/>
      <c r="DZ38" s="719"/>
      <c r="EA38" s="719"/>
      <c r="EB38" s="719"/>
      <c r="EC38" s="720"/>
    </row>
    <row r="39" spans="2:133" ht="11.25" customHeight="1" x14ac:dyDescent="0.15">
      <c r="B39" s="682" t="s">
        <v>337</v>
      </c>
      <c r="C39" s="683"/>
      <c r="D39" s="683"/>
      <c r="E39" s="683"/>
      <c r="F39" s="683"/>
      <c r="G39" s="683"/>
      <c r="H39" s="683"/>
      <c r="I39" s="683"/>
      <c r="J39" s="683"/>
      <c r="K39" s="683"/>
      <c r="L39" s="683"/>
      <c r="M39" s="683"/>
      <c r="N39" s="683"/>
      <c r="O39" s="683"/>
      <c r="P39" s="683"/>
      <c r="Q39" s="684"/>
      <c r="R39" s="685">
        <v>1702163</v>
      </c>
      <c r="S39" s="686"/>
      <c r="T39" s="686"/>
      <c r="U39" s="686"/>
      <c r="V39" s="686"/>
      <c r="W39" s="686"/>
      <c r="X39" s="686"/>
      <c r="Y39" s="687"/>
      <c r="Z39" s="688">
        <v>12.8</v>
      </c>
      <c r="AA39" s="688"/>
      <c r="AB39" s="688"/>
      <c r="AC39" s="688"/>
      <c r="AD39" s="689" t="s">
        <v>233</v>
      </c>
      <c r="AE39" s="689"/>
      <c r="AF39" s="689"/>
      <c r="AG39" s="689"/>
      <c r="AH39" s="689"/>
      <c r="AI39" s="689"/>
      <c r="AJ39" s="689"/>
      <c r="AK39" s="689"/>
      <c r="AL39" s="690" t="s">
        <v>138</v>
      </c>
      <c r="AM39" s="691"/>
      <c r="AN39" s="691"/>
      <c r="AO39" s="692"/>
      <c r="AQ39" s="763" t="s">
        <v>338</v>
      </c>
      <c r="AR39" s="764"/>
      <c r="AS39" s="764"/>
      <c r="AT39" s="764"/>
      <c r="AU39" s="764"/>
      <c r="AV39" s="764"/>
      <c r="AW39" s="764"/>
      <c r="AX39" s="764"/>
      <c r="AY39" s="765"/>
      <c r="AZ39" s="685">
        <v>9404</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3651</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499115</v>
      </c>
      <c r="CS39" s="721"/>
      <c r="CT39" s="721"/>
      <c r="CU39" s="721"/>
      <c r="CV39" s="721"/>
      <c r="CW39" s="721"/>
      <c r="CX39" s="721"/>
      <c r="CY39" s="722"/>
      <c r="CZ39" s="690">
        <v>3.8</v>
      </c>
      <c r="DA39" s="719"/>
      <c r="DB39" s="719"/>
      <c r="DC39" s="723"/>
      <c r="DD39" s="694">
        <v>498520</v>
      </c>
      <c r="DE39" s="721"/>
      <c r="DF39" s="721"/>
      <c r="DG39" s="721"/>
      <c r="DH39" s="721"/>
      <c r="DI39" s="721"/>
      <c r="DJ39" s="721"/>
      <c r="DK39" s="722"/>
      <c r="DL39" s="694" t="s">
        <v>233</v>
      </c>
      <c r="DM39" s="721"/>
      <c r="DN39" s="721"/>
      <c r="DO39" s="721"/>
      <c r="DP39" s="721"/>
      <c r="DQ39" s="721"/>
      <c r="DR39" s="721"/>
      <c r="DS39" s="721"/>
      <c r="DT39" s="721"/>
      <c r="DU39" s="721"/>
      <c r="DV39" s="722"/>
      <c r="DW39" s="690" t="s">
        <v>138</v>
      </c>
      <c r="DX39" s="719"/>
      <c r="DY39" s="719"/>
      <c r="DZ39" s="719"/>
      <c r="EA39" s="719"/>
      <c r="EB39" s="719"/>
      <c r="EC39" s="720"/>
    </row>
    <row r="40" spans="2:133" ht="11.25" customHeight="1" x14ac:dyDescent="0.15">
      <c r="B40" s="682" t="s">
        <v>341</v>
      </c>
      <c r="C40" s="683"/>
      <c r="D40" s="683"/>
      <c r="E40" s="683"/>
      <c r="F40" s="683"/>
      <c r="G40" s="683"/>
      <c r="H40" s="683"/>
      <c r="I40" s="683"/>
      <c r="J40" s="683"/>
      <c r="K40" s="683"/>
      <c r="L40" s="683"/>
      <c r="M40" s="683"/>
      <c r="N40" s="683"/>
      <c r="O40" s="683"/>
      <c r="P40" s="683"/>
      <c r="Q40" s="684"/>
      <c r="R40" s="685">
        <v>9500</v>
      </c>
      <c r="S40" s="686"/>
      <c r="T40" s="686"/>
      <c r="U40" s="686"/>
      <c r="V40" s="686"/>
      <c r="W40" s="686"/>
      <c r="X40" s="686"/>
      <c r="Y40" s="687"/>
      <c r="Z40" s="688">
        <v>0.1</v>
      </c>
      <c r="AA40" s="688"/>
      <c r="AB40" s="688"/>
      <c r="AC40" s="688"/>
      <c r="AD40" s="689" t="s">
        <v>138</v>
      </c>
      <c r="AE40" s="689"/>
      <c r="AF40" s="689"/>
      <c r="AG40" s="689"/>
      <c r="AH40" s="689"/>
      <c r="AI40" s="689"/>
      <c r="AJ40" s="689"/>
      <c r="AK40" s="689"/>
      <c r="AL40" s="690" t="s">
        <v>138</v>
      </c>
      <c r="AM40" s="691"/>
      <c r="AN40" s="691"/>
      <c r="AO40" s="692"/>
      <c r="AQ40" s="763" t="s">
        <v>342</v>
      </c>
      <c r="AR40" s="764"/>
      <c r="AS40" s="764"/>
      <c r="AT40" s="764"/>
      <c r="AU40" s="764"/>
      <c r="AV40" s="764"/>
      <c r="AW40" s="764"/>
      <c r="AX40" s="764"/>
      <c r="AY40" s="765"/>
      <c r="AZ40" s="685">
        <v>1530</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103</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250</v>
      </c>
      <c r="CS40" s="686"/>
      <c r="CT40" s="686"/>
      <c r="CU40" s="686"/>
      <c r="CV40" s="686"/>
      <c r="CW40" s="686"/>
      <c r="CX40" s="686"/>
      <c r="CY40" s="687"/>
      <c r="CZ40" s="690">
        <v>0</v>
      </c>
      <c r="DA40" s="719"/>
      <c r="DB40" s="719"/>
      <c r="DC40" s="723"/>
      <c r="DD40" s="694" t="s">
        <v>233</v>
      </c>
      <c r="DE40" s="686"/>
      <c r="DF40" s="686"/>
      <c r="DG40" s="686"/>
      <c r="DH40" s="686"/>
      <c r="DI40" s="686"/>
      <c r="DJ40" s="686"/>
      <c r="DK40" s="687"/>
      <c r="DL40" s="694" t="s">
        <v>138</v>
      </c>
      <c r="DM40" s="686"/>
      <c r="DN40" s="686"/>
      <c r="DO40" s="686"/>
      <c r="DP40" s="686"/>
      <c r="DQ40" s="686"/>
      <c r="DR40" s="686"/>
      <c r="DS40" s="686"/>
      <c r="DT40" s="686"/>
      <c r="DU40" s="686"/>
      <c r="DV40" s="687"/>
      <c r="DW40" s="690" t="s">
        <v>138</v>
      </c>
      <c r="DX40" s="719"/>
      <c r="DY40" s="719"/>
      <c r="DZ40" s="719"/>
      <c r="EA40" s="719"/>
      <c r="EB40" s="719"/>
      <c r="EC40" s="720"/>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138</v>
      </c>
      <c r="S41" s="686"/>
      <c r="T41" s="686"/>
      <c r="U41" s="686"/>
      <c r="V41" s="686"/>
      <c r="W41" s="686"/>
      <c r="X41" s="686"/>
      <c r="Y41" s="687"/>
      <c r="Z41" s="688" t="s">
        <v>233</v>
      </c>
      <c r="AA41" s="688"/>
      <c r="AB41" s="688"/>
      <c r="AC41" s="688"/>
      <c r="AD41" s="689" t="s">
        <v>138</v>
      </c>
      <c r="AE41" s="689"/>
      <c r="AF41" s="689"/>
      <c r="AG41" s="689"/>
      <c r="AH41" s="689"/>
      <c r="AI41" s="689"/>
      <c r="AJ41" s="689"/>
      <c r="AK41" s="689"/>
      <c r="AL41" s="690" t="s">
        <v>138</v>
      </c>
      <c r="AM41" s="691"/>
      <c r="AN41" s="691"/>
      <c r="AO41" s="692"/>
      <c r="AQ41" s="763" t="s">
        <v>347</v>
      </c>
      <c r="AR41" s="764"/>
      <c r="AS41" s="764"/>
      <c r="AT41" s="764"/>
      <c r="AU41" s="764"/>
      <c r="AV41" s="764"/>
      <c r="AW41" s="764"/>
      <c r="AX41" s="764"/>
      <c r="AY41" s="765"/>
      <c r="AZ41" s="685">
        <v>184456</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v>1</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138</v>
      </c>
      <c r="CS41" s="721"/>
      <c r="CT41" s="721"/>
      <c r="CU41" s="721"/>
      <c r="CV41" s="721"/>
      <c r="CW41" s="721"/>
      <c r="CX41" s="721"/>
      <c r="CY41" s="722"/>
      <c r="CZ41" s="690" t="s">
        <v>138</v>
      </c>
      <c r="DA41" s="719"/>
      <c r="DB41" s="719"/>
      <c r="DC41" s="723"/>
      <c r="DD41" s="694" t="s">
        <v>138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350</v>
      </c>
      <c r="C42" s="683"/>
      <c r="D42" s="683"/>
      <c r="E42" s="683"/>
      <c r="F42" s="683"/>
      <c r="G42" s="683"/>
      <c r="H42" s="683"/>
      <c r="I42" s="683"/>
      <c r="J42" s="683"/>
      <c r="K42" s="683"/>
      <c r="L42" s="683"/>
      <c r="M42" s="683"/>
      <c r="N42" s="683"/>
      <c r="O42" s="683"/>
      <c r="P42" s="683"/>
      <c r="Q42" s="684"/>
      <c r="R42" s="685">
        <v>224463</v>
      </c>
      <c r="S42" s="686"/>
      <c r="T42" s="686"/>
      <c r="U42" s="686"/>
      <c r="V42" s="686"/>
      <c r="W42" s="686"/>
      <c r="X42" s="686"/>
      <c r="Y42" s="687"/>
      <c r="Z42" s="688">
        <v>1.7</v>
      </c>
      <c r="AA42" s="688"/>
      <c r="AB42" s="688"/>
      <c r="AC42" s="688"/>
      <c r="AD42" s="689" t="s">
        <v>138</v>
      </c>
      <c r="AE42" s="689"/>
      <c r="AF42" s="689"/>
      <c r="AG42" s="689"/>
      <c r="AH42" s="689"/>
      <c r="AI42" s="689"/>
      <c r="AJ42" s="689"/>
      <c r="AK42" s="689"/>
      <c r="AL42" s="690" t="s">
        <v>233</v>
      </c>
      <c r="AM42" s="691"/>
      <c r="AN42" s="691"/>
      <c r="AO42" s="692"/>
      <c r="AQ42" s="784" t="s">
        <v>351</v>
      </c>
      <c r="AR42" s="785"/>
      <c r="AS42" s="785"/>
      <c r="AT42" s="785"/>
      <c r="AU42" s="785"/>
      <c r="AV42" s="785"/>
      <c r="AW42" s="785"/>
      <c r="AX42" s="785"/>
      <c r="AY42" s="786"/>
      <c r="AZ42" s="776">
        <v>672615</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342</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1872122</v>
      </c>
      <c r="CS42" s="686"/>
      <c r="CT42" s="686"/>
      <c r="CU42" s="686"/>
      <c r="CV42" s="686"/>
      <c r="CW42" s="686"/>
      <c r="CX42" s="686"/>
      <c r="CY42" s="687"/>
      <c r="CZ42" s="690">
        <v>14.3</v>
      </c>
      <c r="DA42" s="691"/>
      <c r="DB42" s="691"/>
      <c r="DC42" s="703"/>
      <c r="DD42" s="694">
        <v>382076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354</v>
      </c>
      <c r="C43" s="736"/>
      <c r="D43" s="736"/>
      <c r="E43" s="736"/>
      <c r="F43" s="736"/>
      <c r="G43" s="736"/>
      <c r="H43" s="736"/>
      <c r="I43" s="736"/>
      <c r="J43" s="736"/>
      <c r="K43" s="736"/>
      <c r="L43" s="736"/>
      <c r="M43" s="736"/>
      <c r="N43" s="736"/>
      <c r="O43" s="736"/>
      <c r="P43" s="736"/>
      <c r="Q43" s="737"/>
      <c r="R43" s="776">
        <v>13304069</v>
      </c>
      <c r="S43" s="777"/>
      <c r="T43" s="777"/>
      <c r="U43" s="777"/>
      <c r="V43" s="777"/>
      <c r="W43" s="777"/>
      <c r="X43" s="777"/>
      <c r="Y43" s="778"/>
      <c r="Z43" s="779">
        <v>100</v>
      </c>
      <c r="AA43" s="779"/>
      <c r="AB43" s="779"/>
      <c r="AC43" s="779"/>
      <c r="AD43" s="780">
        <v>6408545</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t="s">
        <v>138</v>
      </c>
      <c r="CS43" s="721"/>
      <c r="CT43" s="721"/>
      <c r="CU43" s="721"/>
      <c r="CV43" s="721"/>
      <c r="CW43" s="721"/>
      <c r="CX43" s="721"/>
      <c r="CY43" s="722"/>
      <c r="CZ43" s="690" t="s">
        <v>233</v>
      </c>
      <c r="DA43" s="719"/>
      <c r="DB43" s="719"/>
      <c r="DC43" s="723"/>
      <c r="DD43" s="694" t="s">
        <v>138</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356</v>
      </c>
      <c r="CG44" s="683"/>
      <c r="CH44" s="683"/>
      <c r="CI44" s="683"/>
      <c r="CJ44" s="683"/>
      <c r="CK44" s="683"/>
      <c r="CL44" s="683"/>
      <c r="CM44" s="683"/>
      <c r="CN44" s="683"/>
      <c r="CO44" s="683"/>
      <c r="CP44" s="683"/>
      <c r="CQ44" s="684"/>
      <c r="CR44" s="685">
        <v>1867342</v>
      </c>
      <c r="CS44" s="686"/>
      <c r="CT44" s="686"/>
      <c r="CU44" s="686"/>
      <c r="CV44" s="686"/>
      <c r="CW44" s="686"/>
      <c r="CX44" s="686"/>
      <c r="CY44" s="687"/>
      <c r="CZ44" s="690">
        <v>14.3</v>
      </c>
      <c r="DA44" s="691"/>
      <c r="DB44" s="691"/>
      <c r="DC44" s="703"/>
      <c r="DD44" s="694">
        <v>381332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737728</v>
      </c>
      <c r="CS45" s="721"/>
      <c r="CT45" s="721"/>
      <c r="CU45" s="721"/>
      <c r="CV45" s="721"/>
      <c r="CW45" s="721"/>
      <c r="CX45" s="721"/>
      <c r="CY45" s="722"/>
      <c r="CZ45" s="690">
        <v>5.6</v>
      </c>
      <c r="DA45" s="719"/>
      <c r="DB45" s="719"/>
      <c r="DC45" s="723"/>
      <c r="DD45" s="694">
        <v>59755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1025296</v>
      </c>
      <c r="CS46" s="686"/>
      <c r="CT46" s="686"/>
      <c r="CU46" s="686"/>
      <c r="CV46" s="686"/>
      <c r="CW46" s="686"/>
      <c r="CX46" s="686"/>
      <c r="CY46" s="687"/>
      <c r="CZ46" s="690">
        <v>7.8</v>
      </c>
      <c r="DA46" s="691"/>
      <c r="DB46" s="691"/>
      <c r="DC46" s="703"/>
      <c r="DD46" s="694">
        <v>311259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4780</v>
      </c>
      <c r="CS47" s="721"/>
      <c r="CT47" s="721"/>
      <c r="CU47" s="721"/>
      <c r="CV47" s="721"/>
      <c r="CW47" s="721"/>
      <c r="CX47" s="721"/>
      <c r="CY47" s="722"/>
      <c r="CZ47" s="690">
        <v>0</v>
      </c>
      <c r="DA47" s="719"/>
      <c r="DB47" s="719"/>
      <c r="DC47" s="723"/>
      <c r="DD47" s="694">
        <v>744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138</v>
      </c>
      <c r="CS48" s="686"/>
      <c r="CT48" s="686"/>
      <c r="CU48" s="686"/>
      <c r="CV48" s="686"/>
      <c r="CW48" s="686"/>
      <c r="CX48" s="686"/>
      <c r="CY48" s="687"/>
      <c r="CZ48" s="690" t="s">
        <v>138</v>
      </c>
      <c r="DA48" s="691"/>
      <c r="DB48" s="691"/>
      <c r="DC48" s="703"/>
      <c r="DD48" s="694" t="s">
        <v>233</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364</v>
      </c>
      <c r="CE49" s="736"/>
      <c r="CF49" s="736"/>
      <c r="CG49" s="736"/>
      <c r="CH49" s="736"/>
      <c r="CI49" s="736"/>
      <c r="CJ49" s="736"/>
      <c r="CK49" s="736"/>
      <c r="CL49" s="736"/>
      <c r="CM49" s="736"/>
      <c r="CN49" s="736"/>
      <c r="CO49" s="736"/>
      <c r="CP49" s="736"/>
      <c r="CQ49" s="737"/>
      <c r="CR49" s="776">
        <v>13073330</v>
      </c>
      <c r="CS49" s="756"/>
      <c r="CT49" s="756"/>
      <c r="CU49" s="756"/>
      <c r="CV49" s="756"/>
      <c r="CW49" s="756"/>
      <c r="CX49" s="756"/>
      <c r="CY49" s="787"/>
      <c r="CZ49" s="781">
        <v>100</v>
      </c>
      <c r="DA49" s="788"/>
      <c r="DB49" s="788"/>
      <c r="DC49" s="789"/>
      <c r="DD49" s="790">
        <v>7526040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ymbC3Y3/R9rfjRIZqgezg2HFURhlMhJMfsImmVquUcoH5T0T0303TP+aJjkMstLli4fEvHHq2d/D39/qmjtF7w==" saltValue="BOWcTeR3ok0D3A8F1lvEu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topLeftCell="A64" zoomScale="70" zoomScaleNormal="25" zoomScaleSheetLayoutView="70" workbookViewId="0">
      <selection activeCell="BG82" sqref="BG82"/>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13302</v>
      </c>
      <c r="R7" s="821"/>
      <c r="S7" s="821"/>
      <c r="T7" s="821"/>
      <c r="U7" s="821"/>
      <c r="V7" s="821">
        <v>13071</v>
      </c>
      <c r="W7" s="821"/>
      <c r="X7" s="821"/>
      <c r="Y7" s="821"/>
      <c r="Z7" s="821"/>
      <c r="AA7" s="821">
        <v>231</v>
      </c>
      <c r="AB7" s="821"/>
      <c r="AC7" s="821"/>
      <c r="AD7" s="821"/>
      <c r="AE7" s="822"/>
      <c r="AF7" s="823">
        <v>168</v>
      </c>
      <c r="AG7" s="824"/>
      <c r="AH7" s="824"/>
      <c r="AI7" s="824"/>
      <c r="AJ7" s="825"/>
      <c r="AK7" s="860">
        <v>270</v>
      </c>
      <c r="AL7" s="861"/>
      <c r="AM7" s="861"/>
      <c r="AN7" s="861"/>
      <c r="AO7" s="861"/>
      <c r="AP7" s="861">
        <v>9881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584</v>
      </c>
      <c r="BT7" s="865"/>
      <c r="BU7" s="865"/>
      <c r="BV7" s="865"/>
      <c r="BW7" s="865"/>
      <c r="BX7" s="865"/>
      <c r="BY7" s="865"/>
      <c r="BZ7" s="865"/>
      <c r="CA7" s="865"/>
      <c r="CB7" s="865"/>
      <c r="CC7" s="865"/>
      <c r="CD7" s="865"/>
      <c r="CE7" s="865"/>
      <c r="CF7" s="865"/>
      <c r="CG7" s="866"/>
      <c r="CH7" s="857">
        <v>9</v>
      </c>
      <c r="CI7" s="858"/>
      <c r="CJ7" s="858"/>
      <c r="CK7" s="858"/>
      <c r="CL7" s="859"/>
      <c r="CM7" s="857">
        <v>156</v>
      </c>
      <c r="CN7" s="858"/>
      <c r="CO7" s="858"/>
      <c r="CP7" s="858"/>
      <c r="CQ7" s="859"/>
      <c r="CR7" s="857">
        <v>15</v>
      </c>
      <c r="CS7" s="858"/>
      <c r="CT7" s="858"/>
      <c r="CU7" s="858"/>
      <c r="CV7" s="859"/>
      <c r="CW7" s="857" t="s">
        <v>583</v>
      </c>
      <c r="CX7" s="858"/>
      <c r="CY7" s="858"/>
      <c r="CZ7" s="858"/>
      <c r="DA7" s="859"/>
      <c r="DB7" s="857" t="s">
        <v>583</v>
      </c>
      <c r="DC7" s="858"/>
      <c r="DD7" s="858"/>
      <c r="DE7" s="858"/>
      <c r="DF7" s="859"/>
      <c r="DG7" s="857" t="s">
        <v>583</v>
      </c>
      <c r="DH7" s="858"/>
      <c r="DI7" s="858"/>
      <c r="DJ7" s="858"/>
      <c r="DK7" s="859"/>
      <c r="DL7" s="857" t="s">
        <v>583</v>
      </c>
      <c r="DM7" s="858"/>
      <c r="DN7" s="858"/>
      <c r="DO7" s="858"/>
      <c r="DP7" s="859"/>
      <c r="DQ7" s="857" t="s">
        <v>583</v>
      </c>
      <c r="DR7" s="858"/>
      <c r="DS7" s="858"/>
      <c r="DT7" s="858"/>
      <c r="DU7" s="859"/>
      <c r="DV7" s="838"/>
      <c r="DW7" s="839"/>
      <c r="DX7" s="839"/>
      <c r="DY7" s="839"/>
      <c r="DZ7" s="840"/>
      <c r="EA7" s="256"/>
    </row>
    <row r="8" spans="1:131" s="257" customFormat="1" ht="26.25" customHeight="1" x14ac:dyDescent="0.15">
      <c r="A8" s="263">
        <v>2</v>
      </c>
      <c r="B8" s="841" t="s">
        <v>388</v>
      </c>
      <c r="C8" s="842"/>
      <c r="D8" s="842"/>
      <c r="E8" s="842"/>
      <c r="F8" s="842"/>
      <c r="G8" s="842"/>
      <c r="H8" s="842"/>
      <c r="I8" s="842"/>
      <c r="J8" s="842"/>
      <c r="K8" s="842"/>
      <c r="L8" s="842"/>
      <c r="M8" s="842"/>
      <c r="N8" s="842"/>
      <c r="O8" s="842"/>
      <c r="P8" s="843"/>
      <c r="Q8" s="844">
        <v>2</v>
      </c>
      <c r="R8" s="845"/>
      <c r="S8" s="845"/>
      <c r="T8" s="845"/>
      <c r="U8" s="845"/>
      <c r="V8" s="845">
        <v>2</v>
      </c>
      <c r="W8" s="845"/>
      <c r="X8" s="845"/>
      <c r="Y8" s="845"/>
      <c r="Z8" s="845"/>
      <c r="AA8" s="845">
        <v>0</v>
      </c>
      <c r="AB8" s="845"/>
      <c r="AC8" s="845"/>
      <c r="AD8" s="845"/>
      <c r="AE8" s="846"/>
      <c r="AF8" s="847">
        <v>0</v>
      </c>
      <c r="AG8" s="848"/>
      <c r="AH8" s="848"/>
      <c r="AI8" s="848"/>
      <c r="AJ8" s="849"/>
      <c r="AK8" s="850" t="s">
        <v>583</v>
      </c>
      <c r="AL8" s="851"/>
      <c r="AM8" s="851"/>
      <c r="AN8" s="851"/>
      <c r="AO8" s="851"/>
      <c r="AP8" s="851" t="s">
        <v>583</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585</v>
      </c>
      <c r="BT8" s="855"/>
      <c r="BU8" s="855"/>
      <c r="BV8" s="855"/>
      <c r="BW8" s="855"/>
      <c r="BX8" s="855"/>
      <c r="BY8" s="855"/>
      <c r="BZ8" s="855"/>
      <c r="CA8" s="855"/>
      <c r="CB8" s="855"/>
      <c r="CC8" s="855"/>
      <c r="CD8" s="855"/>
      <c r="CE8" s="855"/>
      <c r="CF8" s="855"/>
      <c r="CG8" s="856"/>
      <c r="CH8" s="867">
        <v>3</v>
      </c>
      <c r="CI8" s="868"/>
      <c r="CJ8" s="868"/>
      <c r="CK8" s="868"/>
      <c r="CL8" s="869"/>
      <c r="CM8" s="867">
        <v>2</v>
      </c>
      <c r="CN8" s="868"/>
      <c r="CO8" s="868"/>
      <c r="CP8" s="868"/>
      <c r="CQ8" s="869"/>
      <c r="CR8" s="867">
        <v>1</v>
      </c>
      <c r="CS8" s="868"/>
      <c r="CT8" s="868"/>
      <c r="CU8" s="868"/>
      <c r="CV8" s="869"/>
      <c r="CW8" s="867">
        <v>3</v>
      </c>
      <c r="CX8" s="868"/>
      <c r="CY8" s="868"/>
      <c r="CZ8" s="868"/>
      <c r="DA8" s="869"/>
      <c r="DB8" s="867" t="s">
        <v>583</v>
      </c>
      <c r="DC8" s="868"/>
      <c r="DD8" s="868"/>
      <c r="DE8" s="868"/>
      <c r="DF8" s="869"/>
      <c r="DG8" s="867" t="s">
        <v>583</v>
      </c>
      <c r="DH8" s="868"/>
      <c r="DI8" s="868"/>
      <c r="DJ8" s="868"/>
      <c r="DK8" s="869"/>
      <c r="DL8" s="867" t="s">
        <v>583</v>
      </c>
      <c r="DM8" s="868"/>
      <c r="DN8" s="868"/>
      <c r="DO8" s="868"/>
      <c r="DP8" s="869"/>
      <c r="DQ8" s="867" t="s">
        <v>583</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586</v>
      </c>
      <c r="BT9" s="855"/>
      <c r="BU9" s="855"/>
      <c r="BV9" s="855"/>
      <c r="BW9" s="855"/>
      <c r="BX9" s="855"/>
      <c r="BY9" s="855"/>
      <c r="BZ9" s="855"/>
      <c r="CA9" s="855"/>
      <c r="CB9" s="855"/>
      <c r="CC9" s="855"/>
      <c r="CD9" s="855"/>
      <c r="CE9" s="855"/>
      <c r="CF9" s="855"/>
      <c r="CG9" s="856"/>
      <c r="CH9" s="867">
        <v>21</v>
      </c>
      <c r="CI9" s="868"/>
      <c r="CJ9" s="868"/>
      <c r="CK9" s="868"/>
      <c r="CL9" s="869"/>
      <c r="CM9" s="867">
        <v>62</v>
      </c>
      <c r="CN9" s="868"/>
      <c r="CO9" s="868"/>
      <c r="CP9" s="868"/>
      <c r="CQ9" s="869"/>
      <c r="CR9" s="867">
        <v>11</v>
      </c>
      <c r="CS9" s="868"/>
      <c r="CT9" s="868"/>
      <c r="CU9" s="868"/>
      <c r="CV9" s="869"/>
      <c r="CW9" s="867" t="s">
        <v>583</v>
      </c>
      <c r="CX9" s="868"/>
      <c r="CY9" s="868"/>
      <c r="CZ9" s="868"/>
      <c r="DA9" s="869"/>
      <c r="DB9" s="867" t="s">
        <v>583</v>
      </c>
      <c r="DC9" s="868"/>
      <c r="DD9" s="868"/>
      <c r="DE9" s="868"/>
      <c r="DF9" s="869"/>
      <c r="DG9" s="867" t="s">
        <v>583</v>
      </c>
      <c r="DH9" s="868"/>
      <c r="DI9" s="868"/>
      <c r="DJ9" s="868"/>
      <c r="DK9" s="869"/>
      <c r="DL9" s="867" t="s">
        <v>583</v>
      </c>
      <c r="DM9" s="868"/>
      <c r="DN9" s="868"/>
      <c r="DO9" s="868"/>
      <c r="DP9" s="869"/>
      <c r="DQ9" s="867" t="s">
        <v>583</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587</v>
      </c>
      <c r="BT10" s="855"/>
      <c r="BU10" s="855"/>
      <c r="BV10" s="855"/>
      <c r="BW10" s="855"/>
      <c r="BX10" s="855"/>
      <c r="BY10" s="855"/>
      <c r="BZ10" s="855"/>
      <c r="CA10" s="855"/>
      <c r="CB10" s="855"/>
      <c r="CC10" s="855"/>
      <c r="CD10" s="855"/>
      <c r="CE10" s="855"/>
      <c r="CF10" s="855"/>
      <c r="CG10" s="856"/>
      <c r="CH10" s="867">
        <v>13</v>
      </c>
      <c r="CI10" s="868"/>
      <c r="CJ10" s="868"/>
      <c r="CK10" s="868"/>
      <c r="CL10" s="869"/>
      <c r="CM10" s="867">
        <v>91</v>
      </c>
      <c r="CN10" s="868"/>
      <c r="CO10" s="868"/>
      <c r="CP10" s="868"/>
      <c r="CQ10" s="869"/>
      <c r="CR10" s="867">
        <v>7</v>
      </c>
      <c r="CS10" s="868"/>
      <c r="CT10" s="868"/>
      <c r="CU10" s="868"/>
      <c r="CV10" s="869"/>
      <c r="CW10" s="867" t="s">
        <v>583</v>
      </c>
      <c r="CX10" s="868"/>
      <c r="CY10" s="868"/>
      <c r="CZ10" s="868"/>
      <c r="DA10" s="869"/>
      <c r="DB10" s="867" t="s">
        <v>583</v>
      </c>
      <c r="DC10" s="868"/>
      <c r="DD10" s="868"/>
      <c r="DE10" s="868"/>
      <c r="DF10" s="869"/>
      <c r="DG10" s="867" t="s">
        <v>583</v>
      </c>
      <c r="DH10" s="868"/>
      <c r="DI10" s="868"/>
      <c r="DJ10" s="868"/>
      <c r="DK10" s="869"/>
      <c r="DL10" s="867" t="s">
        <v>583</v>
      </c>
      <c r="DM10" s="868"/>
      <c r="DN10" s="868"/>
      <c r="DO10" s="868"/>
      <c r="DP10" s="869"/>
      <c r="DQ10" s="867" t="s">
        <v>583</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588</v>
      </c>
      <c r="BT11" s="855"/>
      <c r="BU11" s="855"/>
      <c r="BV11" s="855"/>
      <c r="BW11" s="855"/>
      <c r="BX11" s="855"/>
      <c r="BY11" s="855"/>
      <c r="BZ11" s="855"/>
      <c r="CA11" s="855"/>
      <c r="CB11" s="855"/>
      <c r="CC11" s="855"/>
      <c r="CD11" s="855"/>
      <c r="CE11" s="855"/>
      <c r="CF11" s="855"/>
      <c r="CG11" s="856"/>
      <c r="CH11" s="867">
        <v>3</v>
      </c>
      <c r="CI11" s="868"/>
      <c r="CJ11" s="868"/>
      <c r="CK11" s="868"/>
      <c r="CL11" s="869"/>
      <c r="CM11" s="867">
        <v>6</v>
      </c>
      <c r="CN11" s="868"/>
      <c r="CO11" s="868"/>
      <c r="CP11" s="868"/>
      <c r="CQ11" s="869"/>
      <c r="CR11" s="867">
        <v>4</v>
      </c>
      <c r="CS11" s="868"/>
      <c r="CT11" s="868"/>
      <c r="CU11" s="868"/>
      <c r="CV11" s="869"/>
      <c r="CW11" s="867">
        <v>11</v>
      </c>
      <c r="CX11" s="868"/>
      <c r="CY11" s="868"/>
      <c r="CZ11" s="868"/>
      <c r="DA11" s="869"/>
      <c r="DB11" s="867" t="s">
        <v>583</v>
      </c>
      <c r="DC11" s="868"/>
      <c r="DD11" s="868"/>
      <c r="DE11" s="868"/>
      <c r="DF11" s="869"/>
      <c r="DG11" s="867" t="s">
        <v>583</v>
      </c>
      <c r="DH11" s="868"/>
      <c r="DI11" s="868"/>
      <c r="DJ11" s="868"/>
      <c r="DK11" s="869"/>
      <c r="DL11" s="867" t="s">
        <v>583</v>
      </c>
      <c r="DM11" s="868"/>
      <c r="DN11" s="868"/>
      <c r="DO11" s="868"/>
      <c r="DP11" s="869"/>
      <c r="DQ11" s="867" t="s">
        <v>583</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589</v>
      </c>
      <c r="BT12" s="855"/>
      <c r="BU12" s="855"/>
      <c r="BV12" s="855"/>
      <c r="BW12" s="855"/>
      <c r="BX12" s="855"/>
      <c r="BY12" s="855"/>
      <c r="BZ12" s="855"/>
      <c r="CA12" s="855"/>
      <c r="CB12" s="855"/>
      <c r="CC12" s="855"/>
      <c r="CD12" s="855"/>
      <c r="CE12" s="855"/>
      <c r="CF12" s="855"/>
      <c r="CG12" s="856"/>
      <c r="CH12" s="867">
        <v>-8</v>
      </c>
      <c r="CI12" s="868"/>
      <c r="CJ12" s="868"/>
      <c r="CK12" s="868"/>
      <c r="CL12" s="869"/>
      <c r="CM12" s="867">
        <v>89</v>
      </c>
      <c r="CN12" s="868"/>
      <c r="CO12" s="868"/>
      <c r="CP12" s="868"/>
      <c r="CQ12" s="869"/>
      <c r="CR12" s="867">
        <v>3</v>
      </c>
      <c r="CS12" s="868"/>
      <c r="CT12" s="868"/>
      <c r="CU12" s="868"/>
      <c r="CV12" s="869"/>
      <c r="CW12" s="867" t="s">
        <v>583</v>
      </c>
      <c r="CX12" s="868"/>
      <c r="CY12" s="868"/>
      <c r="CZ12" s="868"/>
      <c r="DA12" s="869"/>
      <c r="DB12" s="867" t="s">
        <v>583</v>
      </c>
      <c r="DC12" s="868"/>
      <c r="DD12" s="868"/>
      <c r="DE12" s="868"/>
      <c r="DF12" s="869"/>
      <c r="DG12" s="867" t="s">
        <v>583</v>
      </c>
      <c r="DH12" s="868"/>
      <c r="DI12" s="868"/>
      <c r="DJ12" s="868"/>
      <c r="DK12" s="869"/>
      <c r="DL12" s="867" t="s">
        <v>583</v>
      </c>
      <c r="DM12" s="868"/>
      <c r="DN12" s="868"/>
      <c r="DO12" s="868"/>
      <c r="DP12" s="869"/>
      <c r="DQ12" s="867" t="s">
        <v>583</v>
      </c>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390</v>
      </c>
      <c r="B23" s="876" t="s">
        <v>391</v>
      </c>
      <c r="C23" s="877"/>
      <c r="D23" s="877"/>
      <c r="E23" s="877"/>
      <c r="F23" s="877"/>
      <c r="G23" s="877"/>
      <c r="H23" s="877"/>
      <c r="I23" s="877"/>
      <c r="J23" s="877"/>
      <c r="K23" s="877"/>
      <c r="L23" s="877"/>
      <c r="M23" s="877"/>
      <c r="N23" s="877"/>
      <c r="O23" s="877"/>
      <c r="P23" s="878"/>
      <c r="Q23" s="879">
        <v>13304</v>
      </c>
      <c r="R23" s="880"/>
      <c r="S23" s="880"/>
      <c r="T23" s="880"/>
      <c r="U23" s="880"/>
      <c r="V23" s="880">
        <v>13073</v>
      </c>
      <c r="W23" s="880"/>
      <c r="X23" s="880"/>
      <c r="Y23" s="880"/>
      <c r="Z23" s="880"/>
      <c r="AA23" s="880">
        <v>231</v>
      </c>
      <c r="AB23" s="880"/>
      <c r="AC23" s="880"/>
      <c r="AD23" s="880"/>
      <c r="AE23" s="881"/>
      <c r="AF23" s="882">
        <v>168</v>
      </c>
      <c r="AG23" s="880"/>
      <c r="AH23" s="880"/>
      <c r="AI23" s="880"/>
      <c r="AJ23" s="883"/>
      <c r="AK23" s="884"/>
      <c r="AL23" s="885"/>
      <c r="AM23" s="885"/>
      <c r="AN23" s="885"/>
      <c r="AO23" s="885"/>
      <c r="AP23" s="880">
        <v>9881</v>
      </c>
      <c r="AQ23" s="880"/>
      <c r="AR23" s="880"/>
      <c r="AS23" s="880"/>
      <c r="AT23" s="880"/>
      <c r="AU23" s="886"/>
      <c r="AV23" s="886"/>
      <c r="AW23" s="886"/>
      <c r="AX23" s="886"/>
      <c r="AY23" s="887"/>
      <c r="AZ23" s="895" t="s">
        <v>392</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403</v>
      </c>
      <c r="C28" s="818"/>
      <c r="D28" s="818"/>
      <c r="E28" s="818"/>
      <c r="F28" s="818"/>
      <c r="G28" s="818"/>
      <c r="H28" s="818"/>
      <c r="I28" s="818"/>
      <c r="J28" s="818"/>
      <c r="K28" s="818"/>
      <c r="L28" s="818"/>
      <c r="M28" s="818"/>
      <c r="N28" s="818"/>
      <c r="O28" s="818"/>
      <c r="P28" s="819"/>
      <c r="Q28" s="908">
        <v>1908</v>
      </c>
      <c r="R28" s="909"/>
      <c r="S28" s="909"/>
      <c r="T28" s="909"/>
      <c r="U28" s="909"/>
      <c r="V28" s="909">
        <v>1869</v>
      </c>
      <c r="W28" s="909"/>
      <c r="X28" s="909"/>
      <c r="Y28" s="909"/>
      <c r="Z28" s="909"/>
      <c r="AA28" s="909">
        <v>38</v>
      </c>
      <c r="AB28" s="909"/>
      <c r="AC28" s="909"/>
      <c r="AD28" s="909"/>
      <c r="AE28" s="910"/>
      <c r="AF28" s="911">
        <v>38</v>
      </c>
      <c r="AG28" s="909"/>
      <c r="AH28" s="909"/>
      <c r="AI28" s="909"/>
      <c r="AJ28" s="912"/>
      <c r="AK28" s="913">
        <v>210</v>
      </c>
      <c r="AL28" s="904"/>
      <c r="AM28" s="904"/>
      <c r="AN28" s="904"/>
      <c r="AO28" s="904"/>
      <c r="AP28" s="904" t="s">
        <v>583</v>
      </c>
      <c r="AQ28" s="904"/>
      <c r="AR28" s="904"/>
      <c r="AS28" s="904"/>
      <c r="AT28" s="904"/>
      <c r="AU28" s="904" t="s">
        <v>583</v>
      </c>
      <c r="AV28" s="904"/>
      <c r="AW28" s="904"/>
      <c r="AX28" s="904"/>
      <c r="AY28" s="904"/>
      <c r="AZ28" s="905" t="s">
        <v>583</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404</v>
      </c>
      <c r="C29" s="842"/>
      <c r="D29" s="842"/>
      <c r="E29" s="842"/>
      <c r="F29" s="842"/>
      <c r="G29" s="842"/>
      <c r="H29" s="842"/>
      <c r="I29" s="842"/>
      <c r="J29" s="842"/>
      <c r="K29" s="842"/>
      <c r="L29" s="842"/>
      <c r="M29" s="842"/>
      <c r="N29" s="842"/>
      <c r="O29" s="842"/>
      <c r="P29" s="843"/>
      <c r="Q29" s="844">
        <v>2674</v>
      </c>
      <c r="R29" s="845"/>
      <c r="S29" s="845"/>
      <c r="T29" s="845"/>
      <c r="U29" s="845"/>
      <c r="V29" s="845">
        <v>2582</v>
      </c>
      <c r="W29" s="845"/>
      <c r="X29" s="845"/>
      <c r="Y29" s="845"/>
      <c r="Z29" s="845"/>
      <c r="AA29" s="845">
        <v>92</v>
      </c>
      <c r="AB29" s="845"/>
      <c r="AC29" s="845"/>
      <c r="AD29" s="845"/>
      <c r="AE29" s="846"/>
      <c r="AF29" s="847">
        <v>92</v>
      </c>
      <c r="AG29" s="848"/>
      <c r="AH29" s="848"/>
      <c r="AI29" s="848"/>
      <c r="AJ29" s="849"/>
      <c r="AK29" s="916">
        <v>454</v>
      </c>
      <c r="AL29" s="917"/>
      <c r="AM29" s="917"/>
      <c r="AN29" s="917"/>
      <c r="AO29" s="917"/>
      <c r="AP29" s="917" t="s">
        <v>583</v>
      </c>
      <c r="AQ29" s="917"/>
      <c r="AR29" s="917"/>
      <c r="AS29" s="917"/>
      <c r="AT29" s="917"/>
      <c r="AU29" s="917" t="s">
        <v>583</v>
      </c>
      <c r="AV29" s="917"/>
      <c r="AW29" s="917"/>
      <c r="AX29" s="917"/>
      <c r="AY29" s="917"/>
      <c r="AZ29" s="918" t="s">
        <v>583</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405</v>
      </c>
      <c r="C30" s="842"/>
      <c r="D30" s="842"/>
      <c r="E30" s="842"/>
      <c r="F30" s="842"/>
      <c r="G30" s="842"/>
      <c r="H30" s="842"/>
      <c r="I30" s="842"/>
      <c r="J30" s="842"/>
      <c r="K30" s="842"/>
      <c r="L30" s="842"/>
      <c r="M30" s="842"/>
      <c r="N30" s="842"/>
      <c r="O30" s="842"/>
      <c r="P30" s="843"/>
      <c r="Q30" s="844">
        <v>219</v>
      </c>
      <c r="R30" s="845"/>
      <c r="S30" s="845"/>
      <c r="T30" s="845"/>
      <c r="U30" s="845"/>
      <c r="V30" s="845">
        <v>213</v>
      </c>
      <c r="W30" s="845"/>
      <c r="X30" s="845"/>
      <c r="Y30" s="845"/>
      <c r="Z30" s="845"/>
      <c r="AA30" s="845">
        <v>5</v>
      </c>
      <c r="AB30" s="845"/>
      <c r="AC30" s="845"/>
      <c r="AD30" s="845"/>
      <c r="AE30" s="846"/>
      <c r="AF30" s="847">
        <v>5</v>
      </c>
      <c r="AG30" s="848"/>
      <c r="AH30" s="848"/>
      <c r="AI30" s="848"/>
      <c r="AJ30" s="849"/>
      <c r="AK30" s="916">
        <v>263</v>
      </c>
      <c r="AL30" s="917"/>
      <c r="AM30" s="917"/>
      <c r="AN30" s="917"/>
      <c r="AO30" s="917"/>
      <c r="AP30" s="917" t="s">
        <v>583</v>
      </c>
      <c r="AQ30" s="917"/>
      <c r="AR30" s="917"/>
      <c r="AS30" s="917"/>
      <c r="AT30" s="917"/>
      <c r="AU30" s="917" t="s">
        <v>583</v>
      </c>
      <c r="AV30" s="917"/>
      <c r="AW30" s="917"/>
      <c r="AX30" s="917"/>
      <c r="AY30" s="917"/>
      <c r="AZ30" s="918" t="s">
        <v>583</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406</v>
      </c>
      <c r="C31" s="842"/>
      <c r="D31" s="842"/>
      <c r="E31" s="842"/>
      <c r="F31" s="842"/>
      <c r="G31" s="842"/>
      <c r="H31" s="842"/>
      <c r="I31" s="842"/>
      <c r="J31" s="842"/>
      <c r="K31" s="842"/>
      <c r="L31" s="842"/>
      <c r="M31" s="842"/>
      <c r="N31" s="842"/>
      <c r="O31" s="842"/>
      <c r="P31" s="843"/>
      <c r="Q31" s="844">
        <v>4</v>
      </c>
      <c r="R31" s="845"/>
      <c r="S31" s="845"/>
      <c r="T31" s="845"/>
      <c r="U31" s="845"/>
      <c r="V31" s="845">
        <v>2</v>
      </c>
      <c r="W31" s="845"/>
      <c r="X31" s="845"/>
      <c r="Y31" s="845"/>
      <c r="Z31" s="845"/>
      <c r="AA31" s="845">
        <v>2</v>
      </c>
      <c r="AB31" s="845"/>
      <c r="AC31" s="845"/>
      <c r="AD31" s="845"/>
      <c r="AE31" s="846"/>
      <c r="AF31" s="847">
        <v>2</v>
      </c>
      <c r="AG31" s="848"/>
      <c r="AH31" s="848"/>
      <c r="AI31" s="848"/>
      <c r="AJ31" s="849"/>
      <c r="AK31" s="916" t="s">
        <v>583</v>
      </c>
      <c r="AL31" s="917"/>
      <c r="AM31" s="917"/>
      <c r="AN31" s="917"/>
      <c r="AO31" s="917"/>
      <c r="AP31" s="917" t="s">
        <v>583</v>
      </c>
      <c r="AQ31" s="917"/>
      <c r="AR31" s="917"/>
      <c r="AS31" s="917"/>
      <c r="AT31" s="917"/>
      <c r="AU31" s="917" t="s">
        <v>583</v>
      </c>
      <c r="AV31" s="917"/>
      <c r="AW31" s="917"/>
      <c r="AX31" s="917"/>
      <c r="AY31" s="917"/>
      <c r="AZ31" s="918" t="s">
        <v>583</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407</v>
      </c>
      <c r="C32" s="842"/>
      <c r="D32" s="842"/>
      <c r="E32" s="842"/>
      <c r="F32" s="842"/>
      <c r="G32" s="842"/>
      <c r="H32" s="842"/>
      <c r="I32" s="842"/>
      <c r="J32" s="842"/>
      <c r="K32" s="842"/>
      <c r="L32" s="842"/>
      <c r="M32" s="842"/>
      <c r="N32" s="842"/>
      <c r="O32" s="842"/>
      <c r="P32" s="843"/>
      <c r="Q32" s="844">
        <v>326</v>
      </c>
      <c r="R32" s="845"/>
      <c r="S32" s="845"/>
      <c r="T32" s="845"/>
      <c r="U32" s="845"/>
      <c r="V32" s="845">
        <v>273</v>
      </c>
      <c r="W32" s="845"/>
      <c r="X32" s="845"/>
      <c r="Y32" s="845"/>
      <c r="Z32" s="845"/>
      <c r="AA32" s="845">
        <v>52</v>
      </c>
      <c r="AB32" s="845"/>
      <c r="AC32" s="845"/>
      <c r="AD32" s="845"/>
      <c r="AE32" s="846"/>
      <c r="AF32" s="847">
        <v>690</v>
      </c>
      <c r="AG32" s="848"/>
      <c r="AH32" s="848"/>
      <c r="AI32" s="848"/>
      <c r="AJ32" s="849"/>
      <c r="AK32" s="916">
        <v>9</v>
      </c>
      <c r="AL32" s="917"/>
      <c r="AM32" s="917"/>
      <c r="AN32" s="917"/>
      <c r="AO32" s="917"/>
      <c r="AP32" s="917">
        <v>1295</v>
      </c>
      <c r="AQ32" s="917"/>
      <c r="AR32" s="917"/>
      <c r="AS32" s="917"/>
      <c r="AT32" s="917"/>
      <c r="AU32" s="917">
        <v>70</v>
      </c>
      <c r="AV32" s="917"/>
      <c r="AW32" s="917"/>
      <c r="AX32" s="917"/>
      <c r="AY32" s="917"/>
      <c r="AZ32" s="918" t="s">
        <v>583</v>
      </c>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409</v>
      </c>
      <c r="C33" s="842"/>
      <c r="D33" s="842"/>
      <c r="E33" s="842"/>
      <c r="F33" s="842"/>
      <c r="G33" s="842"/>
      <c r="H33" s="842"/>
      <c r="I33" s="842"/>
      <c r="J33" s="842"/>
      <c r="K33" s="842"/>
      <c r="L33" s="842"/>
      <c r="M33" s="842"/>
      <c r="N33" s="842"/>
      <c r="O33" s="842"/>
      <c r="P33" s="843"/>
      <c r="Q33" s="844">
        <v>438</v>
      </c>
      <c r="R33" s="845"/>
      <c r="S33" s="845"/>
      <c r="T33" s="845"/>
      <c r="U33" s="845"/>
      <c r="V33" s="845">
        <v>424</v>
      </c>
      <c r="W33" s="845"/>
      <c r="X33" s="845"/>
      <c r="Y33" s="845"/>
      <c r="Z33" s="845"/>
      <c r="AA33" s="845">
        <v>14</v>
      </c>
      <c r="AB33" s="845"/>
      <c r="AC33" s="845"/>
      <c r="AD33" s="845"/>
      <c r="AE33" s="846"/>
      <c r="AF33" s="847">
        <v>14</v>
      </c>
      <c r="AG33" s="848"/>
      <c r="AH33" s="848"/>
      <c r="AI33" s="848"/>
      <c r="AJ33" s="849"/>
      <c r="AK33" s="916">
        <v>222</v>
      </c>
      <c r="AL33" s="917"/>
      <c r="AM33" s="917"/>
      <c r="AN33" s="917"/>
      <c r="AO33" s="917"/>
      <c r="AP33" s="917">
        <v>1913</v>
      </c>
      <c r="AQ33" s="917"/>
      <c r="AR33" s="917"/>
      <c r="AS33" s="917"/>
      <c r="AT33" s="917"/>
      <c r="AU33" s="917">
        <v>1869</v>
      </c>
      <c r="AV33" s="917"/>
      <c r="AW33" s="917"/>
      <c r="AX33" s="917"/>
      <c r="AY33" s="917"/>
      <c r="AZ33" s="918" t="s">
        <v>583</v>
      </c>
      <c r="BA33" s="918"/>
      <c r="BB33" s="918"/>
      <c r="BC33" s="918"/>
      <c r="BD33" s="918"/>
      <c r="BE33" s="914" t="s">
        <v>410</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411</v>
      </c>
      <c r="C34" s="842"/>
      <c r="D34" s="842"/>
      <c r="E34" s="842"/>
      <c r="F34" s="842"/>
      <c r="G34" s="842"/>
      <c r="H34" s="842"/>
      <c r="I34" s="842"/>
      <c r="J34" s="842"/>
      <c r="K34" s="842"/>
      <c r="L34" s="842"/>
      <c r="M34" s="842"/>
      <c r="N34" s="842"/>
      <c r="O34" s="842"/>
      <c r="P34" s="843"/>
      <c r="Q34" s="844">
        <v>71</v>
      </c>
      <c r="R34" s="845"/>
      <c r="S34" s="845"/>
      <c r="T34" s="845"/>
      <c r="U34" s="845"/>
      <c r="V34" s="845">
        <v>70</v>
      </c>
      <c r="W34" s="845"/>
      <c r="X34" s="845"/>
      <c r="Y34" s="845"/>
      <c r="Z34" s="845"/>
      <c r="AA34" s="845">
        <v>0</v>
      </c>
      <c r="AB34" s="845"/>
      <c r="AC34" s="845"/>
      <c r="AD34" s="845"/>
      <c r="AE34" s="846"/>
      <c r="AF34" s="847">
        <v>0</v>
      </c>
      <c r="AG34" s="848"/>
      <c r="AH34" s="848"/>
      <c r="AI34" s="848"/>
      <c r="AJ34" s="849"/>
      <c r="AK34" s="916">
        <v>49</v>
      </c>
      <c r="AL34" s="917"/>
      <c r="AM34" s="917"/>
      <c r="AN34" s="917"/>
      <c r="AO34" s="917"/>
      <c r="AP34" s="917">
        <v>385</v>
      </c>
      <c r="AQ34" s="917"/>
      <c r="AR34" s="917"/>
      <c r="AS34" s="917"/>
      <c r="AT34" s="917"/>
      <c r="AU34" s="917">
        <v>385</v>
      </c>
      <c r="AV34" s="917"/>
      <c r="AW34" s="917"/>
      <c r="AX34" s="917"/>
      <c r="AY34" s="917"/>
      <c r="AZ34" s="918" t="s">
        <v>583</v>
      </c>
      <c r="BA34" s="918"/>
      <c r="BB34" s="918"/>
      <c r="BC34" s="918"/>
      <c r="BD34" s="918"/>
      <c r="BE34" s="914" t="s">
        <v>410</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390</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842</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138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415</v>
      </c>
      <c r="B66" s="827"/>
      <c r="C66" s="827"/>
      <c r="D66" s="827"/>
      <c r="E66" s="827"/>
      <c r="F66" s="827"/>
      <c r="G66" s="827"/>
      <c r="H66" s="827"/>
      <c r="I66" s="827"/>
      <c r="J66" s="827"/>
      <c r="K66" s="827"/>
      <c r="L66" s="827"/>
      <c r="M66" s="827"/>
      <c r="N66" s="827"/>
      <c r="O66" s="827"/>
      <c r="P66" s="828"/>
      <c r="Q66" s="803" t="s">
        <v>416</v>
      </c>
      <c r="R66" s="804"/>
      <c r="S66" s="804"/>
      <c r="T66" s="804"/>
      <c r="U66" s="805"/>
      <c r="V66" s="803" t="s">
        <v>417</v>
      </c>
      <c r="W66" s="804"/>
      <c r="X66" s="804"/>
      <c r="Y66" s="804"/>
      <c r="Z66" s="805"/>
      <c r="AA66" s="803" t="s">
        <v>418</v>
      </c>
      <c r="AB66" s="804"/>
      <c r="AC66" s="804"/>
      <c r="AD66" s="804"/>
      <c r="AE66" s="805"/>
      <c r="AF66" s="938" t="s">
        <v>398</v>
      </c>
      <c r="AG66" s="899"/>
      <c r="AH66" s="899"/>
      <c r="AI66" s="899"/>
      <c r="AJ66" s="939"/>
      <c r="AK66" s="803" t="s">
        <v>399</v>
      </c>
      <c r="AL66" s="827"/>
      <c r="AM66" s="827"/>
      <c r="AN66" s="827"/>
      <c r="AO66" s="828"/>
      <c r="AP66" s="803" t="s">
        <v>400</v>
      </c>
      <c r="AQ66" s="804"/>
      <c r="AR66" s="804"/>
      <c r="AS66" s="804"/>
      <c r="AT66" s="805"/>
      <c r="AU66" s="803" t="s">
        <v>419</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590</v>
      </c>
      <c r="C68" s="956"/>
      <c r="D68" s="956"/>
      <c r="E68" s="956"/>
      <c r="F68" s="956"/>
      <c r="G68" s="956"/>
      <c r="H68" s="956"/>
      <c r="I68" s="956"/>
      <c r="J68" s="956"/>
      <c r="K68" s="956"/>
      <c r="L68" s="956"/>
      <c r="M68" s="956"/>
      <c r="N68" s="956"/>
      <c r="O68" s="956"/>
      <c r="P68" s="957"/>
      <c r="Q68" s="958">
        <v>3051</v>
      </c>
      <c r="R68" s="952"/>
      <c r="S68" s="952"/>
      <c r="T68" s="952"/>
      <c r="U68" s="952"/>
      <c r="V68" s="952">
        <v>3025</v>
      </c>
      <c r="W68" s="952"/>
      <c r="X68" s="952"/>
      <c r="Y68" s="952"/>
      <c r="Z68" s="952"/>
      <c r="AA68" s="952">
        <v>26</v>
      </c>
      <c r="AB68" s="952"/>
      <c r="AC68" s="952"/>
      <c r="AD68" s="952"/>
      <c r="AE68" s="952"/>
      <c r="AF68" s="952">
        <v>26</v>
      </c>
      <c r="AG68" s="952"/>
      <c r="AH68" s="952"/>
      <c r="AI68" s="952"/>
      <c r="AJ68" s="952"/>
      <c r="AK68" s="952">
        <v>52</v>
      </c>
      <c r="AL68" s="952"/>
      <c r="AM68" s="952"/>
      <c r="AN68" s="952"/>
      <c r="AO68" s="952"/>
      <c r="AP68" s="952">
        <v>1701</v>
      </c>
      <c r="AQ68" s="952"/>
      <c r="AR68" s="952"/>
      <c r="AS68" s="952"/>
      <c r="AT68" s="952"/>
      <c r="AU68" s="952">
        <v>500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591</v>
      </c>
      <c r="C69" s="960"/>
      <c r="D69" s="960"/>
      <c r="E69" s="960"/>
      <c r="F69" s="960"/>
      <c r="G69" s="960"/>
      <c r="H69" s="960"/>
      <c r="I69" s="960"/>
      <c r="J69" s="960"/>
      <c r="K69" s="960"/>
      <c r="L69" s="960"/>
      <c r="M69" s="960"/>
      <c r="N69" s="960"/>
      <c r="O69" s="960"/>
      <c r="P69" s="961"/>
      <c r="Q69" s="962">
        <v>2100</v>
      </c>
      <c r="R69" s="917"/>
      <c r="S69" s="917"/>
      <c r="T69" s="917"/>
      <c r="U69" s="917"/>
      <c r="V69" s="917">
        <v>2183</v>
      </c>
      <c r="W69" s="917"/>
      <c r="X69" s="917"/>
      <c r="Y69" s="917"/>
      <c r="Z69" s="917"/>
      <c r="AA69" s="917">
        <v>-83</v>
      </c>
      <c r="AB69" s="917"/>
      <c r="AC69" s="917"/>
      <c r="AD69" s="917"/>
      <c r="AE69" s="917"/>
      <c r="AF69" s="917">
        <v>-75</v>
      </c>
      <c r="AG69" s="917"/>
      <c r="AH69" s="917"/>
      <c r="AI69" s="917"/>
      <c r="AJ69" s="917"/>
      <c r="AK69" s="917">
        <v>605</v>
      </c>
      <c r="AL69" s="917"/>
      <c r="AM69" s="917"/>
      <c r="AN69" s="917"/>
      <c r="AO69" s="917"/>
      <c r="AP69" s="917">
        <v>609</v>
      </c>
      <c r="AQ69" s="917"/>
      <c r="AR69" s="917"/>
      <c r="AS69" s="917"/>
      <c r="AT69" s="917"/>
      <c r="AU69" s="917">
        <v>474</v>
      </c>
      <c r="AV69" s="917"/>
      <c r="AW69" s="917"/>
      <c r="AX69" s="917"/>
      <c r="AY69" s="917"/>
      <c r="AZ69" s="914" t="s">
        <v>408</v>
      </c>
      <c r="BA69" s="914"/>
      <c r="BB69" s="914"/>
      <c r="BC69" s="914"/>
      <c r="BD69" s="915"/>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592</v>
      </c>
      <c r="C70" s="960"/>
      <c r="D70" s="960"/>
      <c r="E70" s="960"/>
      <c r="F70" s="960"/>
      <c r="G70" s="960"/>
      <c r="H70" s="960"/>
      <c r="I70" s="960"/>
      <c r="J70" s="960"/>
      <c r="K70" s="960"/>
      <c r="L70" s="960"/>
      <c r="M70" s="960"/>
      <c r="N70" s="960"/>
      <c r="O70" s="960"/>
      <c r="P70" s="961"/>
      <c r="Q70" s="962">
        <v>790</v>
      </c>
      <c r="R70" s="917"/>
      <c r="S70" s="917"/>
      <c r="T70" s="917"/>
      <c r="U70" s="917"/>
      <c r="V70" s="917">
        <v>774</v>
      </c>
      <c r="W70" s="917"/>
      <c r="X70" s="917"/>
      <c r="Y70" s="917"/>
      <c r="Z70" s="917"/>
      <c r="AA70" s="917">
        <v>16</v>
      </c>
      <c r="AB70" s="917"/>
      <c r="AC70" s="917"/>
      <c r="AD70" s="917"/>
      <c r="AE70" s="917"/>
      <c r="AF70" s="917">
        <v>16</v>
      </c>
      <c r="AG70" s="917"/>
      <c r="AH70" s="917"/>
      <c r="AI70" s="917"/>
      <c r="AJ70" s="917"/>
      <c r="AK70" s="917">
        <v>57</v>
      </c>
      <c r="AL70" s="917"/>
      <c r="AM70" s="917"/>
      <c r="AN70" s="917"/>
      <c r="AO70" s="917"/>
      <c r="AP70" s="917">
        <v>765</v>
      </c>
      <c r="AQ70" s="917"/>
      <c r="AR70" s="917"/>
      <c r="AS70" s="917"/>
      <c r="AT70" s="917"/>
      <c r="AU70" s="917">
        <v>66</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593</v>
      </c>
      <c r="C71" s="960"/>
      <c r="D71" s="960"/>
      <c r="E71" s="960"/>
      <c r="F71" s="960"/>
      <c r="G71" s="960"/>
      <c r="H71" s="960"/>
      <c r="I71" s="960"/>
      <c r="J71" s="960"/>
      <c r="K71" s="960"/>
      <c r="L71" s="960"/>
      <c r="M71" s="960"/>
      <c r="N71" s="960"/>
      <c r="O71" s="960"/>
      <c r="P71" s="961"/>
      <c r="Q71" s="962">
        <v>9867</v>
      </c>
      <c r="R71" s="917"/>
      <c r="S71" s="917"/>
      <c r="T71" s="917"/>
      <c r="U71" s="917"/>
      <c r="V71" s="917">
        <v>6844</v>
      </c>
      <c r="W71" s="917"/>
      <c r="X71" s="917"/>
      <c r="Y71" s="917"/>
      <c r="Z71" s="917"/>
      <c r="AA71" s="917">
        <v>3023</v>
      </c>
      <c r="AB71" s="917"/>
      <c r="AC71" s="917"/>
      <c r="AD71" s="917"/>
      <c r="AE71" s="917"/>
      <c r="AF71" s="917">
        <v>3023</v>
      </c>
      <c r="AG71" s="917"/>
      <c r="AH71" s="917"/>
      <c r="AI71" s="917"/>
      <c r="AJ71" s="917"/>
      <c r="AK71" s="917" t="s">
        <v>583</v>
      </c>
      <c r="AL71" s="917"/>
      <c r="AM71" s="917"/>
      <c r="AN71" s="917"/>
      <c r="AO71" s="917"/>
      <c r="AP71" s="917" t="s">
        <v>583</v>
      </c>
      <c r="AQ71" s="917"/>
      <c r="AR71" s="917"/>
      <c r="AS71" s="917"/>
      <c r="AT71" s="917"/>
      <c r="AU71" s="917" t="s">
        <v>583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594</v>
      </c>
      <c r="C72" s="960"/>
      <c r="D72" s="960"/>
      <c r="E72" s="960"/>
      <c r="F72" s="960"/>
      <c r="G72" s="960"/>
      <c r="H72" s="960"/>
      <c r="I72" s="960"/>
      <c r="J72" s="960"/>
      <c r="K72" s="960"/>
      <c r="L72" s="960"/>
      <c r="M72" s="960"/>
      <c r="N72" s="960"/>
      <c r="O72" s="960"/>
      <c r="P72" s="961"/>
      <c r="Q72" s="962">
        <v>148</v>
      </c>
      <c r="R72" s="917"/>
      <c r="S72" s="917"/>
      <c r="T72" s="917"/>
      <c r="U72" s="917"/>
      <c r="V72" s="917">
        <v>143</v>
      </c>
      <c r="W72" s="917"/>
      <c r="X72" s="917"/>
      <c r="Y72" s="917"/>
      <c r="Z72" s="917"/>
      <c r="AA72" s="917">
        <v>6</v>
      </c>
      <c r="AB72" s="917"/>
      <c r="AC72" s="917"/>
      <c r="AD72" s="917"/>
      <c r="AE72" s="917"/>
      <c r="AF72" s="917">
        <v>6</v>
      </c>
      <c r="AG72" s="917"/>
      <c r="AH72" s="917"/>
      <c r="AI72" s="917"/>
      <c r="AJ72" s="917"/>
      <c r="AK72" s="917">
        <v>12</v>
      </c>
      <c r="AL72" s="917"/>
      <c r="AM72" s="917"/>
      <c r="AN72" s="917"/>
      <c r="AO72" s="917"/>
      <c r="AP72" s="917" t="s">
        <v>583</v>
      </c>
      <c r="AQ72" s="917"/>
      <c r="AR72" s="917"/>
      <c r="AS72" s="917"/>
      <c r="AT72" s="917"/>
      <c r="AU72" s="917" t="s">
        <v>583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595</v>
      </c>
      <c r="C73" s="960"/>
      <c r="D73" s="960"/>
      <c r="E73" s="960"/>
      <c r="F73" s="960"/>
      <c r="G73" s="960"/>
      <c r="H73" s="960"/>
      <c r="I73" s="960"/>
      <c r="J73" s="960"/>
      <c r="K73" s="960"/>
      <c r="L73" s="960"/>
      <c r="M73" s="960"/>
      <c r="N73" s="960"/>
      <c r="O73" s="960"/>
      <c r="P73" s="961"/>
      <c r="Q73" s="962">
        <v>534</v>
      </c>
      <c r="R73" s="917"/>
      <c r="S73" s="917"/>
      <c r="T73" s="917"/>
      <c r="U73" s="917"/>
      <c r="V73" s="917">
        <v>508</v>
      </c>
      <c r="W73" s="917"/>
      <c r="X73" s="917"/>
      <c r="Y73" s="917"/>
      <c r="Z73" s="917"/>
      <c r="AA73" s="917">
        <v>26</v>
      </c>
      <c r="AB73" s="917"/>
      <c r="AC73" s="917"/>
      <c r="AD73" s="917"/>
      <c r="AE73" s="917"/>
      <c r="AF73" s="917">
        <v>26</v>
      </c>
      <c r="AG73" s="917"/>
      <c r="AH73" s="917"/>
      <c r="AI73" s="917"/>
      <c r="AJ73" s="917"/>
      <c r="AK73" s="917">
        <v>5</v>
      </c>
      <c r="AL73" s="917"/>
      <c r="AM73" s="917"/>
      <c r="AN73" s="917"/>
      <c r="AO73" s="917"/>
      <c r="AP73" s="917" t="s">
        <v>583</v>
      </c>
      <c r="AQ73" s="917"/>
      <c r="AR73" s="917"/>
      <c r="AS73" s="917"/>
      <c r="AT73" s="917"/>
      <c r="AU73" s="917" t="s">
        <v>583</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596</v>
      </c>
      <c r="C74" s="960"/>
      <c r="D74" s="960"/>
      <c r="E74" s="960"/>
      <c r="F74" s="960"/>
      <c r="G74" s="960"/>
      <c r="H74" s="960"/>
      <c r="I74" s="960"/>
      <c r="J74" s="960"/>
      <c r="K74" s="960"/>
      <c r="L74" s="960"/>
      <c r="M74" s="960"/>
      <c r="N74" s="960"/>
      <c r="O74" s="960"/>
      <c r="P74" s="961"/>
      <c r="Q74" s="962">
        <v>171935</v>
      </c>
      <c r="R74" s="917"/>
      <c r="S74" s="917"/>
      <c r="T74" s="917"/>
      <c r="U74" s="917"/>
      <c r="V74" s="917">
        <v>162213</v>
      </c>
      <c r="W74" s="917"/>
      <c r="X74" s="917"/>
      <c r="Y74" s="917"/>
      <c r="Z74" s="917"/>
      <c r="AA74" s="917">
        <v>9722</v>
      </c>
      <c r="AB74" s="917"/>
      <c r="AC74" s="917"/>
      <c r="AD74" s="917"/>
      <c r="AE74" s="917"/>
      <c r="AF74" s="917">
        <v>9719</v>
      </c>
      <c r="AG74" s="917"/>
      <c r="AH74" s="917"/>
      <c r="AI74" s="917"/>
      <c r="AJ74" s="917"/>
      <c r="AK74" s="917">
        <v>4660</v>
      </c>
      <c r="AL74" s="917"/>
      <c r="AM74" s="917"/>
      <c r="AN74" s="917"/>
      <c r="AO74" s="917"/>
      <c r="AP74" s="917" t="s">
        <v>583</v>
      </c>
      <c r="AQ74" s="917"/>
      <c r="AR74" s="917"/>
      <c r="AS74" s="917"/>
      <c r="AT74" s="917"/>
      <c r="AU74" s="917" t="s">
        <v>583</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597</v>
      </c>
      <c r="C75" s="960"/>
      <c r="D75" s="960"/>
      <c r="E75" s="960"/>
      <c r="F75" s="960"/>
      <c r="G75" s="960"/>
      <c r="H75" s="960"/>
      <c r="I75" s="960"/>
      <c r="J75" s="960"/>
      <c r="K75" s="960"/>
      <c r="L75" s="960"/>
      <c r="M75" s="960"/>
      <c r="N75" s="960"/>
      <c r="O75" s="960"/>
      <c r="P75" s="961"/>
      <c r="Q75" s="965">
        <v>704</v>
      </c>
      <c r="R75" s="966"/>
      <c r="S75" s="966"/>
      <c r="T75" s="966"/>
      <c r="U75" s="916"/>
      <c r="V75" s="967">
        <v>685</v>
      </c>
      <c r="W75" s="966"/>
      <c r="X75" s="966"/>
      <c r="Y75" s="966"/>
      <c r="Z75" s="916"/>
      <c r="AA75" s="967">
        <v>19</v>
      </c>
      <c r="AB75" s="966"/>
      <c r="AC75" s="966"/>
      <c r="AD75" s="966"/>
      <c r="AE75" s="916"/>
      <c r="AF75" s="967">
        <v>19</v>
      </c>
      <c r="AG75" s="966"/>
      <c r="AH75" s="966"/>
      <c r="AI75" s="966"/>
      <c r="AJ75" s="916"/>
      <c r="AK75" s="967">
        <v>14</v>
      </c>
      <c r="AL75" s="966"/>
      <c r="AM75" s="966"/>
      <c r="AN75" s="966"/>
      <c r="AO75" s="916"/>
      <c r="AP75" s="917" t="s">
        <v>583</v>
      </c>
      <c r="AQ75" s="917"/>
      <c r="AR75" s="917"/>
      <c r="AS75" s="917"/>
      <c r="AT75" s="917"/>
      <c r="AU75" s="917" t="s">
        <v>583</v>
      </c>
      <c r="AV75" s="917"/>
      <c r="AW75" s="917"/>
      <c r="AX75" s="917"/>
      <c r="AY75" s="917"/>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598</v>
      </c>
      <c r="C76" s="960"/>
      <c r="D76" s="960"/>
      <c r="E76" s="960"/>
      <c r="F76" s="960"/>
      <c r="G76" s="960"/>
      <c r="H76" s="960"/>
      <c r="I76" s="960"/>
      <c r="J76" s="960"/>
      <c r="K76" s="960"/>
      <c r="L76" s="960"/>
      <c r="M76" s="960"/>
      <c r="N76" s="960"/>
      <c r="O76" s="960"/>
      <c r="P76" s="961"/>
      <c r="Q76" s="965">
        <v>120</v>
      </c>
      <c r="R76" s="966"/>
      <c r="S76" s="966"/>
      <c r="T76" s="966"/>
      <c r="U76" s="916"/>
      <c r="V76" s="967">
        <v>108</v>
      </c>
      <c r="W76" s="966"/>
      <c r="X76" s="966"/>
      <c r="Y76" s="966"/>
      <c r="Z76" s="916"/>
      <c r="AA76" s="967">
        <v>12</v>
      </c>
      <c r="AB76" s="966"/>
      <c r="AC76" s="966"/>
      <c r="AD76" s="966"/>
      <c r="AE76" s="916"/>
      <c r="AF76" s="967">
        <v>836</v>
      </c>
      <c r="AG76" s="966"/>
      <c r="AH76" s="966"/>
      <c r="AI76" s="966"/>
      <c r="AJ76" s="916"/>
      <c r="AK76" s="967">
        <v>10</v>
      </c>
      <c r="AL76" s="966"/>
      <c r="AM76" s="966"/>
      <c r="AN76" s="966"/>
      <c r="AO76" s="916"/>
      <c r="AP76" s="917" t="s">
        <v>583</v>
      </c>
      <c r="AQ76" s="917"/>
      <c r="AR76" s="917"/>
      <c r="AS76" s="917"/>
      <c r="AT76" s="917"/>
      <c r="AU76" s="917" t="s">
        <v>583</v>
      </c>
      <c r="AV76" s="917"/>
      <c r="AW76" s="917"/>
      <c r="AX76" s="917"/>
      <c r="AY76" s="917"/>
      <c r="AZ76" s="914" t="s">
        <v>408</v>
      </c>
      <c r="BA76" s="914"/>
      <c r="BB76" s="914"/>
      <c r="BC76" s="914"/>
      <c r="BD76" s="915"/>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390</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13596</v>
      </c>
      <c r="AG88" s="928"/>
      <c r="AH88" s="928"/>
      <c r="AI88" s="928"/>
      <c r="AJ88" s="928"/>
      <c r="AK88" s="925"/>
      <c r="AL88" s="925"/>
      <c r="AM88" s="925"/>
      <c r="AN88" s="925"/>
      <c r="AO88" s="925"/>
      <c r="AP88" s="928">
        <v>3075</v>
      </c>
      <c r="AQ88" s="928"/>
      <c r="AR88" s="928"/>
      <c r="AS88" s="928"/>
      <c r="AT88" s="928"/>
      <c r="AU88" s="928">
        <v>1040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41</v>
      </c>
      <c r="CS102" s="936"/>
      <c r="CT102" s="936"/>
      <c r="CU102" s="936"/>
      <c r="CV102" s="979"/>
      <c r="CW102" s="978">
        <v>14</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305</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305</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305</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959887</v>
      </c>
      <c r="AB110" s="988"/>
      <c r="AC110" s="988"/>
      <c r="AD110" s="988"/>
      <c r="AE110" s="989"/>
      <c r="AF110" s="990">
        <v>971063</v>
      </c>
      <c r="AG110" s="988"/>
      <c r="AH110" s="988"/>
      <c r="AI110" s="988"/>
      <c r="AJ110" s="989"/>
      <c r="AK110" s="990">
        <v>955802</v>
      </c>
      <c r="AL110" s="988"/>
      <c r="AM110" s="988"/>
      <c r="AN110" s="988"/>
      <c r="AO110" s="989"/>
      <c r="AP110" s="991">
        <v>17.2</v>
      </c>
      <c r="AQ110" s="992"/>
      <c r="AR110" s="992"/>
      <c r="AS110" s="992"/>
      <c r="AT110" s="993"/>
      <c r="AU110" s="994" t="s">
        <v>73</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8703616</v>
      </c>
      <c r="BR110" s="1023"/>
      <c r="BS110" s="1023"/>
      <c r="BT110" s="1023"/>
      <c r="BU110" s="1023"/>
      <c r="BV110" s="1023">
        <v>9381509</v>
      </c>
      <c r="BW110" s="1023"/>
      <c r="BX110" s="1023"/>
      <c r="BY110" s="1023"/>
      <c r="BZ110" s="1023"/>
      <c r="CA110" s="1023">
        <v>9881302</v>
      </c>
      <c r="CB110" s="1023"/>
      <c r="CC110" s="1023"/>
      <c r="CD110" s="1023"/>
      <c r="CE110" s="1023"/>
      <c r="CF110" s="1037">
        <v>177.7</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392</v>
      </c>
      <c r="DH110" s="1023"/>
      <c r="DI110" s="1023"/>
      <c r="DJ110" s="1023"/>
      <c r="DK110" s="1023"/>
      <c r="DL110" s="1023" t="s">
        <v>138</v>
      </c>
      <c r="DM110" s="1023"/>
      <c r="DN110" s="1023"/>
      <c r="DO110" s="1023"/>
      <c r="DP110" s="1023"/>
      <c r="DQ110" s="1023" t="s">
        <v>138</v>
      </c>
      <c r="DR110" s="1023"/>
      <c r="DS110" s="1023"/>
      <c r="DT110" s="1023"/>
      <c r="DU110" s="1023"/>
      <c r="DV110" s="1024" t="s">
        <v>392</v>
      </c>
      <c r="DW110" s="1024"/>
      <c r="DX110" s="1024"/>
      <c r="DY110" s="1024"/>
      <c r="DZ110" s="1025"/>
    </row>
    <row r="111" spans="1:131" s="248" customFormat="1" ht="26.25" customHeight="1" x14ac:dyDescent="0.15">
      <c r="A111" s="1026" t="s">
        <v>437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138</v>
      </c>
      <c r="AB111" s="1030"/>
      <c r="AC111" s="1030"/>
      <c r="AD111" s="1030"/>
      <c r="AE111" s="1031"/>
      <c r="AF111" s="1032" t="s">
        <v>438</v>
      </c>
      <c r="AG111" s="1030"/>
      <c r="AH111" s="1030"/>
      <c r="AI111" s="1030"/>
      <c r="AJ111" s="1031"/>
      <c r="AK111" s="1032" t="s">
        <v>439</v>
      </c>
      <c r="AL111" s="1030"/>
      <c r="AM111" s="1030"/>
      <c r="AN111" s="1030"/>
      <c r="AO111" s="1031"/>
      <c r="AP111" s="1033" t="s">
        <v>439</v>
      </c>
      <c r="AQ111" s="1034"/>
      <c r="AR111" s="1034"/>
      <c r="AS111" s="1034"/>
      <c r="AT111" s="1035"/>
      <c r="AU111" s="996"/>
      <c r="AV111" s="997"/>
      <c r="AW111" s="997"/>
      <c r="AX111" s="997"/>
      <c r="AY111" s="997"/>
      <c r="AZ111" s="1045" t="s">
        <v>440</v>
      </c>
      <c r="BA111" s="1046"/>
      <c r="BB111" s="1046"/>
      <c r="BC111" s="1046"/>
      <c r="BD111" s="1046"/>
      <c r="BE111" s="1046"/>
      <c r="BF111" s="1046"/>
      <c r="BG111" s="1046"/>
      <c r="BH111" s="1046"/>
      <c r="BI111" s="1046"/>
      <c r="BJ111" s="1046"/>
      <c r="BK111" s="1046"/>
      <c r="BL111" s="1046"/>
      <c r="BM111" s="1046"/>
      <c r="BN111" s="1046"/>
      <c r="BO111" s="1046"/>
      <c r="BP111" s="1047"/>
      <c r="BQ111" s="1015">
        <v>5070</v>
      </c>
      <c r="BR111" s="1016"/>
      <c r="BS111" s="1016"/>
      <c r="BT111" s="1016"/>
      <c r="BU111" s="1016"/>
      <c r="BV111" s="1016">
        <v>3730</v>
      </c>
      <c r="BW111" s="1016"/>
      <c r="BX111" s="1016"/>
      <c r="BY111" s="1016"/>
      <c r="BZ111" s="1016"/>
      <c r="CA111" s="1016">
        <v>2390</v>
      </c>
      <c r="CB111" s="1016"/>
      <c r="CC111" s="1016"/>
      <c r="CD111" s="1016"/>
      <c r="CE111" s="1016"/>
      <c r="CF111" s="1010">
        <v>0</v>
      </c>
      <c r="CG111" s="1011"/>
      <c r="CH111" s="1011"/>
      <c r="CI111" s="1011"/>
      <c r="CJ111" s="1011"/>
      <c r="CK111" s="1041"/>
      <c r="CL111" s="1042"/>
      <c r="CM111" s="1012" t="s">
        <v>441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439</v>
      </c>
      <c r="DH111" s="1016"/>
      <c r="DI111" s="1016"/>
      <c r="DJ111" s="1016"/>
      <c r="DK111" s="1016"/>
      <c r="DL111" s="1016" t="s">
        <v>439</v>
      </c>
      <c r="DM111" s="1016"/>
      <c r="DN111" s="1016"/>
      <c r="DO111" s="1016"/>
      <c r="DP111" s="1016"/>
      <c r="DQ111" s="1016" t="s">
        <v>392</v>
      </c>
      <c r="DR111" s="1016"/>
      <c r="DS111" s="1016"/>
      <c r="DT111" s="1016"/>
      <c r="DU111" s="1016"/>
      <c r="DV111" s="1017" t="s">
        <v>392</v>
      </c>
      <c r="DW111" s="1017"/>
      <c r="DX111" s="1017"/>
      <c r="DY111" s="1017"/>
      <c r="DZ111" s="1018"/>
    </row>
    <row r="112" spans="1:131" s="248" customFormat="1" ht="26.25" customHeight="1" x14ac:dyDescent="0.15">
      <c r="A112" s="1048" t="s">
        <v>442</v>
      </c>
      <c r="B112" s="1049"/>
      <c r="C112" s="1046" t="s">
        <v>443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392</v>
      </c>
      <c r="AB112" s="1055"/>
      <c r="AC112" s="1055"/>
      <c r="AD112" s="1055"/>
      <c r="AE112" s="1056"/>
      <c r="AF112" s="1057" t="s">
        <v>138</v>
      </c>
      <c r="AG112" s="1055"/>
      <c r="AH112" s="1055"/>
      <c r="AI112" s="1055"/>
      <c r="AJ112" s="1056"/>
      <c r="AK112" s="1057" t="s">
        <v>439</v>
      </c>
      <c r="AL112" s="1055"/>
      <c r="AM112" s="1055"/>
      <c r="AN112" s="1055"/>
      <c r="AO112" s="1056"/>
      <c r="AP112" s="1058" t="s">
        <v>439</v>
      </c>
      <c r="AQ112" s="1059"/>
      <c r="AR112" s="1059"/>
      <c r="AS112" s="1059"/>
      <c r="AT112" s="1060"/>
      <c r="AU112" s="996"/>
      <c r="AV112" s="997"/>
      <c r="AW112" s="997"/>
      <c r="AX112" s="997"/>
      <c r="AY112" s="997"/>
      <c r="AZ112" s="1045" t="s">
        <v>444</v>
      </c>
      <c r="BA112" s="1046"/>
      <c r="BB112" s="1046"/>
      <c r="BC112" s="1046"/>
      <c r="BD112" s="1046"/>
      <c r="BE112" s="1046"/>
      <c r="BF112" s="1046"/>
      <c r="BG112" s="1046"/>
      <c r="BH112" s="1046"/>
      <c r="BI112" s="1046"/>
      <c r="BJ112" s="1046"/>
      <c r="BK112" s="1046"/>
      <c r="BL112" s="1046"/>
      <c r="BM112" s="1046"/>
      <c r="BN112" s="1046"/>
      <c r="BO112" s="1046"/>
      <c r="BP112" s="1047"/>
      <c r="BQ112" s="1015">
        <v>2457453</v>
      </c>
      <c r="BR112" s="1016"/>
      <c r="BS112" s="1016"/>
      <c r="BT112" s="1016"/>
      <c r="BU112" s="1016"/>
      <c r="BV112" s="1016">
        <v>2467002</v>
      </c>
      <c r="BW112" s="1016"/>
      <c r="BX112" s="1016"/>
      <c r="BY112" s="1016"/>
      <c r="BZ112" s="1016"/>
      <c r="CA112" s="1016">
        <v>2323513</v>
      </c>
      <c r="CB112" s="1016"/>
      <c r="CC112" s="1016"/>
      <c r="CD112" s="1016"/>
      <c r="CE112" s="1016"/>
      <c r="CF112" s="1010">
        <v>41.8</v>
      </c>
      <c r="CG112" s="1011"/>
      <c r="CH112" s="1011"/>
      <c r="CI112" s="1011"/>
      <c r="CJ112" s="1011"/>
      <c r="CK112" s="1041"/>
      <c r="CL112" s="1042"/>
      <c r="CM112" s="1012" t="s">
        <v>445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138</v>
      </c>
      <c r="DH112" s="1016"/>
      <c r="DI112" s="1016"/>
      <c r="DJ112" s="1016"/>
      <c r="DK112" s="1016"/>
      <c r="DL112" s="1016" t="s">
        <v>439</v>
      </c>
      <c r="DM112" s="1016"/>
      <c r="DN112" s="1016"/>
      <c r="DO112" s="1016"/>
      <c r="DP112" s="1016"/>
      <c r="DQ112" s="1016" t="s">
        <v>392</v>
      </c>
      <c r="DR112" s="1016"/>
      <c r="DS112" s="1016"/>
      <c r="DT112" s="1016"/>
      <c r="DU112" s="1016"/>
      <c r="DV112" s="1017" t="s">
        <v>439</v>
      </c>
      <c r="DW112" s="1017"/>
      <c r="DX112" s="1017"/>
      <c r="DY112" s="1017"/>
      <c r="DZ112" s="1018"/>
    </row>
    <row r="113" spans="1:130" s="248" customFormat="1" ht="26.25" customHeight="1" x14ac:dyDescent="0.15">
      <c r="A113" s="1050"/>
      <c r="B113" s="1051"/>
      <c r="C113" s="1046" t="s">
        <v>446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251595</v>
      </c>
      <c r="AB113" s="1030"/>
      <c r="AC113" s="1030"/>
      <c r="AD113" s="1030"/>
      <c r="AE113" s="1031"/>
      <c r="AF113" s="1032">
        <v>181331</v>
      </c>
      <c r="AG113" s="1030"/>
      <c r="AH113" s="1030"/>
      <c r="AI113" s="1030"/>
      <c r="AJ113" s="1031"/>
      <c r="AK113" s="1032">
        <v>197660</v>
      </c>
      <c r="AL113" s="1030"/>
      <c r="AM113" s="1030"/>
      <c r="AN113" s="1030"/>
      <c r="AO113" s="1031"/>
      <c r="AP113" s="1033">
        <v>3.6</v>
      </c>
      <c r="AQ113" s="1034"/>
      <c r="AR113" s="1034"/>
      <c r="AS113" s="1034"/>
      <c r="AT113" s="1035"/>
      <c r="AU113" s="996"/>
      <c r="AV113" s="997"/>
      <c r="AW113" s="997"/>
      <c r="AX113" s="997"/>
      <c r="AY113" s="997"/>
      <c r="AZ113" s="1045" t="s">
        <v>447</v>
      </c>
      <c r="BA113" s="1046"/>
      <c r="BB113" s="1046"/>
      <c r="BC113" s="1046"/>
      <c r="BD113" s="1046"/>
      <c r="BE113" s="1046"/>
      <c r="BF113" s="1046"/>
      <c r="BG113" s="1046"/>
      <c r="BH113" s="1046"/>
      <c r="BI113" s="1046"/>
      <c r="BJ113" s="1046"/>
      <c r="BK113" s="1046"/>
      <c r="BL113" s="1046"/>
      <c r="BM113" s="1046"/>
      <c r="BN113" s="1046"/>
      <c r="BO113" s="1046"/>
      <c r="BP113" s="1047"/>
      <c r="BQ113" s="1015">
        <v>1236923</v>
      </c>
      <c r="BR113" s="1016"/>
      <c r="BS113" s="1016"/>
      <c r="BT113" s="1016"/>
      <c r="BU113" s="1016"/>
      <c r="BV113" s="1016">
        <v>1154769</v>
      </c>
      <c r="BW113" s="1016"/>
      <c r="BX113" s="1016"/>
      <c r="BY113" s="1016"/>
      <c r="BZ113" s="1016"/>
      <c r="CA113" s="1016">
        <v>1040269</v>
      </c>
      <c r="CB113" s="1016"/>
      <c r="CC113" s="1016"/>
      <c r="CD113" s="1016"/>
      <c r="CE113" s="1016"/>
      <c r="CF113" s="1010">
        <v>18.7</v>
      </c>
      <c r="CG113" s="1011"/>
      <c r="CH113" s="1011"/>
      <c r="CI113" s="1011"/>
      <c r="CJ113" s="1011"/>
      <c r="CK113" s="1041"/>
      <c r="CL113" s="1042"/>
      <c r="CM113" s="1012" t="s">
        <v>448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439</v>
      </c>
      <c r="DH113" s="1055"/>
      <c r="DI113" s="1055"/>
      <c r="DJ113" s="1055"/>
      <c r="DK113" s="1056"/>
      <c r="DL113" s="1057" t="s">
        <v>392</v>
      </c>
      <c r="DM113" s="1055"/>
      <c r="DN113" s="1055"/>
      <c r="DO113" s="1055"/>
      <c r="DP113" s="1056"/>
      <c r="DQ113" s="1057" t="s">
        <v>439</v>
      </c>
      <c r="DR113" s="1055"/>
      <c r="DS113" s="1055"/>
      <c r="DT113" s="1055"/>
      <c r="DU113" s="1056"/>
      <c r="DV113" s="1058" t="s">
        <v>392</v>
      </c>
      <c r="DW113" s="1059"/>
      <c r="DX113" s="1059"/>
      <c r="DY113" s="1059"/>
      <c r="DZ113" s="1060"/>
    </row>
    <row r="114" spans="1:130" s="248" customFormat="1" ht="26.25" customHeight="1" x14ac:dyDescent="0.15">
      <c r="A114" s="1050"/>
      <c r="B114" s="1051"/>
      <c r="C114" s="1046" t="s">
        <v>449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206829</v>
      </c>
      <c r="AB114" s="1055"/>
      <c r="AC114" s="1055"/>
      <c r="AD114" s="1055"/>
      <c r="AE114" s="1056"/>
      <c r="AF114" s="1057">
        <v>192426</v>
      </c>
      <c r="AG114" s="1055"/>
      <c r="AH114" s="1055"/>
      <c r="AI114" s="1055"/>
      <c r="AJ114" s="1056"/>
      <c r="AK114" s="1057">
        <v>174223</v>
      </c>
      <c r="AL114" s="1055"/>
      <c r="AM114" s="1055"/>
      <c r="AN114" s="1055"/>
      <c r="AO114" s="1056"/>
      <c r="AP114" s="1058">
        <v>3.1</v>
      </c>
      <c r="AQ114" s="1059"/>
      <c r="AR114" s="1059"/>
      <c r="AS114" s="1059"/>
      <c r="AT114" s="1060"/>
      <c r="AU114" s="996"/>
      <c r="AV114" s="997"/>
      <c r="AW114" s="997"/>
      <c r="AX114" s="997"/>
      <c r="AY114" s="997"/>
      <c r="AZ114" s="1045" t="s">
        <v>450</v>
      </c>
      <c r="BA114" s="1046"/>
      <c r="BB114" s="1046"/>
      <c r="BC114" s="1046"/>
      <c r="BD114" s="1046"/>
      <c r="BE114" s="1046"/>
      <c r="BF114" s="1046"/>
      <c r="BG114" s="1046"/>
      <c r="BH114" s="1046"/>
      <c r="BI114" s="1046"/>
      <c r="BJ114" s="1046"/>
      <c r="BK114" s="1046"/>
      <c r="BL114" s="1046"/>
      <c r="BM114" s="1046"/>
      <c r="BN114" s="1046"/>
      <c r="BO114" s="1046"/>
      <c r="BP114" s="1047"/>
      <c r="BQ114" s="1015">
        <v>1108223</v>
      </c>
      <c r="BR114" s="1016"/>
      <c r="BS114" s="1016"/>
      <c r="BT114" s="1016"/>
      <c r="BU114" s="1016"/>
      <c r="BV114" s="1016">
        <v>1000978</v>
      </c>
      <c r="BW114" s="1016"/>
      <c r="BX114" s="1016"/>
      <c r="BY114" s="1016"/>
      <c r="BZ114" s="1016"/>
      <c r="CA114" s="1016">
        <v>964731</v>
      </c>
      <c r="CB114" s="1016"/>
      <c r="CC114" s="1016"/>
      <c r="CD114" s="1016"/>
      <c r="CE114" s="1016"/>
      <c r="CF114" s="1010">
        <v>17.3</v>
      </c>
      <c r="CG114" s="1011"/>
      <c r="CH114" s="1011"/>
      <c r="CI114" s="1011"/>
      <c r="CJ114" s="1011"/>
      <c r="CK114" s="1041"/>
      <c r="CL114" s="1042"/>
      <c r="CM114" s="1012" t="s">
        <v>451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138</v>
      </c>
      <c r="DH114" s="1055"/>
      <c r="DI114" s="1055"/>
      <c r="DJ114" s="1055"/>
      <c r="DK114" s="1056"/>
      <c r="DL114" s="1057" t="s">
        <v>392</v>
      </c>
      <c r="DM114" s="1055"/>
      <c r="DN114" s="1055"/>
      <c r="DO114" s="1055"/>
      <c r="DP114" s="1056"/>
      <c r="DQ114" s="1057" t="s">
        <v>438</v>
      </c>
      <c r="DR114" s="1055"/>
      <c r="DS114" s="1055"/>
      <c r="DT114" s="1055"/>
      <c r="DU114" s="1056"/>
      <c r="DV114" s="1058" t="s">
        <v>392</v>
      </c>
      <c r="DW114" s="1059"/>
      <c r="DX114" s="1059"/>
      <c r="DY114" s="1059"/>
      <c r="DZ114" s="1060"/>
    </row>
    <row r="115" spans="1:130" s="248" customFormat="1" ht="26.25" customHeight="1" x14ac:dyDescent="0.15">
      <c r="A115" s="1050"/>
      <c r="B115" s="1051"/>
      <c r="C115" s="1046" t="s">
        <v>452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1467</v>
      </c>
      <c r="AB115" s="1030"/>
      <c r="AC115" s="1030"/>
      <c r="AD115" s="1030"/>
      <c r="AE115" s="1031"/>
      <c r="AF115" s="1032">
        <v>1442</v>
      </c>
      <c r="AG115" s="1030"/>
      <c r="AH115" s="1030"/>
      <c r="AI115" s="1030"/>
      <c r="AJ115" s="1031"/>
      <c r="AK115" s="1032">
        <v>1416</v>
      </c>
      <c r="AL115" s="1030"/>
      <c r="AM115" s="1030"/>
      <c r="AN115" s="1030"/>
      <c r="AO115" s="1031"/>
      <c r="AP115" s="1033">
        <v>0</v>
      </c>
      <c r="AQ115" s="1034"/>
      <c r="AR115" s="1034"/>
      <c r="AS115" s="1034"/>
      <c r="AT115" s="1035"/>
      <c r="AU115" s="996"/>
      <c r="AV115" s="997"/>
      <c r="AW115" s="997"/>
      <c r="AX115" s="997"/>
      <c r="AY115" s="997"/>
      <c r="AZ115" s="1045" t="s">
        <v>453</v>
      </c>
      <c r="BA115" s="1046"/>
      <c r="BB115" s="1046"/>
      <c r="BC115" s="1046"/>
      <c r="BD115" s="1046"/>
      <c r="BE115" s="1046"/>
      <c r="BF115" s="1046"/>
      <c r="BG115" s="1046"/>
      <c r="BH115" s="1046"/>
      <c r="BI115" s="1046"/>
      <c r="BJ115" s="1046"/>
      <c r="BK115" s="1046"/>
      <c r="BL115" s="1046"/>
      <c r="BM115" s="1046"/>
      <c r="BN115" s="1046"/>
      <c r="BO115" s="1046"/>
      <c r="BP115" s="1047"/>
      <c r="BQ115" s="1015" t="s">
        <v>138</v>
      </c>
      <c r="BR115" s="1016"/>
      <c r="BS115" s="1016"/>
      <c r="BT115" s="1016"/>
      <c r="BU115" s="1016"/>
      <c r="BV115" s="1016" t="s">
        <v>392</v>
      </c>
      <c r="BW115" s="1016"/>
      <c r="BX115" s="1016"/>
      <c r="BY115" s="1016"/>
      <c r="BZ115" s="1016"/>
      <c r="CA115" s="1016" t="s">
        <v>138</v>
      </c>
      <c r="CB115" s="1016"/>
      <c r="CC115" s="1016"/>
      <c r="CD115" s="1016"/>
      <c r="CE115" s="1016"/>
      <c r="CF115" s="1010" t="s">
        <v>138</v>
      </c>
      <c r="CG115" s="1011"/>
      <c r="CH115" s="1011"/>
      <c r="CI115" s="1011"/>
      <c r="CJ115" s="1011"/>
      <c r="CK115" s="1041"/>
      <c r="CL115" s="1042"/>
      <c r="CM115" s="1045" t="s">
        <v>454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392</v>
      </c>
      <c r="DH115" s="1055"/>
      <c r="DI115" s="1055"/>
      <c r="DJ115" s="1055"/>
      <c r="DK115" s="1056"/>
      <c r="DL115" s="1057" t="s">
        <v>392</v>
      </c>
      <c r="DM115" s="1055"/>
      <c r="DN115" s="1055"/>
      <c r="DO115" s="1055"/>
      <c r="DP115" s="1056"/>
      <c r="DQ115" s="1057" t="s">
        <v>392</v>
      </c>
      <c r="DR115" s="1055"/>
      <c r="DS115" s="1055"/>
      <c r="DT115" s="1055"/>
      <c r="DU115" s="1056"/>
      <c r="DV115" s="1058" t="s">
        <v>392</v>
      </c>
      <c r="DW115" s="1059"/>
      <c r="DX115" s="1059"/>
      <c r="DY115" s="1059"/>
      <c r="DZ115" s="1060"/>
    </row>
    <row r="116" spans="1:130" s="248" customFormat="1" ht="26.25" customHeight="1" x14ac:dyDescent="0.15">
      <c r="A116" s="1052"/>
      <c r="B116" s="1053"/>
      <c r="C116" s="1061" t="s">
        <v>455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31</v>
      </c>
      <c r="AB116" s="1055"/>
      <c r="AC116" s="1055"/>
      <c r="AD116" s="1055"/>
      <c r="AE116" s="1056"/>
      <c r="AF116" s="1057">
        <v>56</v>
      </c>
      <c r="AG116" s="1055"/>
      <c r="AH116" s="1055"/>
      <c r="AI116" s="1055"/>
      <c r="AJ116" s="1056"/>
      <c r="AK116" s="1057">
        <v>20</v>
      </c>
      <c r="AL116" s="1055"/>
      <c r="AM116" s="1055"/>
      <c r="AN116" s="1055"/>
      <c r="AO116" s="1056"/>
      <c r="AP116" s="1058">
        <v>0</v>
      </c>
      <c r="AQ116" s="1059"/>
      <c r="AR116" s="1059"/>
      <c r="AS116" s="1059"/>
      <c r="AT116" s="1060"/>
      <c r="AU116" s="996"/>
      <c r="AV116" s="997"/>
      <c r="AW116" s="997"/>
      <c r="AX116" s="997"/>
      <c r="AY116" s="997"/>
      <c r="AZ116" s="1063" t="s">
        <v>456</v>
      </c>
      <c r="BA116" s="1064"/>
      <c r="BB116" s="1064"/>
      <c r="BC116" s="1064"/>
      <c r="BD116" s="1064"/>
      <c r="BE116" s="1064"/>
      <c r="BF116" s="1064"/>
      <c r="BG116" s="1064"/>
      <c r="BH116" s="1064"/>
      <c r="BI116" s="1064"/>
      <c r="BJ116" s="1064"/>
      <c r="BK116" s="1064"/>
      <c r="BL116" s="1064"/>
      <c r="BM116" s="1064"/>
      <c r="BN116" s="1064"/>
      <c r="BO116" s="1064"/>
      <c r="BP116" s="1065"/>
      <c r="BQ116" s="1015" t="s">
        <v>392</v>
      </c>
      <c r="BR116" s="1016"/>
      <c r="BS116" s="1016"/>
      <c r="BT116" s="1016"/>
      <c r="BU116" s="1016"/>
      <c r="BV116" s="1016" t="s">
        <v>392</v>
      </c>
      <c r="BW116" s="1016"/>
      <c r="BX116" s="1016"/>
      <c r="BY116" s="1016"/>
      <c r="BZ116" s="1016"/>
      <c r="CA116" s="1016" t="s">
        <v>138</v>
      </c>
      <c r="CB116" s="1016"/>
      <c r="CC116" s="1016"/>
      <c r="CD116" s="1016"/>
      <c r="CE116" s="1016"/>
      <c r="CF116" s="1010" t="s">
        <v>438</v>
      </c>
      <c r="CG116" s="1011"/>
      <c r="CH116" s="1011"/>
      <c r="CI116" s="1011"/>
      <c r="CJ116" s="1011"/>
      <c r="CK116" s="1041"/>
      <c r="CL116" s="1042"/>
      <c r="CM116" s="1012" t="s">
        <v>457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5070</v>
      </c>
      <c r="DH116" s="1055"/>
      <c r="DI116" s="1055"/>
      <c r="DJ116" s="1055"/>
      <c r="DK116" s="1056"/>
      <c r="DL116" s="1057">
        <v>3730</v>
      </c>
      <c r="DM116" s="1055"/>
      <c r="DN116" s="1055"/>
      <c r="DO116" s="1055"/>
      <c r="DP116" s="1056"/>
      <c r="DQ116" s="1057">
        <v>2390</v>
      </c>
      <c r="DR116" s="1055"/>
      <c r="DS116" s="1055"/>
      <c r="DT116" s="1055"/>
      <c r="DU116" s="1056"/>
      <c r="DV116" s="1058">
        <v>0</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458</v>
      </c>
      <c r="Z117" s="982"/>
      <c r="AA117" s="1072">
        <v>1419809</v>
      </c>
      <c r="AB117" s="1073"/>
      <c r="AC117" s="1073"/>
      <c r="AD117" s="1073"/>
      <c r="AE117" s="1074"/>
      <c r="AF117" s="1075">
        <v>1346318</v>
      </c>
      <c r="AG117" s="1073"/>
      <c r="AH117" s="1073"/>
      <c r="AI117" s="1073"/>
      <c r="AJ117" s="1074"/>
      <c r="AK117" s="1075">
        <v>1329121</v>
      </c>
      <c r="AL117" s="1073"/>
      <c r="AM117" s="1073"/>
      <c r="AN117" s="1073"/>
      <c r="AO117" s="1074"/>
      <c r="AP117" s="1076"/>
      <c r="AQ117" s="1077"/>
      <c r="AR117" s="1077"/>
      <c r="AS117" s="1077"/>
      <c r="AT117" s="1078"/>
      <c r="AU117" s="996"/>
      <c r="AV117" s="997"/>
      <c r="AW117" s="997"/>
      <c r="AX117" s="997"/>
      <c r="AY117" s="997"/>
      <c r="AZ117" s="1063" t="s">
        <v>459</v>
      </c>
      <c r="BA117" s="1064"/>
      <c r="BB117" s="1064"/>
      <c r="BC117" s="1064"/>
      <c r="BD117" s="1064"/>
      <c r="BE117" s="1064"/>
      <c r="BF117" s="1064"/>
      <c r="BG117" s="1064"/>
      <c r="BH117" s="1064"/>
      <c r="BI117" s="1064"/>
      <c r="BJ117" s="1064"/>
      <c r="BK117" s="1064"/>
      <c r="BL117" s="1064"/>
      <c r="BM117" s="1064"/>
      <c r="BN117" s="1064"/>
      <c r="BO117" s="1064"/>
      <c r="BP117" s="1065"/>
      <c r="BQ117" s="1015" t="s">
        <v>138</v>
      </c>
      <c r="BR117" s="1016"/>
      <c r="BS117" s="1016"/>
      <c r="BT117" s="1016"/>
      <c r="BU117" s="1016"/>
      <c r="BV117" s="1016" t="s">
        <v>460</v>
      </c>
      <c r="BW117" s="1016"/>
      <c r="BX117" s="1016"/>
      <c r="BY117" s="1016"/>
      <c r="BZ117" s="1016"/>
      <c r="CA117" s="1016" t="s">
        <v>460</v>
      </c>
      <c r="CB117" s="1016"/>
      <c r="CC117" s="1016"/>
      <c r="CD117" s="1016"/>
      <c r="CE117" s="1016"/>
      <c r="CF117" s="1010" t="s">
        <v>138</v>
      </c>
      <c r="CG117" s="1011"/>
      <c r="CH117" s="1011"/>
      <c r="CI117" s="1011"/>
      <c r="CJ117" s="1011"/>
      <c r="CK117" s="1041"/>
      <c r="CL117" s="1042"/>
      <c r="CM117" s="1012" t="s">
        <v>461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392</v>
      </c>
      <c r="DH117" s="1055"/>
      <c r="DI117" s="1055"/>
      <c r="DJ117" s="1055"/>
      <c r="DK117" s="1056"/>
      <c r="DL117" s="1057" t="s">
        <v>138</v>
      </c>
      <c r="DM117" s="1055"/>
      <c r="DN117" s="1055"/>
      <c r="DO117" s="1055"/>
      <c r="DP117" s="1056"/>
      <c r="DQ117" s="1057" t="s">
        <v>460</v>
      </c>
      <c r="DR117" s="1055"/>
      <c r="DS117" s="1055"/>
      <c r="DT117" s="1055"/>
      <c r="DU117" s="1056"/>
      <c r="DV117" s="1058" t="s">
        <v>392</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305</v>
      </c>
      <c r="AL118" s="981"/>
      <c r="AM118" s="981"/>
      <c r="AN118" s="981"/>
      <c r="AO118" s="982"/>
      <c r="AP118" s="1067" t="s">
        <v>431</v>
      </c>
      <c r="AQ118" s="1068"/>
      <c r="AR118" s="1068"/>
      <c r="AS118" s="1068"/>
      <c r="AT118" s="1069"/>
      <c r="AU118" s="996"/>
      <c r="AV118" s="997"/>
      <c r="AW118" s="997"/>
      <c r="AX118" s="997"/>
      <c r="AY118" s="997"/>
      <c r="AZ118" s="1070" t="s">
        <v>462</v>
      </c>
      <c r="BA118" s="1061"/>
      <c r="BB118" s="1061"/>
      <c r="BC118" s="1061"/>
      <c r="BD118" s="1061"/>
      <c r="BE118" s="1061"/>
      <c r="BF118" s="1061"/>
      <c r="BG118" s="1061"/>
      <c r="BH118" s="1061"/>
      <c r="BI118" s="1061"/>
      <c r="BJ118" s="1061"/>
      <c r="BK118" s="1061"/>
      <c r="BL118" s="1061"/>
      <c r="BM118" s="1061"/>
      <c r="BN118" s="1061"/>
      <c r="BO118" s="1061"/>
      <c r="BP118" s="1062"/>
      <c r="BQ118" s="1093">
        <v>52142</v>
      </c>
      <c r="BR118" s="1094"/>
      <c r="BS118" s="1094"/>
      <c r="BT118" s="1094"/>
      <c r="BU118" s="1094"/>
      <c r="BV118" s="1094">
        <v>59099</v>
      </c>
      <c r="BW118" s="1094"/>
      <c r="BX118" s="1094"/>
      <c r="BY118" s="1094"/>
      <c r="BZ118" s="1094"/>
      <c r="CA118" s="1094">
        <v>48514</v>
      </c>
      <c r="CB118" s="1094"/>
      <c r="CC118" s="1094"/>
      <c r="CD118" s="1094"/>
      <c r="CE118" s="1094"/>
      <c r="CF118" s="1010">
        <v>0.9</v>
      </c>
      <c r="CG118" s="1011"/>
      <c r="CH118" s="1011"/>
      <c r="CI118" s="1011"/>
      <c r="CJ118" s="1011"/>
      <c r="CK118" s="1041"/>
      <c r="CL118" s="1042"/>
      <c r="CM118" s="1012" t="s">
        <v>463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439</v>
      </c>
      <c r="DH118" s="1055"/>
      <c r="DI118" s="1055"/>
      <c r="DJ118" s="1055"/>
      <c r="DK118" s="1056"/>
      <c r="DL118" s="1057" t="s">
        <v>138</v>
      </c>
      <c r="DM118" s="1055"/>
      <c r="DN118" s="1055"/>
      <c r="DO118" s="1055"/>
      <c r="DP118" s="1056"/>
      <c r="DQ118" s="1057" t="s">
        <v>439</v>
      </c>
      <c r="DR118" s="1055"/>
      <c r="DS118" s="1055"/>
      <c r="DT118" s="1055"/>
      <c r="DU118" s="1056"/>
      <c r="DV118" s="1058" t="s">
        <v>392</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439</v>
      </c>
      <c r="AB119" s="988"/>
      <c r="AC119" s="988"/>
      <c r="AD119" s="988"/>
      <c r="AE119" s="989"/>
      <c r="AF119" s="990" t="s">
        <v>439</v>
      </c>
      <c r="AG119" s="988"/>
      <c r="AH119" s="988"/>
      <c r="AI119" s="988"/>
      <c r="AJ119" s="989"/>
      <c r="AK119" s="990" t="s">
        <v>138</v>
      </c>
      <c r="AL119" s="988"/>
      <c r="AM119" s="988"/>
      <c r="AN119" s="988"/>
      <c r="AO119" s="989"/>
      <c r="AP119" s="991" t="s">
        <v>138</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464</v>
      </c>
      <c r="BP119" s="1102"/>
      <c r="BQ119" s="1093">
        <v>13563427</v>
      </c>
      <c r="BR119" s="1094"/>
      <c r="BS119" s="1094"/>
      <c r="BT119" s="1094"/>
      <c r="BU119" s="1094"/>
      <c r="BV119" s="1094">
        <v>14067087</v>
      </c>
      <c r="BW119" s="1094"/>
      <c r="BX119" s="1094"/>
      <c r="BY119" s="1094"/>
      <c r="BZ119" s="1094"/>
      <c r="CA119" s="1094">
        <v>14260719</v>
      </c>
      <c r="CB119" s="1094"/>
      <c r="CC119" s="1094"/>
      <c r="CD119" s="1094"/>
      <c r="CE119" s="1094"/>
      <c r="CF119" s="1095"/>
      <c r="CG119" s="1096"/>
      <c r="CH119" s="1096"/>
      <c r="CI119" s="1096"/>
      <c r="CJ119" s="1097"/>
      <c r="CK119" s="1043"/>
      <c r="CL119" s="1044"/>
      <c r="CM119" s="1098" t="s">
        <v>465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392</v>
      </c>
      <c r="DH119" s="1080"/>
      <c r="DI119" s="1080"/>
      <c r="DJ119" s="1080"/>
      <c r="DK119" s="1081"/>
      <c r="DL119" s="1079" t="s">
        <v>439</v>
      </c>
      <c r="DM119" s="1080"/>
      <c r="DN119" s="1080"/>
      <c r="DO119" s="1080"/>
      <c r="DP119" s="1081"/>
      <c r="DQ119" s="1079" t="s">
        <v>392</v>
      </c>
      <c r="DR119" s="1080"/>
      <c r="DS119" s="1080"/>
      <c r="DT119" s="1080"/>
      <c r="DU119" s="1081"/>
      <c r="DV119" s="1082" t="s">
        <v>439</v>
      </c>
      <c r="DW119" s="1083"/>
      <c r="DX119" s="1083"/>
      <c r="DY119" s="1083"/>
      <c r="DZ119" s="1084"/>
    </row>
    <row r="120" spans="1:130" s="248" customFormat="1" ht="26.25" customHeight="1" x14ac:dyDescent="0.15">
      <c r="A120" s="1155"/>
      <c r="B120" s="1042"/>
      <c r="C120" s="1012" t="s">
        <v>441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438</v>
      </c>
      <c r="AB120" s="1055"/>
      <c r="AC120" s="1055"/>
      <c r="AD120" s="1055"/>
      <c r="AE120" s="1056"/>
      <c r="AF120" s="1057" t="s">
        <v>439</v>
      </c>
      <c r="AG120" s="1055"/>
      <c r="AH120" s="1055"/>
      <c r="AI120" s="1055"/>
      <c r="AJ120" s="1056"/>
      <c r="AK120" s="1057" t="s">
        <v>392</v>
      </c>
      <c r="AL120" s="1055"/>
      <c r="AM120" s="1055"/>
      <c r="AN120" s="1055"/>
      <c r="AO120" s="1056"/>
      <c r="AP120" s="1058" t="s">
        <v>439</v>
      </c>
      <c r="AQ120" s="1059"/>
      <c r="AR120" s="1059"/>
      <c r="AS120" s="1059"/>
      <c r="AT120" s="1060"/>
      <c r="AU120" s="1085" t="s">
        <v>466</v>
      </c>
      <c r="AV120" s="1086"/>
      <c r="AW120" s="1086"/>
      <c r="AX120" s="1086"/>
      <c r="AY120" s="1087"/>
      <c r="AZ120" s="1036" t="s">
        <v>467</v>
      </c>
      <c r="BA120" s="985"/>
      <c r="BB120" s="985"/>
      <c r="BC120" s="985"/>
      <c r="BD120" s="985"/>
      <c r="BE120" s="985"/>
      <c r="BF120" s="985"/>
      <c r="BG120" s="985"/>
      <c r="BH120" s="985"/>
      <c r="BI120" s="985"/>
      <c r="BJ120" s="985"/>
      <c r="BK120" s="985"/>
      <c r="BL120" s="985"/>
      <c r="BM120" s="985"/>
      <c r="BN120" s="985"/>
      <c r="BO120" s="985"/>
      <c r="BP120" s="986"/>
      <c r="BQ120" s="1022">
        <v>1117444</v>
      </c>
      <c r="BR120" s="1023"/>
      <c r="BS120" s="1023"/>
      <c r="BT120" s="1023"/>
      <c r="BU120" s="1023"/>
      <c r="BV120" s="1023">
        <v>1764660</v>
      </c>
      <c r="BW120" s="1023"/>
      <c r="BX120" s="1023"/>
      <c r="BY120" s="1023"/>
      <c r="BZ120" s="1023"/>
      <c r="CA120" s="1023">
        <v>2255821</v>
      </c>
      <c r="CB120" s="1023"/>
      <c r="CC120" s="1023"/>
      <c r="CD120" s="1023"/>
      <c r="CE120" s="1023"/>
      <c r="CF120" s="1037">
        <v>40.6</v>
      </c>
      <c r="CG120" s="1038"/>
      <c r="CH120" s="1038"/>
      <c r="CI120" s="1038"/>
      <c r="CJ120" s="1038"/>
      <c r="CK120" s="1103" t="s">
        <v>468</v>
      </c>
      <c r="CL120" s="1104"/>
      <c r="CM120" s="1104"/>
      <c r="CN120" s="1104"/>
      <c r="CO120" s="1105"/>
      <c r="CP120" s="1111" t="s">
        <v>469</v>
      </c>
      <c r="CQ120" s="1112"/>
      <c r="CR120" s="1112"/>
      <c r="CS120" s="1112"/>
      <c r="CT120" s="1112"/>
      <c r="CU120" s="1112"/>
      <c r="CV120" s="1112"/>
      <c r="CW120" s="1112"/>
      <c r="CX120" s="1112"/>
      <c r="CY120" s="1112"/>
      <c r="CZ120" s="1112"/>
      <c r="DA120" s="1112"/>
      <c r="DB120" s="1112"/>
      <c r="DC120" s="1112"/>
      <c r="DD120" s="1112"/>
      <c r="DE120" s="1112"/>
      <c r="DF120" s="1113"/>
      <c r="DG120" s="1022">
        <v>1959331</v>
      </c>
      <c r="DH120" s="1023"/>
      <c r="DI120" s="1023"/>
      <c r="DJ120" s="1023"/>
      <c r="DK120" s="1023"/>
      <c r="DL120" s="1023">
        <v>1989051</v>
      </c>
      <c r="DM120" s="1023"/>
      <c r="DN120" s="1023"/>
      <c r="DO120" s="1023"/>
      <c r="DP120" s="1023"/>
      <c r="DQ120" s="1023">
        <v>1868857</v>
      </c>
      <c r="DR120" s="1023"/>
      <c r="DS120" s="1023"/>
      <c r="DT120" s="1023"/>
      <c r="DU120" s="1023"/>
      <c r="DV120" s="1024">
        <v>33.6</v>
      </c>
      <c r="DW120" s="1024"/>
      <c r="DX120" s="1024"/>
      <c r="DY120" s="1024"/>
      <c r="DZ120" s="1025"/>
    </row>
    <row r="121" spans="1:130" s="248" customFormat="1" ht="26.25" customHeight="1" x14ac:dyDescent="0.15">
      <c r="A121" s="1155"/>
      <c r="B121" s="1042"/>
      <c r="C121" s="1063" t="s">
        <v>470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438</v>
      </c>
      <c r="AB121" s="1055"/>
      <c r="AC121" s="1055"/>
      <c r="AD121" s="1055"/>
      <c r="AE121" s="1056"/>
      <c r="AF121" s="1057" t="s">
        <v>439</v>
      </c>
      <c r="AG121" s="1055"/>
      <c r="AH121" s="1055"/>
      <c r="AI121" s="1055"/>
      <c r="AJ121" s="1056"/>
      <c r="AK121" s="1057" t="s">
        <v>439</v>
      </c>
      <c r="AL121" s="1055"/>
      <c r="AM121" s="1055"/>
      <c r="AN121" s="1055"/>
      <c r="AO121" s="1056"/>
      <c r="AP121" s="1058" t="s">
        <v>392</v>
      </c>
      <c r="AQ121" s="1059"/>
      <c r="AR121" s="1059"/>
      <c r="AS121" s="1059"/>
      <c r="AT121" s="1060"/>
      <c r="AU121" s="1088"/>
      <c r="AV121" s="1089"/>
      <c r="AW121" s="1089"/>
      <c r="AX121" s="1089"/>
      <c r="AY121" s="1090"/>
      <c r="AZ121" s="1045" t="s">
        <v>471</v>
      </c>
      <c r="BA121" s="1046"/>
      <c r="BB121" s="1046"/>
      <c r="BC121" s="1046"/>
      <c r="BD121" s="1046"/>
      <c r="BE121" s="1046"/>
      <c r="BF121" s="1046"/>
      <c r="BG121" s="1046"/>
      <c r="BH121" s="1046"/>
      <c r="BI121" s="1046"/>
      <c r="BJ121" s="1046"/>
      <c r="BK121" s="1046"/>
      <c r="BL121" s="1046"/>
      <c r="BM121" s="1046"/>
      <c r="BN121" s="1046"/>
      <c r="BO121" s="1046"/>
      <c r="BP121" s="1047"/>
      <c r="BQ121" s="1015">
        <v>148210</v>
      </c>
      <c r="BR121" s="1016"/>
      <c r="BS121" s="1016"/>
      <c r="BT121" s="1016"/>
      <c r="BU121" s="1016"/>
      <c r="BV121" s="1016">
        <v>125184</v>
      </c>
      <c r="BW121" s="1016"/>
      <c r="BX121" s="1016"/>
      <c r="BY121" s="1016"/>
      <c r="BZ121" s="1016"/>
      <c r="CA121" s="1016">
        <v>169663</v>
      </c>
      <c r="CB121" s="1016"/>
      <c r="CC121" s="1016"/>
      <c r="CD121" s="1016"/>
      <c r="CE121" s="1016"/>
      <c r="CF121" s="1010">
        <v>3.1</v>
      </c>
      <c r="CG121" s="1011"/>
      <c r="CH121" s="1011"/>
      <c r="CI121" s="1011"/>
      <c r="CJ121" s="1011"/>
      <c r="CK121" s="1106"/>
      <c r="CL121" s="1107"/>
      <c r="CM121" s="1107"/>
      <c r="CN121" s="1107"/>
      <c r="CO121" s="1108"/>
      <c r="CP121" s="1116" t="s">
        <v>472</v>
      </c>
      <c r="CQ121" s="1117"/>
      <c r="CR121" s="1117"/>
      <c r="CS121" s="1117"/>
      <c r="CT121" s="1117"/>
      <c r="CU121" s="1117"/>
      <c r="CV121" s="1117"/>
      <c r="CW121" s="1117"/>
      <c r="CX121" s="1117"/>
      <c r="CY121" s="1117"/>
      <c r="CZ121" s="1117"/>
      <c r="DA121" s="1117"/>
      <c r="DB121" s="1117"/>
      <c r="DC121" s="1117"/>
      <c r="DD121" s="1117"/>
      <c r="DE121" s="1117"/>
      <c r="DF121" s="1118"/>
      <c r="DG121" s="1015">
        <v>413622</v>
      </c>
      <c r="DH121" s="1016"/>
      <c r="DI121" s="1016"/>
      <c r="DJ121" s="1016"/>
      <c r="DK121" s="1016"/>
      <c r="DL121" s="1016">
        <v>401948</v>
      </c>
      <c r="DM121" s="1016"/>
      <c r="DN121" s="1016"/>
      <c r="DO121" s="1016"/>
      <c r="DP121" s="1016"/>
      <c r="DQ121" s="1016">
        <v>384724</v>
      </c>
      <c r="DR121" s="1016"/>
      <c r="DS121" s="1016"/>
      <c r="DT121" s="1016"/>
      <c r="DU121" s="1016"/>
      <c r="DV121" s="1017">
        <v>6.9</v>
      </c>
      <c r="DW121" s="1017"/>
      <c r="DX121" s="1017"/>
      <c r="DY121" s="1017"/>
      <c r="DZ121" s="1018"/>
    </row>
    <row r="122" spans="1:130" s="248" customFormat="1" ht="26.25" customHeight="1" x14ac:dyDescent="0.15">
      <c r="A122" s="1155"/>
      <c r="B122" s="1042"/>
      <c r="C122" s="1012" t="s">
        <v>451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392</v>
      </c>
      <c r="AB122" s="1055"/>
      <c r="AC122" s="1055"/>
      <c r="AD122" s="1055"/>
      <c r="AE122" s="1056"/>
      <c r="AF122" s="1057" t="s">
        <v>438</v>
      </c>
      <c r="AG122" s="1055"/>
      <c r="AH122" s="1055"/>
      <c r="AI122" s="1055"/>
      <c r="AJ122" s="1056"/>
      <c r="AK122" s="1057" t="s">
        <v>392</v>
      </c>
      <c r="AL122" s="1055"/>
      <c r="AM122" s="1055"/>
      <c r="AN122" s="1055"/>
      <c r="AO122" s="1056"/>
      <c r="AP122" s="1058" t="s">
        <v>392</v>
      </c>
      <c r="AQ122" s="1059"/>
      <c r="AR122" s="1059"/>
      <c r="AS122" s="1059"/>
      <c r="AT122" s="1060"/>
      <c r="AU122" s="1088"/>
      <c r="AV122" s="1089"/>
      <c r="AW122" s="1089"/>
      <c r="AX122" s="1089"/>
      <c r="AY122" s="1090"/>
      <c r="AZ122" s="1070" t="s">
        <v>473</v>
      </c>
      <c r="BA122" s="1061"/>
      <c r="BB122" s="1061"/>
      <c r="BC122" s="1061"/>
      <c r="BD122" s="1061"/>
      <c r="BE122" s="1061"/>
      <c r="BF122" s="1061"/>
      <c r="BG122" s="1061"/>
      <c r="BH122" s="1061"/>
      <c r="BI122" s="1061"/>
      <c r="BJ122" s="1061"/>
      <c r="BK122" s="1061"/>
      <c r="BL122" s="1061"/>
      <c r="BM122" s="1061"/>
      <c r="BN122" s="1061"/>
      <c r="BO122" s="1061"/>
      <c r="BP122" s="1062"/>
      <c r="BQ122" s="1093">
        <v>10780503</v>
      </c>
      <c r="BR122" s="1094"/>
      <c r="BS122" s="1094"/>
      <c r="BT122" s="1094"/>
      <c r="BU122" s="1094"/>
      <c r="BV122" s="1094">
        <v>11244200</v>
      </c>
      <c r="BW122" s="1094"/>
      <c r="BX122" s="1094"/>
      <c r="BY122" s="1094"/>
      <c r="BZ122" s="1094"/>
      <c r="CA122" s="1094">
        <v>11501257</v>
      </c>
      <c r="CB122" s="1094"/>
      <c r="CC122" s="1094"/>
      <c r="CD122" s="1094"/>
      <c r="CE122" s="1094"/>
      <c r="CF122" s="1114">
        <v>206.8</v>
      </c>
      <c r="CG122" s="1115"/>
      <c r="CH122" s="1115"/>
      <c r="CI122" s="1115"/>
      <c r="CJ122" s="1115"/>
      <c r="CK122" s="1106"/>
      <c r="CL122" s="1107"/>
      <c r="CM122" s="1107"/>
      <c r="CN122" s="1107"/>
      <c r="CO122" s="1108"/>
      <c r="CP122" s="1116" t="s">
        <v>474</v>
      </c>
      <c r="CQ122" s="1117"/>
      <c r="CR122" s="1117"/>
      <c r="CS122" s="1117"/>
      <c r="CT122" s="1117"/>
      <c r="CU122" s="1117"/>
      <c r="CV122" s="1117"/>
      <c r="CW122" s="1117"/>
      <c r="CX122" s="1117"/>
      <c r="CY122" s="1117"/>
      <c r="CZ122" s="1117"/>
      <c r="DA122" s="1117"/>
      <c r="DB122" s="1117"/>
      <c r="DC122" s="1117"/>
      <c r="DD122" s="1117"/>
      <c r="DE122" s="1117"/>
      <c r="DF122" s="1118"/>
      <c r="DG122" s="1015">
        <v>84500</v>
      </c>
      <c r="DH122" s="1016"/>
      <c r="DI122" s="1016"/>
      <c r="DJ122" s="1016"/>
      <c r="DK122" s="1016"/>
      <c r="DL122" s="1016">
        <v>76003</v>
      </c>
      <c r="DM122" s="1016"/>
      <c r="DN122" s="1016"/>
      <c r="DO122" s="1016"/>
      <c r="DP122" s="1016"/>
      <c r="DQ122" s="1016">
        <v>69932</v>
      </c>
      <c r="DR122" s="1016"/>
      <c r="DS122" s="1016"/>
      <c r="DT122" s="1016"/>
      <c r="DU122" s="1016"/>
      <c r="DV122" s="1017">
        <v>1.3</v>
      </c>
      <c r="DW122" s="1017"/>
      <c r="DX122" s="1017"/>
      <c r="DY122" s="1017"/>
      <c r="DZ122" s="1018"/>
    </row>
    <row r="123" spans="1:130" s="248" customFormat="1" ht="26.25" customHeight="1" x14ac:dyDescent="0.15">
      <c r="A123" s="1155"/>
      <c r="B123" s="1042"/>
      <c r="C123" s="1012" t="s">
        <v>457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1340</v>
      </c>
      <c r="AB123" s="1055"/>
      <c r="AC123" s="1055"/>
      <c r="AD123" s="1055"/>
      <c r="AE123" s="1056"/>
      <c r="AF123" s="1057">
        <v>1340</v>
      </c>
      <c r="AG123" s="1055"/>
      <c r="AH123" s="1055"/>
      <c r="AI123" s="1055"/>
      <c r="AJ123" s="1056"/>
      <c r="AK123" s="1057">
        <v>1340</v>
      </c>
      <c r="AL123" s="1055"/>
      <c r="AM123" s="1055"/>
      <c r="AN123" s="1055"/>
      <c r="AO123" s="1056"/>
      <c r="AP123" s="1058">
        <v>0</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475</v>
      </c>
      <c r="BP123" s="1102"/>
      <c r="BQ123" s="1161">
        <v>12046157</v>
      </c>
      <c r="BR123" s="1162"/>
      <c r="BS123" s="1162"/>
      <c r="BT123" s="1162"/>
      <c r="BU123" s="1162"/>
      <c r="BV123" s="1162">
        <v>13134044</v>
      </c>
      <c r="BW123" s="1162"/>
      <c r="BX123" s="1162"/>
      <c r="BY123" s="1162"/>
      <c r="BZ123" s="1162"/>
      <c r="CA123" s="1162">
        <v>13926741</v>
      </c>
      <c r="CB123" s="1162"/>
      <c r="CC123" s="1162"/>
      <c r="CD123" s="1162"/>
      <c r="CE123" s="1162"/>
      <c r="CF123" s="1095"/>
      <c r="CG123" s="1096"/>
      <c r="CH123" s="1096"/>
      <c r="CI123" s="1096"/>
      <c r="CJ123" s="1097"/>
      <c r="CK123" s="1106"/>
      <c r="CL123" s="1107"/>
      <c r="CM123" s="1107"/>
      <c r="CN123" s="1107"/>
      <c r="CO123" s="1108"/>
      <c r="CP123" s="1116" t="s">
        <v>476</v>
      </c>
      <c r="CQ123" s="1117"/>
      <c r="CR123" s="1117"/>
      <c r="CS123" s="1117"/>
      <c r="CT123" s="1117"/>
      <c r="CU123" s="1117"/>
      <c r="CV123" s="1117"/>
      <c r="CW123" s="1117"/>
      <c r="CX123" s="1117"/>
      <c r="CY123" s="1117"/>
      <c r="CZ123" s="1117"/>
      <c r="DA123" s="1117"/>
      <c r="DB123" s="1117"/>
      <c r="DC123" s="1117"/>
      <c r="DD123" s="1117"/>
      <c r="DE123" s="1117"/>
      <c r="DF123" s="1118"/>
      <c r="DG123" s="1054" t="s">
        <v>439</v>
      </c>
      <c r="DH123" s="1055"/>
      <c r="DI123" s="1055"/>
      <c r="DJ123" s="1055"/>
      <c r="DK123" s="1056"/>
      <c r="DL123" s="1057" t="s">
        <v>439</v>
      </c>
      <c r="DM123" s="1055"/>
      <c r="DN123" s="1055"/>
      <c r="DO123" s="1055"/>
      <c r="DP123" s="1056"/>
      <c r="DQ123" s="1057" t="s">
        <v>438</v>
      </c>
      <c r="DR123" s="1055"/>
      <c r="DS123" s="1055"/>
      <c r="DT123" s="1055"/>
      <c r="DU123" s="1056"/>
      <c r="DV123" s="1058" t="s">
        <v>439</v>
      </c>
      <c r="DW123" s="1059"/>
      <c r="DX123" s="1059"/>
      <c r="DY123" s="1059"/>
      <c r="DZ123" s="1060"/>
    </row>
    <row r="124" spans="1:130" s="248" customFormat="1" ht="26.25" customHeight="1" thickBot="1" x14ac:dyDescent="0.2">
      <c r="A124" s="1155"/>
      <c r="B124" s="1042"/>
      <c r="C124" s="1012" t="s">
        <v>461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439</v>
      </c>
      <c r="AB124" s="1055"/>
      <c r="AC124" s="1055"/>
      <c r="AD124" s="1055"/>
      <c r="AE124" s="1056"/>
      <c r="AF124" s="1057" t="s">
        <v>439</v>
      </c>
      <c r="AG124" s="1055"/>
      <c r="AH124" s="1055"/>
      <c r="AI124" s="1055"/>
      <c r="AJ124" s="1056"/>
      <c r="AK124" s="1057" t="s">
        <v>438</v>
      </c>
      <c r="AL124" s="1055"/>
      <c r="AM124" s="1055"/>
      <c r="AN124" s="1055"/>
      <c r="AO124" s="1056"/>
      <c r="AP124" s="1058" t="s">
        <v>439</v>
      </c>
      <c r="AQ124" s="1059"/>
      <c r="AR124" s="1059"/>
      <c r="AS124" s="1059"/>
      <c r="AT124" s="1060"/>
      <c r="AU124" s="1157" t="s">
        <v>477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28</v>
      </c>
      <c r="BR124" s="1124"/>
      <c r="BS124" s="1124"/>
      <c r="BT124" s="1124"/>
      <c r="BU124" s="1124"/>
      <c r="BV124" s="1124">
        <v>17.3</v>
      </c>
      <c r="BW124" s="1124"/>
      <c r="BX124" s="1124"/>
      <c r="BY124" s="1124"/>
      <c r="BZ124" s="1124"/>
      <c r="CA124" s="1124">
        <v>6</v>
      </c>
      <c r="CB124" s="1124"/>
      <c r="CC124" s="1124"/>
      <c r="CD124" s="1124"/>
      <c r="CE124" s="1124"/>
      <c r="CF124" s="1125"/>
      <c r="CG124" s="1126"/>
      <c r="CH124" s="1126"/>
      <c r="CI124" s="1126"/>
      <c r="CJ124" s="1127"/>
      <c r="CK124" s="1109"/>
      <c r="CL124" s="1109"/>
      <c r="CM124" s="1109"/>
      <c r="CN124" s="1109"/>
      <c r="CO124" s="1110"/>
      <c r="CP124" s="1116" t="s">
        <v>478</v>
      </c>
      <c r="CQ124" s="1117"/>
      <c r="CR124" s="1117"/>
      <c r="CS124" s="1117"/>
      <c r="CT124" s="1117"/>
      <c r="CU124" s="1117"/>
      <c r="CV124" s="1117"/>
      <c r="CW124" s="1117"/>
      <c r="CX124" s="1117"/>
      <c r="CY124" s="1117"/>
      <c r="CZ124" s="1117"/>
      <c r="DA124" s="1117"/>
      <c r="DB124" s="1117"/>
      <c r="DC124" s="1117"/>
      <c r="DD124" s="1117"/>
      <c r="DE124" s="1117"/>
      <c r="DF124" s="1118"/>
      <c r="DG124" s="1101" t="s">
        <v>439</v>
      </c>
      <c r="DH124" s="1080"/>
      <c r="DI124" s="1080"/>
      <c r="DJ124" s="1080"/>
      <c r="DK124" s="1081"/>
      <c r="DL124" s="1079" t="s">
        <v>439</v>
      </c>
      <c r="DM124" s="1080"/>
      <c r="DN124" s="1080"/>
      <c r="DO124" s="1080"/>
      <c r="DP124" s="1081"/>
      <c r="DQ124" s="1079" t="s">
        <v>439</v>
      </c>
      <c r="DR124" s="1080"/>
      <c r="DS124" s="1080"/>
      <c r="DT124" s="1080"/>
      <c r="DU124" s="1081"/>
      <c r="DV124" s="1082" t="s">
        <v>439</v>
      </c>
      <c r="DW124" s="1083"/>
      <c r="DX124" s="1083"/>
      <c r="DY124" s="1083"/>
      <c r="DZ124" s="1084"/>
    </row>
    <row r="125" spans="1:130" s="248" customFormat="1" ht="26.25" customHeight="1" x14ac:dyDescent="0.15">
      <c r="A125" s="1155"/>
      <c r="B125" s="1042"/>
      <c r="C125" s="1012" t="s">
        <v>463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438</v>
      </c>
      <c r="AB125" s="1055"/>
      <c r="AC125" s="1055"/>
      <c r="AD125" s="1055"/>
      <c r="AE125" s="1056"/>
      <c r="AF125" s="1057" t="s">
        <v>138</v>
      </c>
      <c r="AG125" s="1055"/>
      <c r="AH125" s="1055"/>
      <c r="AI125" s="1055"/>
      <c r="AJ125" s="1056"/>
      <c r="AK125" s="1057" t="s">
        <v>439</v>
      </c>
      <c r="AL125" s="1055"/>
      <c r="AM125" s="1055"/>
      <c r="AN125" s="1055"/>
      <c r="AO125" s="1056"/>
      <c r="AP125" s="1058" t="s">
        <v>439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479</v>
      </c>
      <c r="CL125" s="1104"/>
      <c r="CM125" s="1104"/>
      <c r="CN125" s="1104"/>
      <c r="CO125" s="1105"/>
      <c r="CP125" s="1036" t="s">
        <v>480</v>
      </c>
      <c r="CQ125" s="985"/>
      <c r="CR125" s="985"/>
      <c r="CS125" s="985"/>
      <c r="CT125" s="985"/>
      <c r="CU125" s="985"/>
      <c r="CV125" s="985"/>
      <c r="CW125" s="985"/>
      <c r="CX125" s="985"/>
      <c r="CY125" s="985"/>
      <c r="CZ125" s="985"/>
      <c r="DA125" s="985"/>
      <c r="DB125" s="985"/>
      <c r="DC125" s="985"/>
      <c r="DD125" s="985"/>
      <c r="DE125" s="985"/>
      <c r="DF125" s="986"/>
      <c r="DG125" s="1022" t="s">
        <v>439</v>
      </c>
      <c r="DH125" s="1023"/>
      <c r="DI125" s="1023"/>
      <c r="DJ125" s="1023"/>
      <c r="DK125" s="1023"/>
      <c r="DL125" s="1023" t="s">
        <v>438</v>
      </c>
      <c r="DM125" s="1023"/>
      <c r="DN125" s="1023"/>
      <c r="DO125" s="1023"/>
      <c r="DP125" s="1023"/>
      <c r="DQ125" s="1023" t="s">
        <v>439</v>
      </c>
      <c r="DR125" s="1023"/>
      <c r="DS125" s="1023"/>
      <c r="DT125" s="1023"/>
      <c r="DU125" s="1023"/>
      <c r="DV125" s="1024" t="s">
        <v>439</v>
      </c>
      <c r="DW125" s="1024"/>
      <c r="DX125" s="1024"/>
      <c r="DY125" s="1024"/>
      <c r="DZ125" s="1025"/>
    </row>
    <row r="126" spans="1:130" s="248" customFormat="1" ht="26.25" customHeight="1" thickBot="1" x14ac:dyDescent="0.2">
      <c r="A126" s="1155"/>
      <c r="B126" s="1042"/>
      <c r="C126" s="1012" t="s">
        <v>465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439</v>
      </c>
      <c r="AB126" s="1055"/>
      <c r="AC126" s="1055"/>
      <c r="AD126" s="1055"/>
      <c r="AE126" s="1056"/>
      <c r="AF126" s="1057" t="s">
        <v>439</v>
      </c>
      <c r="AG126" s="1055"/>
      <c r="AH126" s="1055"/>
      <c r="AI126" s="1055"/>
      <c r="AJ126" s="1056"/>
      <c r="AK126" s="1057" t="s">
        <v>439</v>
      </c>
      <c r="AL126" s="1055"/>
      <c r="AM126" s="1055"/>
      <c r="AN126" s="1055"/>
      <c r="AO126" s="1056"/>
      <c r="AP126" s="1058" t="s">
        <v>439</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481</v>
      </c>
      <c r="CQ126" s="1046"/>
      <c r="CR126" s="1046"/>
      <c r="CS126" s="1046"/>
      <c r="CT126" s="1046"/>
      <c r="CU126" s="1046"/>
      <c r="CV126" s="1046"/>
      <c r="CW126" s="1046"/>
      <c r="CX126" s="1046"/>
      <c r="CY126" s="1046"/>
      <c r="CZ126" s="1046"/>
      <c r="DA126" s="1046"/>
      <c r="DB126" s="1046"/>
      <c r="DC126" s="1046"/>
      <c r="DD126" s="1046"/>
      <c r="DE126" s="1046"/>
      <c r="DF126" s="1047"/>
      <c r="DG126" s="1015" t="s">
        <v>439</v>
      </c>
      <c r="DH126" s="1016"/>
      <c r="DI126" s="1016"/>
      <c r="DJ126" s="1016"/>
      <c r="DK126" s="1016"/>
      <c r="DL126" s="1016" t="s">
        <v>439</v>
      </c>
      <c r="DM126" s="1016"/>
      <c r="DN126" s="1016"/>
      <c r="DO126" s="1016"/>
      <c r="DP126" s="1016"/>
      <c r="DQ126" s="1016" t="s">
        <v>439</v>
      </c>
      <c r="DR126" s="1016"/>
      <c r="DS126" s="1016"/>
      <c r="DT126" s="1016"/>
      <c r="DU126" s="1016"/>
      <c r="DV126" s="1017" t="s">
        <v>439</v>
      </c>
      <c r="DW126" s="1017"/>
      <c r="DX126" s="1017"/>
      <c r="DY126" s="1017"/>
      <c r="DZ126" s="1018"/>
    </row>
    <row r="127" spans="1:130" s="248" customFormat="1" ht="26.25" customHeight="1" x14ac:dyDescent="0.15">
      <c r="A127" s="1156"/>
      <c r="B127" s="1044"/>
      <c r="C127" s="1098" t="s">
        <v>482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127</v>
      </c>
      <c r="AB127" s="1055"/>
      <c r="AC127" s="1055"/>
      <c r="AD127" s="1055"/>
      <c r="AE127" s="1056"/>
      <c r="AF127" s="1057">
        <v>102</v>
      </c>
      <c r="AG127" s="1055"/>
      <c r="AH127" s="1055"/>
      <c r="AI127" s="1055"/>
      <c r="AJ127" s="1056"/>
      <c r="AK127" s="1057">
        <v>76</v>
      </c>
      <c r="AL127" s="1055"/>
      <c r="AM127" s="1055"/>
      <c r="AN127" s="1055"/>
      <c r="AO127" s="1056"/>
      <c r="AP127" s="1058">
        <v>0</v>
      </c>
      <c r="AQ127" s="1059"/>
      <c r="AR127" s="1059"/>
      <c r="AS127" s="1059"/>
      <c r="AT127" s="1060"/>
      <c r="AU127" s="284"/>
      <c r="AV127" s="284"/>
      <c r="AW127" s="284"/>
      <c r="AX127" s="1128" t="s">
        <v>483</v>
      </c>
      <c r="AY127" s="1129"/>
      <c r="AZ127" s="1129"/>
      <c r="BA127" s="1129"/>
      <c r="BB127" s="1129"/>
      <c r="BC127" s="1129"/>
      <c r="BD127" s="1129"/>
      <c r="BE127" s="1130"/>
      <c r="BF127" s="1131" t="s">
        <v>484</v>
      </c>
      <c r="BG127" s="1129"/>
      <c r="BH127" s="1129"/>
      <c r="BI127" s="1129"/>
      <c r="BJ127" s="1129"/>
      <c r="BK127" s="1129"/>
      <c r="BL127" s="1130"/>
      <c r="BM127" s="1131" t="s">
        <v>485</v>
      </c>
      <c r="BN127" s="1129"/>
      <c r="BO127" s="1129"/>
      <c r="BP127" s="1129"/>
      <c r="BQ127" s="1129"/>
      <c r="BR127" s="1129"/>
      <c r="BS127" s="1130"/>
      <c r="BT127" s="1131" t="s">
        <v>486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487</v>
      </c>
      <c r="CQ127" s="1046"/>
      <c r="CR127" s="1046"/>
      <c r="CS127" s="1046"/>
      <c r="CT127" s="1046"/>
      <c r="CU127" s="1046"/>
      <c r="CV127" s="1046"/>
      <c r="CW127" s="1046"/>
      <c r="CX127" s="1046"/>
      <c r="CY127" s="1046"/>
      <c r="CZ127" s="1046"/>
      <c r="DA127" s="1046"/>
      <c r="DB127" s="1046"/>
      <c r="DC127" s="1046"/>
      <c r="DD127" s="1046"/>
      <c r="DE127" s="1046"/>
      <c r="DF127" s="1047"/>
      <c r="DG127" s="1015" t="s">
        <v>439</v>
      </c>
      <c r="DH127" s="1016"/>
      <c r="DI127" s="1016"/>
      <c r="DJ127" s="1016"/>
      <c r="DK127" s="1016"/>
      <c r="DL127" s="1016" t="s">
        <v>439</v>
      </c>
      <c r="DM127" s="1016"/>
      <c r="DN127" s="1016"/>
      <c r="DO127" s="1016"/>
      <c r="DP127" s="1016"/>
      <c r="DQ127" s="1016" t="s">
        <v>439</v>
      </c>
      <c r="DR127" s="1016"/>
      <c r="DS127" s="1016"/>
      <c r="DT127" s="1016"/>
      <c r="DU127" s="1016"/>
      <c r="DV127" s="1017" t="s">
        <v>439</v>
      </c>
      <c r="DW127" s="1017"/>
      <c r="DX127" s="1017"/>
      <c r="DY127" s="1017"/>
      <c r="DZ127" s="1018"/>
    </row>
    <row r="128" spans="1:130" s="248" customFormat="1" ht="26.25" customHeight="1" thickBot="1" x14ac:dyDescent="0.2">
      <c r="A128" s="1139" t="s">
        <v>488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489</v>
      </c>
      <c r="X128" s="1141"/>
      <c r="Y128" s="1141"/>
      <c r="Z128" s="1142"/>
      <c r="AA128" s="1143">
        <v>40970</v>
      </c>
      <c r="AB128" s="1144"/>
      <c r="AC128" s="1144"/>
      <c r="AD128" s="1144"/>
      <c r="AE128" s="1145"/>
      <c r="AF128" s="1146">
        <v>34999</v>
      </c>
      <c r="AG128" s="1144"/>
      <c r="AH128" s="1144"/>
      <c r="AI128" s="1144"/>
      <c r="AJ128" s="1145"/>
      <c r="AK128" s="1146">
        <v>40871</v>
      </c>
      <c r="AL128" s="1144"/>
      <c r="AM128" s="1144"/>
      <c r="AN128" s="1144"/>
      <c r="AO128" s="1145"/>
      <c r="AP128" s="1147"/>
      <c r="AQ128" s="1148"/>
      <c r="AR128" s="1148"/>
      <c r="AS128" s="1148"/>
      <c r="AT128" s="1149"/>
      <c r="AU128" s="284"/>
      <c r="AV128" s="284"/>
      <c r="AW128" s="284"/>
      <c r="AX128" s="984" t="s">
        <v>490</v>
      </c>
      <c r="AY128" s="985"/>
      <c r="AZ128" s="985"/>
      <c r="BA128" s="985"/>
      <c r="BB128" s="985"/>
      <c r="BC128" s="985"/>
      <c r="BD128" s="985"/>
      <c r="BE128" s="986"/>
      <c r="BF128" s="1150" t="s">
        <v>438</v>
      </c>
      <c r="BG128" s="1151"/>
      <c r="BH128" s="1151"/>
      <c r="BI128" s="1151"/>
      <c r="BJ128" s="1151"/>
      <c r="BK128" s="1151"/>
      <c r="BL128" s="1152"/>
      <c r="BM128" s="1150">
        <v>14.18</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491</v>
      </c>
      <c r="CQ128" s="1133"/>
      <c r="CR128" s="1133"/>
      <c r="CS128" s="1133"/>
      <c r="CT128" s="1133"/>
      <c r="CU128" s="1133"/>
      <c r="CV128" s="1133"/>
      <c r="CW128" s="1133"/>
      <c r="CX128" s="1133"/>
      <c r="CY128" s="1133"/>
      <c r="CZ128" s="1133"/>
      <c r="DA128" s="1133"/>
      <c r="DB128" s="1133"/>
      <c r="DC128" s="1133"/>
      <c r="DD128" s="1133"/>
      <c r="DE128" s="1133"/>
      <c r="DF128" s="1134"/>
      <c r="DG128" s="1135" t="s">
        <v>138</v>
      </c>
      <c r="DH128" s="1136"/>
      <c r="DI128" s="1136"/>
      <c r="DJ128" s="1136"/>
      <c r="DK128" s="1136"/>
      <c r="DL128" s="1136" t="s">
        <v>138</v>
      </c>
      <c r="DM128" s="1136"/>
      <c r="DN128" s="1136"/>
      <c r="DO128" s="1136"/>
      <c r="DP128" s="1136"/>
      <c r="DQ128" s="1136" t="s">
        <v>439</v>
      </c>
      <c r="DR128" s="1136"/>
      <c r="DS128" s="1136"/>
      <c r="DT128" s="1136"/>
      <c r="DU128" s="1136"/>
      <c r="DV128" s="1137" t="s">
        <v>439</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492</v>
      </c>
      <c r="X129" s="1170"/>
      <c r="Y129" s="1170"/>
      <c r="Z129" s="1171"/>
      <c r="AA129" s="1054">
        <v>6447938</v>
      </c>
      <c r="AB129" s="1055"/>
      <c r="AC129" s="1055"/>
      <c r="AD129" s="1055"/>
      <c r="AE129" s="1056"/>
      <c r="AF129" s="1057">
        <v>6450787</v>
      </c>
      <c r="AG129" s="1055"/>
      <c r="AH129" s="1055"/>
      <c r="AI129" s="1055"/>
      <c r="AJ129" s="1056"/>
      <c r="AK129" s="1057">
        <v>6637840</v>
      </c>
      <c r="AL129" s="1055"/>
      <c r="AM129" s="1055"/>
      <c r="AN129" s="1055"/>
      <c r="AO129" s="1056"/>
      <c r="AP129" s="1172"/>
      <c r="AQ129" s="1173"/>
      <c r="AR129" s="1173"/>
      <c r="AS129" s="1173"/>
      <c r="AT129" s="1174"/>
      <c r="AU129" s="286"/>
      <c r="AV129" s="286"/>
      <c r="AW129" s="286"/>
      <c r="AX129" s="1163" t="s">
        <v>493</v>
      </c>
      <c r="AY129" s="1046"/>
      <c r="AZ129" s="1046"/>
      <c r="BA129" s="1046"/>
      <c r="BB129" s="1046"/>
      <c r="BC129" s="1046"/>
      <c r="BD129" s="1046"/>
      <c r="BE129" s="1047"/>
      <c r="BF129" s="1164" t="s">
        <v>439</v>
      </c>
      <c r="BG129" s="1165"/>
      <c r="BH129" s="1165"/>
      <c r="BI129" s="1165"/>
      <c r="BJ129" s="1165"/>
      <c r="BK129" s="1165"/>
      <c r="BL129" s="1166"/>
      <c r="BM129" s="1164">
        <v>19.18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495</v>
      </c>
      <c r="X130" s="1170"/>
      <c r="Y130" s="1170"/>
      <c r="Z130" s="1171"/>
      <c r="AA130" s="1054">
        <v>1041450</v>
      </c>
      <c r="AB130" s="1055"/>
      <c r="AC130" s="1055"/>
      <c r="AD130" s="1055"/>
      <c r="AE130" s="1056"/>
      <c r="AF130" s="1057">
        <v>1064754</v>
      </c>
      <c r="AG130" s="1055"/>
      <c r="AH130" s="1055"/>
      <c r="AI130" s="1055"/>
      <c r="AJ130" s="1056"/>
      <c r="AK130" s="1057">
        <v>1077115</v>
      </c>
      <c r="AL130" s="1055"/>
      <c r="AM130" s="1055"/>
      <c r="AN130" s="1055"/>
      <c r="AO130" s="1056"/>
      <c r="AP130" s="1172"/>
      <c r="AQ130" s="1173"/>
      <c r="AR130" s="1173"/>
      <c r="AS130" s="1173"/>
      <c r="AT130" s="1174"/>
      <c r="AU130" s="286"/>
      <c r="AV130" s="286"/>
      <c r="AW130" s="286"/>
      <c r="AX130" s="1163" t="s">
        <v>496</v>
      </c>
      <c r="AY130" s="1046"/>
      <c r="AZ130" s="1046"/>
      <c r="BA130" s="1046"/>
      <c r="BB130" s="1046"/>
      <c r="BC130" s="1046"/>
      <c r="BD130" s="1046"/>
      <c r="BE130" s="1047"/>
      <c r="BF130" s="1200">
        <v>4.8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497</v>
      </c>
      <c r="X131" s="1208"/>
      <c r="Y131" s="1208"/>
      <c r="Z131" s="1209"/>
      <c r="AA131" s="1101">
        <v>5406488</v>
      </c>
      <c r="AB131" s="1080"/>
      <c r="AC131" s="1080"/>
      <c r="AD131" s="1080"/>
      <c r="AE131" s="1081"/>
      <c r="AF131" s="1079">
        <v>5386033</v>
      </c>
      <c r="AG131" s="1080"/>
      <c r="AH131" s="1080"/>
      <c r="AI131" s="1080"/>
      <c r="AJ131" s="1081"/>
      <c r="AK131" s="1079">
        <v>5560725</v>
      </c>
      <c r="AL131" s="1080"/>
      <c r="AM131" s="1080"/>
      <c r="AN131" s="1080"/>
      <c r="AO131" s="1081"/>
      <c r="AP131" s="1210"/>
      <c r="AQ131" s="1211"/>
      <c r="AR131" s="1211"/>
      <c r="AS131" s="1211"/>
      <c r="AT131" s="1212"/>
      <c r="AU131" s="286"/>
      <c r="AV131" s="286"/>
      <c r="AW131" s="286"/>
      <c r="AX131" s="1182" t="s">
        <v>498</v>
      </c>
      <c r="AY131" s="1133"/>
      <c r="AZ131" s="1133"/>
      <c r="BA131" s="1133"/>
      <c r="BB131" s="1133"/>
      <c r="BC131" s="1133"/>
      <c r="BD131" s="1133"/>
      <c r="BE131" s="1134"/>
      <c r="BF131" s="1183">
        <v>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500</v>
      </c>
      <c r="W132" s="1193"/>
      <c r="X132" s="1193"/>
      <c r="Y132" s="1193"/>
      <c r="Z132" s="1194"/>
      <c r="AA132" s="1195">
        <v>6.2404466630000002</v>
      </c>
      <c r="AB132" s="1196"/>
      <c r="AC132" s="1196"/>
      <c r="AD132" s="1196"/>
      <c r="AE132" s="1197"/>
      <c r="AF132" s="1198">
        <v>4.5778590660000003</v>
      </c>
      <c r="AG132" s="1196"/>
      <c r="AH132" s="1196"/>
      <c r="AI132" s="1196"/>
      <c r="AJ132" s="1197"/>
      <c r="AK132" s="1198">
        <v>3.7968969869999998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501</v>
      </c>
      <c r="W133" s="1176"/>
      <c r="X133" s="1176"/>
      <c r="Y133" s="1176"/>
      <c r="Z133" s="1177"/>
      <c r="AA133" s="1178">
        <v>5.9</v>
      </c>
      <c r="AB133" s="1179"/>
      <c r="AC133" s="1179"/>
      <c r="AD133" s="1179"/>
      <c r="AE133" s="1180"/>
      <c r="AF133" s="1178">
        <v>5.7</v>
      </c>
      <c r="AG133" s="1179"/>
      <c r="AH133" s="1179"/>
      <c r="AI133" s="1179"/>
      <c r="AJ133" s="1180"/>
      <c r="AK133" s="1178">
        <v>4.8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GfQloSJ/CzsLW6jmB7W5eeSVN4swblC/c6IUS+L2ZUrx6+8bvwl4+Ssh7Dd2SWXDNCm5gIx+ofjtY9Av6pBcQ==" saltValue="FP4p/C8R9LyJ2XvtkpBZ/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topLeftCell="AJ49" zoomScaleNormal="85" zoomScaleSheetLayoutView="100" workbookViewId="0">
      <selection activeCell="AM73" sqref="AM73"/>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Vfr4T0a4f7iyz/AEjsGvdnp4b8GZcRb1RejqeJaJD/W74sar8Irjjrt7pgB3g/BygAWod7et4TkO2CUkwwP2vw==" saltValue="V5Hn/Q6k4AcabRaZwjbx6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topLeftCell="AB25"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Jo/FjdjiI+VsGhSor7CBxxersuI6X2OsijjaJv1vy6NhYaUuMQu8N7luXgxFe6x92FXiAsyD4VhEPliinNgQ==" saltValue="c9Dqs95d//CwW+K0uVc79g==" spinCount="100000" sheet="1" objects="1" scenarios="1"/>
  <dataConsolidate/>
  <phoneticPr fontId="2"/>
  <printOptions horizontalCentered="1" verticalCentered="1"/>
  <pageMargins left="0" right="0" top="0" bottom="0" header="0" footer="0"/>
  <pageSetup paperSize="9" scale="48"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election activeCell="AO13" sqref="AO13"/>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510</v>
      </c>
      <c r="AL9" s="1216"/>
      <c r="AM9" s="1216"/>
      <c r="AN9" s="1217"/>
      <c r="AO9" s="314">
        <v>1272942</v>
      </c>
      <c r="AP9" s="314">
        <v>84061</v>
      </c>
      <c r="AQ9" s="315">
        <v>99000</v>
      </c>
      <c r="AR9" s="316">
        <v>-15.1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511</v>
      </c>
      <c r="AL10" s="1216"/>
      <c r="AM10" s="1216"/>
      <c r="AN10" s="1217"/>
      <c r="AO10" s="317">
        <v>362479</v>
      </c>
      <c r="AP10" s="317">
        <v>23937</v>
      </c>
      <c r="AQ10" s="318">
        <v>14922</v>
      </c>
      <c r="AR10" s="319">
        <v>60.4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512</v>
      </c>
      <c r="AL11" s="1216"/>
      <c r="AM11" s="1216"/>
      <c r="AN11" s="1217"/>
      <c r="AO11" s="317">
        <v>231184</v>
      </c>
      <c r="AP11" s="317">
        <v>15267</v>
      </c>
      <c r="AQ11" s="318">
        <v>769</v>
      </c>
      <c r="AR11" s="319">
        <v>1885.3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513</v>
      </c>
      <c r="AL12" s="1216"/>
      <c r="AM12" s="1216"/>
      <c r="AN12" s="1217"/>
      <c r="AO12" s="317" t="s">
        <v>514</v>
      </c>
      <c r="AP12" s="317" t="s">
        <v>514</v>
      </c>
      <c r="AQ12" s="318" t="s">
        <v>514</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515</v>
      </c>
      <c r="AL13" s="1216"/>
      <c r="AM13" s="1216"/>
      <c r="AN13" s="1217"/>
      <c r="AO13" s="317">
        <v>108740</v>
      </c>
      <c r="AP13" s="317">
        <v>7181</v>
      </c>
      <c r="AQ13" s="318">
        <v>4122</v>
      </c>
      <c r="AR13" s="319">
        <v>74.2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516</v>
      </c>
      <c r="AL14" s="1216"/>
      <c r="AM14" s="1216"/>
      <c r="AN14" s="1217"/>
      <c r="AO14" s="317" t="s">
        <v>514</v>
      </c>
      <c r="AP14" s="317" t="s">
        <v>514</v>
      </c>
      <c r="AQ14" s="318">
        <v>2449</v>
      </c>
      <c r="AR14" s="319" t="s">
        <v>514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517</v>
      </c>
      <c r="AL15" s="1222"/>
      <c r="AM15" s="1222"/>
      <c r="AN15" s="1223"/>
      <c r="AO15" s="317">
        <v>-128736</v>
      </c>
      <c r="AP15" s="317">
        <v>-8501</v>
      </c>
      <c r="AQ15" s="318">
        <v>-7484</v>
      </c>
      <c r="AR15" s="319">
        <v>13.6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1846609</v>
      </c>
      <c r="AP16" s="317">
        <v>121945</v>
      </c>
      <c r="AQ16" s="318">
        <v>113777</v>
      </c>
      <c r="AR16" s="319">
        <v>7.2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522</v>
      </c>
      <c r="AL21" s="1225"/>
      <c r="AM21" s="1225"/>
      <c r="AN21" s="1226"/>
      <c r="AO21" s="330">
        <v>8.85</v>
      </c>
      <c r="AP21" s="331">
        <v>10.16</v>
      </c>
      <c r="AQ21" s="332">
        <v>-1.31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523</v>
      </c>
      <c r="AL22" s="1225"/>
      <c r="AM22" s="1225"/>
      <c r="AN22" s="1226"/>
      <c r="AO22" s="335">
        <v>96.7</v>
      </c>
      <c r="AP22" s="336">
        <v>96.4</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527</v>
      </c>
      <c r="AL32" s="1219"/>
      <c r="AM32" s="1219"/>
      <c r="AN32" s="1220"/>
      <c r="AO32" s="345">
        <v>955802</v>
      </c>
      <c r="AP32" s="345">
        <v>63118</v>
      </c>
      <c r="AQ32" s="346">
        <v>56454</v>
      </c>
      <c r="AR32" s="347">
        <v>11.8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528</v>
      </c>
      <c r="AL33" s="1219"/>
      <c r="AM33" s="1219"/>
      <c r="AN33" s="1220"/>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529</v>
      </c>
      <c r="AL34" s="1219"/>
      <c r="AM34" s="1219"/>
      <c r="AN34" s="1220"/>
      <c r="AO34" s="345" t="s">
        <v>514</v>
      </c>
      <c r="AP34" s="345" t="s">
        <v>514</v>
      </c>
      <c r="AQ34" s="346" t="s">
        <v>514</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530</v>
      </c>
      <c r="AL35" s="1219"/>
      <c r="AM35" s="1219"/>
      <c r="AN35" s="1220"/>
      <c r="AO35" s="345">
        <v>197660</v>
      </c>
      <c r="AP35" s="345">
        <v>13053</v>
      </c>
      <c r="AQ35" s="346">
        <v>20776</v>
      </c>
      <c r="AR35" s="347">
        <v>-37.200000000000003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531</v>
      </c>
      <c r="AL36" s="1219"/>
      <c r="AM36" s="1219"/>
      <c r="AN36" s="1220"/>
      <c r="AO36" s="345">
        <v>174223</v>
      </c>
      <c r="AP36" s="345">
        <v>11505</v>
      </c>
      <c r="AQ36" s="346">
        <v>4629</v>
      </c>
      <c r="AR36" s="347">
        <v>148.5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532</v>
      </c>
      <c r="AL37" s="1219"/>
      <c r="AM37" s="1219"/>
      <c r="AN37" s="1220"/>
      <c r="AO37" s="345">
        <v>1416</v>
      </c>
      <c r="AP37" s="345">
        <v>94</v>
      </c>
      <c r="AQ37" s="346">
        <v>590</v>
      </c>
      <c r="AR37" s="347">
        <v>-84.1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533</v>
      </c>
      <c r="AL38" s="1228"/>
      <c r="AM38" s="1228"/>
      <c r="AN38" s="1229"/>
      <c r="AO38" s="348">
        <v>20</v>
      </c>
      <c r="AP38" s="348">
        <v>1</v>
      </c>
      <c r="AQ38" s="349">
        <v>4</v>
      </c>
      <c r="AR38" s="337">
        <v>-75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534</v>
      </c>
      <c r="AL39" s="1228"/>
      <c r="AM39" s="1228"/>
      <c r="AN39" s="1229"/>
      <c r="AO39" s="345">
        <v>-40871</v>
      </c>
      <c r="AP39" s="345">
        <v>-2699</v>
      </c>
      <c r="AQ39" s="346">
        <v>-1455</v>
      </c>
      <c r="AR39" s="347">
        <v>85.5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535</v>
      </c>
      <c r="AL40" s="1219"/>
      <c r="AM40" s="1219"/>
      <c r="AN40" s="1220"/>
      <c r="AO40" s="345">
        <v>-1077115</v>
      </c>
      <c r="AP40" s="345">
        <v>-71130</v>
      </c>
      <c r="AQ40" s="346">
        <v>-55724</v>
      </c>
      <c r="AR40" s="347">
        <v>27.6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211135</v>
      </c>
      <c r="AP41" s="345">
        <v>13943</v>
      </c>
      <c r="AQ41" s="346">
        <v>25274</v>
      </c>
      <c r="AR41" s="347">
        <v>-44.8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505</v>
      </c>
      <c r="AN49" s="1235" t="s">
        <v>539</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2409133</v>
      </c>
      <c r="AN51" s="367">
        <v>147881</v>
      </c>
      <c r="AO51" s="368">
        <v>59</v>
      </c>
      <c r="AP51" s="369">
        <v>115123</v>
      </c>
      <c r="AQ51" s="370">
        <v>19.100000000000001</v>
      </c>
      <c r="AR51" s="371">
        <v>39.9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1125591</v>
      </c>
      <c r="AN52" s="375">
        <v>69093</v>
      </c>
      <c r="AO52" s="376">
        <v>119.5</v>
      </c>
      <c r="AP52" s="377">
        <v>46026</v>
      </c>
      <c r="AQ52" s="378">
        <v>3.6</v>
      </c>
      <c r="AR52" s="379">
        <v>115.9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1308288</v>
      </c>
      <c r="AN53" s="367">
        <v>81544</v>
      </c>
      <c r="AO53" s="368">
        <v>-44.9</v>
      </c>
      <c r="AP53" s="369">
        <v>98899</v>
      </c>
      <c r="AQ53" s="370">
        <v>-14.1</v>
      </c>
      <c r="AR53" s="371">
        <v>-30.8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740888</v>
      </c>
      <c r="AN54" s="375">
        <v>46179</v>
      </c>
      <c r="AO54" s="376">
        <v>-33.200000000000003</v>
      </c>
      <c r="AP54" s="377">
        <v>43734</v>
      </c>
      <c r="AQ54" s="378">
        <v>-5</v>
      </c>
      <c r="AR54" s="379">
        <v>-28.2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2021718</v>
      </c>
      <c r="AN55" s="367">
        <v>127755</v>
      </c>
      <c r="AO55" s="368">
        <v>56.7</v>
      </c>
      <c r="AP55" s="369">
        <v>96462</v>
      </c>
      <c r="AQ55" s="370">
        <v>-2.5</v>
      </c>
      <c r="AR55" s="371">
        <v>59.2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1049906</v>
      </c>
      <c r="AN56" s="375">
        <v>66345</v>
      </c>
      <c r="AO56" s="376">
        <v>43.7</v>
      </c>
      <c r="AP56" s="377">
        <v>39886</v>
      </c>
      <c r="AQ56" s="378">
        <v>-8.8000000000000007</v>
      </c>
      <c r="AR56" s="379">
        <v>52.5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2256591</v>
      </c>
      <c r="AN57" s="367">
        <v>146304</v>
      </c>
      <c r="AO57" s="368">
        <v>14.5</v>
      </c>
      <c r="AP57" s="369">
        <v>83103</v>
      </c>
      <c r="AQ57" s="370">
        <v>-13.8</v>
      </c>
      <c r="AR57" s="371">
        <v>28.3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1281882</v>
      </c>
      <c r="AN58" s="375">
        <v>83110</v>
      </c>
      <c r="AO58" s="376">
        <v>25.3</v>
      </c>
      <c r="AP58" s="377">
        <v>41378</v>
      </c>
      <c r="AQ58" s="378">
        <v>3.7</v>
      </c>
      <c r="AR58" s="379">
        <v>21.6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1867342</v>
      </c>
      <c r="AN59" s="367">
        <v>123314</v>
      </c>
      <c r="AO59" s="368">
        <v>-15.7</v>
      </c>
      <c r="AP59" s="369">
        <v>94796</v>
      </c>
      <c r="AQ59" s="370">
        <v>14.1</v>
      </c>
      <c r="AR59" s="371">
        <v>-29.8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1025296</v>
      </c>
      <c r="AN60" s="375">
        <v>67708</v>
      </c>
      <c r="AO60" s="376">
        <v>-18.5</v>
      </c>
      <c r="AP60" s="377">
        <v>55781</v>
      </c>
      <c r="AQ60" s="378">
        <v>34.799999999999997</v>
      </c>
      <c r="AR60" s="379">
        <v>-53.3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1972614</v>
      </c>
      <c r="AN61" s="382">
        <v>125360</v>
      </c>
      <c r="AO61" s="383">
        <v>13.9</v>
      </c>
      <c r="AP61" s="384">
        <v>97677</v>
      </c>
      <c r="AQ61" s="385">
        <v>0.6</v>
      </c>
      <c r="AR61" s="371">
        <v>13.3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1044713</v>
      </c>
      <c r="AN62" s="375">
        <v>66487</v>
      </c>
      <c r="AO62" s="376">
        <v>27.4</v>
      </c>
      <c r="AP62" s="377">
        <v>45361</v>
      </c>
      <c r="AQ62" s="378">
        <v>5.7</v>
      </c>
      <c r="AR62" s="379">
        <v>21.7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Zi99wp5TRR82yPwVmHNVdl42TqJ/fpmLi5dFVX8U1J9+Y+BmA34utCcZ8k/NtcenMxDCBjPotk/WO5T6i8mtw==" saltValue="/iZOLeZ8r/HmsB9AjU5ki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topLeftCell="A49" zoomScale="60" zoomScaleNormal="60" zoomScaleSheetLayoutView="55" workbookViewId="0">
      <selection activeCell="DR94" sqref="DR94"/>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GID5MIbpDc3SLQBhjMyy0x9I9UWSc6XJGefaWerbNXnK18jSmVctMk339/Ki0J89PhTw/2Uwo7sRRtEYysr2eQ==" saltValue="2t0h0LfalUVuYKuCWi7gUQ=="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topLeftCell="V90" zoomScale="98" zoomScaleNormal="98" zoomScaleSheetLayoutView="55" workbookViewId="0">
      <selection activeCell="DI83" sqref="DI83"/>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Agb5Fwjbn577I2Sjp8turvQ754c1tyjoKRkCH9NTQlE1CH2pkn5O+djkGARvFJWZSHPC8PYGWADQIO+0BwE9hA==" saltValue="MDHsNkfBoiiYP4knSc035w=="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9"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8" t="s">
        <v>3</v>
      </c>
      <c r="D47" s="1238"/>
      <c r="E47" s="1239"/>
      <c r="F47" s="11">
        <v>14.54</v>
      </c>
      <c r="G47" s="12">
        <v>13.27</v>
      </c>
      <c r="H47" s="12">
        <v>12.69</v>
      </c>
      <c r="I47" s="12">
        <v>15.79</v>
      </c>
      <c r="J47" s="13">
        <v>16.829999999999998</v>
      </c>
    </row>
    <row r="48" spans="2:10" ht="57.75" customHeight="1" x14ac:dyDescent="0.15">
      <c r="B48" s="14"/>
      <c r="C48" s="1240" t="s">
        <v>4</v>
      </c>
      <c r="D48" s="1240"/>
      <c r="E48" s="1241"/>
      <c r="F48" s="15">
        <v>2.16</v>
      </c>
      <c r="G48" s="16">
        <v>1.64</v>
      </c>
      <c r="H48" s="16">
        <v>1.85</v>
      </c>
      <c r="I48" s="16">
        <v>2.56</v>
      </c>
      <c r="J48" s="17">
        <v>2.5299999999999998</v>
      </c>
    </row>
    <row r="49" spans="2:10" ht="57.75" customHeight="1" thickBot="1" x14ac:dyDescent="0.2">
      <c r="B49" s="18"/>
      <c r="C49" s="1242" t="s">
        <v>5</v>
      </c>
      <c r="D49" s="1242"/>
      <c r="E49" s="1243"/>
      <c r="F49" s="19">
        <v>3.83</v>
      </c>
      <c r="G49" s="20" t="s">
        <v>560</v>
      </c>
      <c r="H49" s="20" t="s">
        <v>561</v>
      </c>
      <c r="I49" s="20">
        <v>2.8</v>
      </c>
      <c r="J49" s="21">
        <v>4.0599999999999996</v>
      </c>
    </row>
    <row r="50" spans="2:10" ht="13.5" customHeight="1" x14ac:dyDescent="0.15"/>
  </sheetData>
  <sheetProtection algorithmName="SHA-512" hashValue="IW2gVCsnaMFv9ZCKVqmF5Hkddvj2YVWenAM2CbrqbnnbN+/iDJrVY3KGrqUQkKeVqvAYaWYqIkScuAJI39cdCg==" saltValue="e5Imlz+b4El1/z8Pb8+t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源太</dc:creator>
  <cp:lastModifiedBy>201user</cp:lastModifiedBy>
  <dcterms:created xsi:type="dcterms:W3CDTF">2022-09-07T23:18:00Z</dcterms:created>
  <dcterms:modified xsi:type="dcterms:W3CDTF">2022-09-28T07:24:42Z</dcterms:modified>
</cp:coreProperties>
</file>